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saidnda\OneDrive - Metso Outotec\Documents\thesis-equipment-detection\docs\"/>
    </mc:Choice>
  </mc:AlternateContent>
  <xr:revisionPtr revIDLastSave="0" documentId="13_ncr:1_{56EC7057-7E57-4F9B-B774-1B5CB3C126FA}" xr6:coauthVersionLast="47" xr6:coauthVersionMax="47" xr10:uidLastSave="{00000000-0000-0000-0000-000000000000}"/>
  <bookViews>
    <workbookView xWindow="-120" yWindow="-120" windowWidth="29040" windowHeight="17640" activeTab="4" xr2:uid="{221A09C9-F396-45B5-B35E-955075DD0484}"/>
  </bookViews>
  <sheets>
    <sheet name="Sheet1" sheetId="1" r:id="rId1"/>
    <sheet name="Sheet2" sheetId="2" r:id="rId2"/>
    <sheet name="Sheet3" sheetId="6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5" i="2" l="1"/>
  <c r="Q66" i="2"/>
  <c r="Q49" i="2"/>
  <c r="Q76" i="2"/>
  <c r="Q62" i="2"/>
  <c r="Q75" i="2"/>
  <c r="Q67" i="2"/>
  <c r="Q55" i="2"/>
  <c r="Q61" i="2"/>
  <c r="Q57" i="2"/>
  <c r="Q77" i="2"/>
  <c r="Q63" i="2"/>
  <c r="Q46" i="2"/>
  <c r="Q50" i="2"/>
  <c r="Q72" i="2"/>
  <c r="Q64" i="2"/>
  <c r="Q58" i="2"/>
  <c r="Q51" i="2"/>
  <c r="Q52" i="2"/>
  <c r="Q65" i="2"/>
  <c r="Q48" i="2"/>
  <c r="Q70" i="2"/>
  <c r="Q45" i="2"/>
  <c r="Q73" i="2"/>
  <c r="Q71" i="2"/>
  <c r="Q68" i="2"/>
  <c r="Q56" i="2"/>
  <c r="Q44" i="2"/>
  <c r="Q54" i="2"/>
  <c r="Q74" i="2"/>
  <c r="Q69" i="2"/>
  <c r="Q53" i="2"/>
  <c r="Q59" i="2"/>
  <c r="Q47" i="2"/>
  <c r="Q60" i="2"/>
  <c r="P66" i="2"/>
  <c r="P49" i="2"/>
  <c r="P76" i="2"/>
  <c r="P62" i="2"/>
  <c r="P75" i="2"/>
  <c r="P67" i="2"/>
  <c r="P55" i="2"/>
  <c r="P61" i="2"/>
  <c r="P57" i="2"/>
  <c r="P77" i="2"/>
  <c r="P63" i="2"/>
  <c r="P46" i="2"/>
  <c r="P50" i="2"/>
  <c r="P72" i="2"/>
  <c r="P64" i="2"/>
  <c r="P58" i="2"/>
  <c r="P51" i="2"/>
  <c r="P52" i="2"/>
  <c r="P65" i="2"/>
  <c r="P48" i="2"/>
  <c r="P70" i="2"/>
  <c r="P73" i="2"/>
  <c r="P71" i="2"/>
  <c r="P68" i="2"/>
  <c r="P56" i="2"/>
  <c r="P44" i="2"/>
  <c r="P54" i="2"/>
  <c r="P74" i="2"/>
  <c r="P69" i="2"/>
  <c r="P53" i="2"/>
  <c r="P59" i="2"/>
  <c r="P47" i="2"/>
  <c r="P60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5" i="2"/>
  <c r="P38" i="2"/>
  <c r="P34" i="2"/>
  <c r="P5" i="2"/>
  <c r="P19" i="2"/>
  <c r="P18" i="2"/>
  <c r="P12" i="2"/>
  <c r="P22" i="2"/>
  <c r="P25" i="2"/>
  <c r="P10" i="2"/>
  <c r="P7" i="2"/>
  <c r="P24" i="2"/>
  <c r="P6" i="2"/>
  <c r="P16" i="2"/>
  <c r="P9" i="2"/>
  <c r="P20" i="2"/>
  <c r="P29" i="2"/>
  <c r="P15" i="2"/>
  <c r="P11" i="2"/>
  <c r="P14" i="2"/>
  <c r="P8" i="2"/>
  <c r="P30" i="2"/>
  <c r="P17" i="2"/>
  <c r="P28" i="2"/>
  <c r="P23" i="2"/>
  <c r="P27" i="2"/>
  <c r="P31" i="2"/>
  <c r="P36" i="2"/>
  <c r="P32" i="2"/>
  <c r="P37" i="2"/>
  <c r="P26" i="2"/>
  <c r="P33" i="2"/>
  <c r="P35" i="2"/>
  <c r="P21" i="2"/>
  <c r="P13" i="2"/>
</calcChain>
</file>

<file path=xl/sharedStrings.xml><?xml version="1.0" encoding="utf-8"?>
<sst xmlns="http://schemas.openxmlformats.org/spreadsheetml/2006/main" count="636" uniqueCount="127">
  <si>
    <t>Dual Bipartite Graph Learning: A General Approach for Domain Adaptive Object Detection [ICCV2021]</t>
  </si>
  <si>
    <t>Seeking Similarities over Differences: Similarity-based Domain Alignment for Adaptive Object Detection [ICCV2021]</t>
  </si>
  <si>
    <t>RPN Prototype Alignment for Domain Adaptive Object Detector [CVPR2021]</t>
  </si>
  <si>
    <t>Unbiased Mean Teacher for Cross-Domain Object Detection [CVPR2021]</t>
  </si>
  <si>
    <t>YOLO in the Dark - Domain Adaptation Method for Merging Multiple Models [ECCV2020]</t>
  </si>
  <si>
    <t>Multi-spectral Salient Object Detection by Adversarial Domain Adaptation [Paper]</t>
  </si>
  <si>
    <t>Few-Shot Adaptive Faster R-CNN [CVPR2019]</t>
  </si>
  <si>
    <t>Cross-domain object detection using unsupervised image translation [ESWA]</t>
  </si>
  <si>
    <t>Prior-based Domain Adaptive Object Detection for Adverse Weather Conditions [29 Nov 2019]</t>
  </si>
  <si>
    <t>Conference</t>
  </si>
  <si>
    <t>Graph</t>
  </si>
  <si>
    <t>Method</t>
  </si>
  <si>
    <t>PASCAL VOC → Clipart Dataset</t>
  </si>
  <si>
    <t>Pascal VOC → Watercolor2k</t>
  </si>
  <si>
    <t>Pascal VOC → Comic2k</t>
  </si>
  <si>
    <t xml:space="preserve">K → C </t>
  </si>
  <si>
    <t>C → K</t>
  </si>
  <si>
    <t>C &gt;&gt; F</t>
  </si>
  <si>
    <t>https://arxiv.org/pdf/1803.03243.pdf</t>
  </si>
  <si>
    <t>Adv</t>
  </si>
  <si>
    <t>Framework</t>
  </si>
  <si>
    <t>LR</t>
  </si>
  <si>
    <t>Additional Comments</t>
  </si>
  <si>
    <t>Faster-RCNN in the wild [25]</t>
  </si>
  <si>
    <t>-</t>
  </si>
  <si>
    <t>FRCNN</t>
  </si>
  <si>
    <t>SS: 500</t>
  </si>
  <si>
    <t>Diversify and match [59]</t>
  </si>
  <si>
    <t>SS: 600</t>
  </si>
  <si>
    <t>Multi-adversarial adaptation [60]</t>
  </si>
  <si>
    <t>Progressive adaptation [64]</t>
  </si>
  <si>
    <t>Strong weak distribution alignment [57]</t>
  </si>
  <si>
    <t>Mean teacher with object relations [96]</t>
  </si>
  <si>
    <t>Large-scale instance-level [121]</t>
  </si>
  <si>
    <t>Image-instance full alignment network [66]</t>
  </si>
  <si>
    <t>Forward-Backward cyclic adaptation [113]</t>
  </si>
  <si>
    <t>SS: 600, Epochs: 10</t>
  </si>
  <si>
    <t>Categorical regularization [69]</t>
  </si>
  <si>
    <t>Collaborative training [98]</t>
  </si>
  <si>
    <t>Robust learning from noisy labels [62]</t>
  </si>
  <si>
    <t>Unbiased mean-teacher [68]</t>
  </si>
  <si>
    <t>Prior-based DA Object Detection [72]</t>
  </si>
  <si>
    <t>Coarse-to-fine adaptation [107]</t>
  </si>
  <si>
    <t>Dual Multi-Label Prediction [111]</t>
  </si>
  <si>
    <t>Instance-invariant progressive disentanglement [120]</t>
  </si>
  <si>
    <t>SS: 600, Epochs: 20</t>
  </si>
  <si>
    <t>Harmonizing transferability [100]</t>
  </si>
  <si>
    <t>Asymmetric Tri-way Faster-RCNN [67]</t>
  </si>
  <si>
    <t>Selective cross-domain alignment [58]</t>
  </si>
  <si>
    <t>SS: 512, Epochs: 25</t>
  </si>
  <si>
    <t>Spatial attention pyramid network [110]</t>
  </si>
  <si>
    <t>SS: 600, Iter: 90K</t>
  </si>
  <si>
    <t>Cycle-consistent adaptation [99]</t>
  </si>
  <si>
    <t>Multi-level adaptation [63]</t>
  </si>
  <si>
    <t>Multi-scale robust discrimination [70]</t>
  </si>
  <si>
    <t>Domain invariant region proposal [114]</t>
  </si>
  <si>
    <t>Memory-guided category-wise adaptation [73]</t>
  </si>
  <si>
    <t>Conditional normalization network [109]</t>
  </si>
  <si>
    <t>SS: 512, Epochs:12</t>
  </si>
  <si>
    <t>Self-training for one-stage detector [97]</t>
  </si>
  <si>
    <t>SSD</t>
  </si>
  <si>
    <t>SS: 300, Iter: 120K</t>
  </si>
  <si>
    <t>Implicit invariant one-stage network [117]</t>
  </si>
  <si>
    <t>SS: 300</t>
  </si>
  <si>
    <t>Object detection via style consistency [101]</t>
  </si>
  <si>
    <t>SS: 300, Epochs: 20</t>
  </si>
  <si>
    <t>Every pixel matters [71]</t>
  </si>
  <si>
    <t>FCOS</t>
  </si>
  <si>
    <t>SS: 800, Epochs: 10</t>
  </si>
  <si>
    <t>Adaptive transformer-based detector [169]</t>
  </si>
  <si>
    <t>DETR</t>
  </si>
  <si>
    <t>Epochs: 50</t>
  </si>
  <si>
    <r>
      <t xml:space="preserve">CS </t>
    </r>
    <r>
      <rPr>
        <sz val="9"/>
        <color rgb="FF000000"/>
        <rFont val="Cambria"/>
        <family val="1"/>
      </rPr>
      <t xml:space="preserve">→ </t>
    </r>
    <r>
      <rPr>
        <b/>
        <sz val="9"/>
        <color rgb="FF000000"/>
        <rFont val="Calibri"/>
        <family val="2"/>
        <scheme val="minor"/>
      </rPr>
      <t>F</t>
    </r>
  </si>
  <si>
    <r>
      <t xml:space="preserve">S10K </t>
    </r>
    <r>
      <rPr>
        <sz val="9"/>
        <color rgb="FF000000"/>
        <rFont val="Cambria"/>
        <family val="1"/>
      </rPr>
      <t xml:space="preserve">→ </t>
    </r>
    <r>
      <rPr>
        <b/>
        <sz val="9"/>
        <color rgb="FF000000"/>
        <rFont val="Calibri"/>
        <family val="2"/>
        <scheme val="minor"/>
      </rPr>
      <t>CS</t>
    </r>
  </si>
  <si>
    <r>
      <t xml:space="preserve">KI </t>
    </r>
    <r>
      <rPr>
        <sz val="9"/>
        <color rgb="FF000000"/>
        <rFont val="Cambria"/>
        <family val="1"/>
      </rPr>
      <t xml:space="preserve">→ </t>
    </r>
    <r>
      <rPr>
        <b/>
        <sz val="9"/>
        <color rgb="FF000000"/>
        <rFont val="Calibri"/>
        <family val="2"/>
        <scheme val="minor"/>
      </rPr>
      <t>CS</t>
    </r>
  </si>
  <si>
    <r>
      <t xml:space="preserve">CS </t>
    </r>
    <r>
      <rPr>
        <sz val="9"/>
        <color rgb="FF000000"/>
        <rFont val="Cambria"/>
        <family val="1"/>
      </rPr>
      <t xml:space="preserve">→ </t>
    </r>
    <r>
      <rPr>
        <b/>
        <sz val="9"/>
        <color rgb="FF000000"/>
        <rFont val="Calibri"/>
        <family val="2"/>
        <scheme val="minor"/>
      </rPr>
      <t>KI</t>
    </r>
  </si>
  <si>
    <r>
      <t xml:space="preserve">VOC </t>
    </r>
    <r>
      <rPr>
        <sz val="9"/>
        <color rgb="FF000000"/>
        <rFont val="Cambria"/>
        <family val="1"/>
      </rPr>
      <t xml:space="preserve">→ </t>
    </r>
    <r>
      <rPr>
        <b/>
        <sz val="9"/>
        <color rgb="FF000000"/>
        <rFont val="Calibri"/>
        <family val="2"/>
        <scheme val="minor"/>
      </rPr>
      <t>Clip</t>
    </r>
  </si>
  <si>
    <r>
      <t xml:space="preserve">VOC </t>
    </r>
    <r>
      <rPr>
        <sz val="9"/>
        <color rgb="FF000000"/>
        <rFont val="Cambria"/>
        <family val="1"/>
      </rPr>
      <t xml:space="preserve">→ </t>
    </r>
    <r>
      <rPr>
        <b/>
        <sz val="9"/>
        <color rgb="FF000000"/>
        <rFont val="Calibri"/>
        <family val="2"/>
        <scheme val="minor"/>
      </rPr>
      <t>WC</t>
    </r>
  </si>
  <si>
    <r>
      <t xml:space="preserve">VOC </t>
    </r>
    <r>
      <rPr>
        <sz val="9"/>
        <color rgb="FF000000"/>
        <rFont val="Cambria"/>
        <family val="1"/>
      </rPr>
      <t xml:space="preserve">→ </t>
    </r>
    <r>
      <rPr>
        <b/>
        <sz val="9"/>
        <color rgb="FF000000"/>
        <rFont val="Calibri"/>
        <family val="2"/>
        <scheme val="minor"/>
      </rPr>
      <t>Comic</t>
    </r>
  </si>
  <si>
    <r>
      <t xml:space="preserve">CS </t>
    </r>
    <r>
      <rPr>
        <sz val="9"/>
        <color rgb="FF000000"/>
        <rFont val="Cambria"/>
        <family val="1"/>
      </rPr>
      <t xml:space="preserve">→ </t>
    </r>
    <r>
      <rPr>
        <b/>
        <sz val="9"/>
        <color rgb="FF000000"/>
        <rFont val="Calibri"/>
        <family val="2"/>
        <scheme val="minor"/>
      </rPr>
      <t>BDD</t>
    </r>
  </si>
  <si>
    <r>
      <t>Curriculum self-paced learning</t>
    </r>
    <r>
      <rPr>
        <vertAlign val="superscript"/>
        <sz val="9"/>
        <color rgb="FF000000"/>
        <rFont val="Cambria"/>
        <family val="1"/>
      </rPr>
      <t xml:space="preserve">† </t>
    </r>
    <r>
      <rPr>
        <sz val="9"/>
        <color rgb="FF000000"/>
        <rFont val="Calibri"/>
        <family val="2"/>
        <scheme val="minor"/>
      </rPr>
      <t>[123]</t>
    </r>
  </si>
  <si>
    <r>
      <t>Graph-induced prototype alignment</t>
    </r>
    <r>
      <rPr>
        <vertAlign val="superscript"/>
        <sz val="9"/>
        <color rgb="FF000000"/>
        <rFont val="Cambria"/>
        <family val="1"/>
      </rPr>
      <t xml:space="preserve">† </t>
    </r>
    <r>
      <rPr>
        <sz val="9"/>
        <color rgb="FF000000"/>
        <rFont val="Calibri"/>
        <family val="2"/>
        <scheme val="minor"/>
      </rPr>
      <t>[95]</t>
    </r>
  </si>
  <si>
    <t>Average</t>
  </si>
  <si>
    <t>Count</t>
  </si>
  <si>
    <t>Datasets tested</t>
  </si>
  <si>
    <t>ABS</t>
  </si>
  <si>
    <t>Delta</t>
  </si>
  <si>
    <t>IM+ADV</t>
  </si>
  <si>
    <t>ADV</t>
  </si>
  <si>
    <t>DR+ADV</t>
  </si>
  <si>
    <t>PS</t>
  </si>
  <si>
    <t>Paper name</t>
  </si>
  <si>
    <t>Loss functions</t>
  </si>
  <si>
    <t>Contrastive Adaptation Network for Single- and Multi-Source Domain Adaptation</t>
  </si>
  <si>
    <t>Cross entropy</t>
  </si>
  <si>
    <t>Contrastive Domain Discrepancy</t>
  </si>
  <si>
    <t>Other</t>
  </si>
  <si>
    <t>SGD</t>
  </si>
  <si>
    <t>K means clustering</t>
  </si>
  <si>
    <t>https://ml-cheatsheet.readthedocs.io/en/latest/optimizers.html</t>
  </si>
  <si>
    <t>To miss-attend is to misalign! Residual Self-Attentive Feature Alignment for Adapting Object Detectors</t>
  </si>
  <si>
    <t>Self Attentive feature map</t>
  </si>
  <si>
    <t>GRL</t>
  </si>
  <si>
    <t>Residual connectivity</t>
  </si>
  <si>
    <t>Adversarial loss</t>
  </si>
  <si>
    <t>Cross entropy loss</t>
  </si>
  <si>
    <t>KL divergence</t>
  </si>
  <si>
    <t>Self-Adversarial Disentangling for Specific Domain Adaptation</t>
  </si>
  <si>
    <t>Domainness Creator</t>
  </si>
  <si>
    <t>Self-Adversarial Regularizer</t>
  </si>
  <si>
    <t>Strong-Weak Distribution Alignment for Adaptive Object Detection</t>
  </si>
  <si>
    <t xml:space="preserve">2 x GRL </t>
  </si>
  <si>
    <t>Classification + detection loss</t>
  </si>
  <si>
    <t>Focal loss</t>
  </si>
  <si>
    <t>Global:</t>
  </si>
  <si>
    <t xml:space="preserve">Local: </t>
  </si>
  <si>
    <t>InfoNCE</t>
  </si>
  <si>
    <t>Generalized Focal Loss</t>
  </si>
  <si>
    <t>Use YOLOv4 as a backbone like here</t>
  </si>
  <si>
    <t xml:space="preserve">My method: </t>
  </si>
  <si>
    <t xml:space="preserve">Add extra loss term </t>
  </si>
  <si>
    <t>Add pseudo labels to target data like here</t>
  </si>
  <si>
    <t>A Robust Learning Approach to Domain Adaptive Object Detection, 2019</t>
  </si>
  <si>
    <t>MULTISCALE DOMAIN ADAPTIVE YOLO FOR CROSS-DOMAIN OBJECT DETECTION</t>
  </si>
  <si>
    <t xml:space="preserve">Reasoning: </t>
  </si>
  <si>
    <t>Second example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</si>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</sst>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F"/>
      <name val="Segoe UI"/>
      <family val="2"/>
    </font>
    <font>
      <u/>
      <sz val="11"/>
      <color theme="1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mbria"/>
      <family val="1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FF"/>
      <name val="Calibri"/>
      <family val="2"/>
      <scheme val="minor"/>
    </font>
    <font>
      <vertAlign val="superscript"/>
      <sz val="9"/>
      <color rgb="FF000000"/>
      <name val="Cambria"/>
      <family val="1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1" fillId="2" borderId="0" applyNumberFormat="0" applyBorder="0" applyAlignment="0" applyProtection="0"/>
  </cellStyleXfs>
  <cellXfs count="22">
    <xf numFmtId="0" fontId="0" fillId="0" borderId="0" xfId="0"/>
    <xf numFmtId="0" fontId="3" fillId="0" borderId="0" xfId="1" applyAlignment="1">
      <alignment horizontal="left" vertical="center" wrapText="1" indent="1"/>
    </xf>
    <xf numFmtId="0" fontId="2" fillId="0" borderId="0" xfId="0" applyFont="1"/>
    <xf numFmtId="0" fontId="1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0" fillId="0" borderId="7" xfId="0" applyBorder="1"/>
    <xf numFmtId="0" fontId="0" fillId="0" borderId="6" xfId="0" applyBorder="1"/>
    <xf numFmtId="0" fontId="6" fillId="0" borderId="0" xfId="0" applyFont="1" applyFill="1" applyBorder="1" applyAlignment="1">
      <alignment horizontal="left" vertical="center" wrapText="1"/>
    </xf>
    <xf numFmtId="0" fontId="3" fillId="0" borderId="0" xfId="1"/>
    <xf numFmtId="0" fontId="11" fillId="2" borderId="0" xfId="2"/>
    <xf numFmtId="0" fontId="12" fillId="0" borderId="0" xfId="0" applyFont="1"/>
    <xf numFmtId="0" fontId="3" fillId="0" borderId="0" xfId="1" applyAlignment="1">
      <alignment horizontal="left" vertical="center" readingOrder="1"/>
    </xf>
  </cellXfs>
  <cellStyles count="3">
    <cellStyle name="60% - Accent6" xfId="2" builtinId="5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abs/pii/S0957417421016328" TargetMode="External"/><Relationship Id="rId3" Type="http://schemas.openxmlformats.org/officeDocument/2006/relationships/hyperlink" Target="https://openaccess.thecvf.com/content/CVPR2021/papers/Zhang_RPN_Prototype_Alignment_for_Domain_Adaptive_Object_Detector_CVPR_2021_paper.pdf" TargetMode="External"/><Relationship Id="rId7" Type="http://schemas.openxmlformats.org/officeDocument/2006/relationships/hyperlink" Target="http://openaccess.thecvf.com/content_CVPR_2019/html/Wang_Few-Shot_Adaptive_Faster_R-CNN_CVPR_2019_paper.html" TargetMode="External"/><Relationship Id="rId2" Type="http://schemas.openxmlformats.org/officeDocument/2006/relationships/hyperlink" Target="https://arxiv.org/pdf/2110.01428.pdf" TargetMode="External"/><Relationship Id="rId1" Type="http://schemas.openxmlformats.org/officeDocument/2006/relationships/hyperlink" Target="https://openaccess.thecvf.com/content/ICCV2021/papers/Chen_Dual_Bipartite_Graph_Learning_A_General_Approach_for_Domain_Adaptive_ICCV_2021_paper.pdf" TargetMode="External"/><Relationship Id="rId6" Type="http://schemas.openxmlformats.org/officeDocument/2006/relationships/hyperlink" Target="https://cse.sc.edu/~songwang/document/aaai20b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ecva.net/papers/eccv_2020/papers_ECCV/papers/123660341.pdf" TargetMode="External"/><Relationship Id="rId10" Type="http://schemas.openxmlformats.org/officeDocument/2006/relationships/hyperlink" Target="https://arxiv.org/pdf/1803.03243.pdf" TargetMode="External"/><Relationship Id="rId4" Type="http://schemas.openxmlformats.org/officeDocument/2006/relationships/hyperlink" Target="https://openaccess.thecvf.com/content/CVPR2021/papers/Deng_Unbiased_Mean_Teacher_for_Cross-Domain_Object_Detection_CVPR_2021_paper.pdf" TargetMode="External"/><Relationship Id="rId9" Type="http://schemas.openxmlformats.org/officeDocument/2006/relationships/hyperlink" Target="https://arxiv.org/abs/1912.00070v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xiv.org/pdf/2006.04388v1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pdf/1904.02361.pdf" TargetMode="External"/><Relationship Id="rId2" Type="http://schemas.openxmlformats.org/officeDocument/2006/relationships/hyperlink" Target="https://arxiv.org/pdf/2006.04388v1.pdf" TargetMode="External"/><Relationship Id="rId1" Type="http://schemas.openxmlformats.org/officeDocument/2006/relationships/hyperlink" Target="https://arxiv.org/pdf/2106.01483.pdf" TargetMode="External"/><Relationship Id="rId5" Type="http://schemas.openxmlformats.org/officeDocument/2006/relationships/hyperlink" Target="https://journalofbigdata.springeropen.com/articles/10.1186/s40537-021-00434-w" TargetMode="External"/><Relationship Id="rId4" Type="http://schemas.openxmlformats.org/officeDocument/2006/relationships/hyperlink" Target="https://ai-4-all.org/wp-content/uploads/2021/04/Comparing_the_Architecture_and_Performance_ofAlexNet__Faster_R_CNN__and_YOLOv4_in_theMulticlass_Classification_of_Alzheimer_Brain_MRIScans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F49F-DD3F-47E8-8F75-0CD27DA94E0D}">
  <dimension ref="C3:G16"/>
  <sheetViews>
    <sheetView workbookViewId="0">
      <selection activeCell="C16" sqref="C16"/>
    </sheetView>
  </sheetViews>
  <sheetFormatPr defaultRowHeight="15" x14ac:dyDescent="0.25"/>
  <cols>
    <col min="3" max="3" width="99.140625" customWidth="1"/>
    <col min="4" max="4" width="23.140625" bestFit="1" customWidth="1"/>
    <col min="5" max="5" width="27.7109375" customWidth="1"/>
    <col min="6" max="6" width="25.28515625" customWidth="1"/>
    <col min="7" max="7" width="22" customWidth="1"/>
  </cols>
  <sheetData>
    <row r="3" spans="3:7" ht="17.25" x14ac:dyDescent="0.3">
      <c r="C3" s="2" t="s">
        <v>9</v>
      </c>
      <c r="D3" s="3" t="s">
        <v>11</v>
      </c>
      <c r="E3" t="s">
        <v>12</v>
      </c>
      <c r="F3" t="s">
        <v>13</v>
      </c>
      <c r="G3" t="s">
        <v>14</v>
      </c>
    </row>
    <row r="4" spans="3:7" x14ac:dyDescent="0.25">
      <c r="C4" s="1" t="s">
        <v>0</v>
      </c>
      <c r="D4" t="s">
        <v>10</v>
      </c>
      <c r="E4">
        <v>37.700000000000003</v>
      </c>
      <c r="F4">
        <v>52</v>
      </c>
      <c r="G4">
        <v>30.4</v>
      </c>
    </row>
    <row r="5" spans="3:7" ht="30" x14ac:dyDescent="0.25">
      <c r="C5" s="1" t="s">
        <v>1</v>
      </c>
    </row>
    <row r="6" spans="3:7" x14ac:dyDescent="0.25">
      <c r="C6" s="1" t="s">
        <v>2</v>
      </c>
    </row>
    <row r="7" spans="3:7" x14ac:dyDescent="0.25">
      <c r="C7" s="1" t="s">
        <v>3</v>
      </c>
    </row>
    <row r="8" spans="3:7" x14ac:dyDescent="0.25">
      <c r="C8" s="1" t="s">
        <v>4</v>
      </c>
    </row>
    <row r="9" spans="3:7" x14ac:dyDescent="0.25">
      <c r="C9" s="1" t="s">
        <v>5</v>
      </c>
    </row>
    <row r="10" spans="3:7" x14ac:dyDescent="0.25">
      <c r="C10" s="1" t="s">
        <v>6</v>
      </c>
    </row>
    <row r="11" spans="3:7" x14ac:dyDescent="0.25">
      <c r="C11" s="1" t="s">
        <v>7</v>
      </c>
    </row>
    <row r="12" spans="3:7" x14ac:dyDescent="0.25">
      <c r="C12" s="1" t="s">
        <v>8</v>
      </c>
    </row>
    <row r="13" spans="3:7" x14ac:dyDescent="0.25">
      <c r="C13" s="1"/>
    </row>
    <row r="14" spans="3:7" x14ac:dyDescent="0.25">
      <c r="C14" s="1"/>
    </row>
    <row r="15" spans="3:7" x14ac:dyDescent="0.25">
      <c r="C15" s="1"/>
      <c r="D15" t="s">
        <v>11</v>
      </c>
      <c r="E15" t="s">
        <v>17</v>
      </c>
      <c r="F15" t="s">
        <v>15</v>
      </c>
      <c r="G15" t="s">
        <v>16</v>
      </c>
    </row>
    <row r="16" spans="3:7" x14ac:dyDescent="0.25">
      <c r="C16" s="18" t="s">
        <v>18</v>
      </c>
      <c r="D16" t="s">
        <v>19</v>
      </c>
      <c r="E16">
        <v>27.6</v>
      </c>
      <c r="F16">
        <v>38.5</v>
      </c>
      <c r="G16">
        <v>64.099999999999994</v>
      </c>
    </row>
  </sheetData>
  <hyperlinks>
    <hyperlink ref="C4" r:id="rId1" display="https://openaccess.thecvf.com/content/ICCV2021/papers/Chen_Dual_Bipartite_Graph_Learning_A_General_Approach_for_Domain_Adaptive_ICCV_2021_paper.pdf" xr:uid="{6FFA27D3-2451-42CB-B919-DA3A45DA6B20}"/>
    <hyperlink ref="C5" r:id="rId2" display="https://arxiv.org/pdf/2110.01428.pdf" xr:uid="{9017F1E1-80B7-42F6-B189-B51AE79620D1}"/>
    <hyperlink ref="C6" r:id="rId3" display="https://openaccess.thecvf.com/content/CVPR2021/papers/Zhang_RPN_Prototype_Alignment_for_Domain_Adaptive_Object_Detector_CVPR_2021_paper.pdf" xr:uid="{59F8E458-AA56-44F3-8A28-35937B6FC803}"/>
    <hyperlink ref="C7" r:id="rId4" display="https://openaccess.thecvf.com/content/CVPR2021/papers/Deng_Unbiased_Mean_Teacher_for_Cross-Domain_Object_Detection_CVPR_2021_paper.pdf" xr:uid="{DB674449-7764-4F5F-96BE-EBFEF16DBD9C}"/>
    <hyperlink ref="C8" r:id="rId5" display="http://www.ecva.net/papers/eccv_2020/papers_ECCV/papers/123660341.pdf" xr:uid="{DA9AE3CF-BFE2-42FE-88C1-FDB3CEA8BAF6}"/>
    <hyperlink ref="C9" r:id="rId6" display="https://cse.sc.edu/~songwang/document/aaai20b.pdf" xr:uid="{944D782C-9C53-44E3-BDBA-3374F0D6D662}"/>
    <hyperlink ref="C10" r:id="rId7" display="http://openaccess.thecvf.com/content_CVPR_2019/html/Wang_Few-Shot_Adaptive_Faster_R-CNN_CVPR_2019_paper.html" xr:uid="{D959CA6A-C783-49FC-8AAC-3A62D6664D19}"/>
    <hyperlink ref="C11" r:id="rId8" display="https://www.sciencedirect.com/science/article/abs/pii/S0957417421016328" xr:uid="{D203E278-CFDD-4A10-A85C-4D7FEEB7BD1A}"/>
    <hyperlink ref="C12" r:id="rId9" display="https://arxiv.org/abs/1912.00070v1" xr:uid="{4D8F4A52-EE13-4001-AEE2-384258B18426}"/>
    <hyperlink ref="C16" r:id="rId10" xr:uid="{B1A621F0-90E7-466F-B90B-3676C01FB2D3}"/>
  </hyperlinks>
  <pageMargins left="0.7" right="0.7" top="0.75" bottom="0.75" header="0.3" footer="0.3"/>
  <pageSetup paperSize="9" orientation="portrait" horizontalDpi="300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5862D-FFD9-4915-8AE8-92CA6270F86D}">
  <dimension ref="C2:R77"/>
  <sheetViews>
    <sheetView topLeftCell="C41" zoomScale="115" zoomScaleNormal="115" workbookViewId="0">
      <selection activeCell="D59" sqref="D59"/>
    </sheetView>
  </sheetViews>
  <sheetFormatPr defaultRowHeight="15" x14ac:dyDescent="0.25"/>
  <cols>
    <col min="4" max="4" width="28.28515625" customWidth="1"/>
  </cols>
  <sheetData>
    <row r="2" spans="3:18" x14ac:dyDescent="0.25">
      <c r="D2" t="s">
        <v>86</v>
      </c>
    </row>
    <row r="3" spans="3:18" ht="15.75" thickBot="1" x14ac:dyDescent="0.3"/>
    <row r="4" spans="3:18" ht="25.5" thickTop="1" thickBot="1" x14ac:dyDescent="0.3">
      <c r="D4" s="4" t="s">
        <v>11</v>
      </c>
      <c r="E4" s="5" t="s">
        <v>72</v>
      </c>
      <c r="F4" s="5" t="s">
        <v>73</v>
      </c>
      <c r="G4" s="5" t="s">
        <v>74</v>
      </c>
      <c r="H4" s="5" t="s">
        <v>75</v>
      </c>
      <c r="I4" s="5" t="s">
        <v>76</v>
      </c>
      <c r="J4" s="5" t="s">
        <v>77</v>
      </c>
      <c r="K4" s="5" t="s">
        <v>78</v>
      </c>
      <c r="L4" s="5" t="s">
        <v>79</v>
      </c>
      <c r="M4" s="6" t="s">
        <v>20</v>
      </c>
      <c r="N4" s="7" t="s">
        <v>21</v>
      </c>
      <c r="O4" s="14" t="s">
        <v>22</v>
      </c>
      <c r="P4" s="16" t="s">
        <v>82</v>
      </c>
      <c r="Q4" s="15" t="s">
        <v>83</v>
      </c>
    </row>
    <row r="5" spans="3:18" ht="15.75" thickBot="1" x14ac:dyDescent="0.3">
      <c r="C5">
        <v>1</v>
      </c>
      <c r="D5" s="8" t="s">
        <v>33</v>
      </c>
      <c r="E5" s="9">
        <v>20</v>
      </c>
      <c r="F5" s="9" t="s">
        <v>24</v>
      </c>
      <c r="G5" s="9" t="s">
        <v>24</v>
      </c>
      <c r="H5" s="9" t="s">
        <v>24</v>
      </c>
      <c r="I5" s="9" t="s">
        <v>24</v>
      </c>
      <c r="J5" s="9" t="s">
        <v>24</v>
      </c>
      <c r="K5" s="9" t="s">
        <v>24</v>
      </c>
      <c r="L5" s="9" t="s">
        <v>24</v>
      </c>
      <c r="M5" s="10" t="s">
        <v>25</v>
      </c>
      <c r="N5" s="9">
        <v>1E-3</v>
      </c>
      <c r="O5" s="9" t="s">
        <v>28</v>
      </c>
      <c r="P5">
        <f t="shared" ref="P5:P38" si="0">SUMIF(E5:L5, "&gt;0")/COUNTIF(E5:L5, "&gt;0")</f>
        <v>20</v>
      </c>
      <c r="Q5">
        <f t="shared" ref="Q5:Q38" si="1">COUNTIF(E5:L5, "&gt;0")</f>
        <v>1</v>
      </c>
      <c r="R5" t="s">
        <v>87</v>
      </c>
    </row>
    <row r="6" spans="3:18" ht="24.75" thickBot="1" x14ac:dyDescent="0.3">
      <c r="C6">
        <v>2</v>
      </c>
      <c r="D6" s="13" t="s">
        <v>66</v>
      </c>
      <c r="E6" s="9">
        <v>17.2</v>
      </c>
      <c r="F6" s="11">
        <v>18.899999999999999</v>
      </c>
      <c r="G6" s="9">
        <v>13</v>
      </c>
      <c r="H6" s="9" t="s">
        <v>24</v>
      </c>
      <c r="I6" s="9" t="s">
        <v>24</v>
      </c>
      <c r="J6" s="9" t="s">
        <v>24</v>
      </c>
      <c r="K6" s="9" t="s">
        <v>24</v>
      </c>
      <c r="L6" s="9" t="s">
        <v>24</v>
      </c>
      <c r="M6" s="9" t="s">
        <v>67</v>
      </c>
      <c r="N6" s="9">
        <v>5.0000000000000001E-3</v>
      </c>
      <c r="O6" s="9" t="s">
        <v>68</v>
      </c>
      <c r="P6">
        <f t="shared" si="0"/>
        <v>16.366666666666664</v>
      </c>
      <c r="Q6">
        <f t="shared" si="1"/>
        <v>3</v>
      </c>
      <c r="R6" t="s">
        <v>88</v>
      </c>
    </row>
    <row r="7" spans="3:18" ht="24.75" thickBot="1" x14ac:dyDescent="0.3">
      <c r="C7">
        <v>3</v>
      </c>
      <c r="D7" s="8" t="s">
        <v>56</v>
      </c>
      <c r="E7" s="9">
        <v>17.399999999999999</v>
      </c>
      <c r="F7" s="9">
        <v>10.5</v>
      </c>
      <c r="G7" s="9">
        <v>12.8</v>
      </c>
      <c r="H7" s="11">
        <v>22</v>
      </c>
      <c r="I7" s="9" t="s">
        <v>24</v>
      </c>
      <c r="J7" s="9" t="s">
        <v>24</v>
      </c>
      <c r="K7" s="9" t="s">
        <v>24</v>
      </c>
      <c r="L7" s="9" t="s">
        <v>24</v>
      </c>
      <c r="M7" s="10" t="s">
        <v>25</v>
      </c>
      <c r="N7" s="9">
        <v>2E-3</v>
      </c>
      <c r="O7" s="9" t="s">
        <v>36</v>
      </c>
      <c r="P7">
        <f t="shared" si="0"/>
        <v>15.675000000000001</v>
      </c>
      <c r="Q7">
        <f t="shared" si="1"/>
        <v>4</v>
      </c>
      <c r="R7" t="s">
        <v>88</v>
      </c>
    </row>
    <row r="8" spans="3:18" ht="24.75" thickBot="1" x14ac:dyDescent="0.3">
      <c r="C8">
        <v>4</v>
      </c>
      <c r="D8" s="8" t="s">
        <v>41</v>
      </c>
      <c r="E8" s="9">
        <v>14.9</v>
      </c>
      <c r="F8" s="9" t="s">
        <v>24</v>
      </c>
      <c r="G8" s="9" t="s">
        <v>24</v>
      </c>
      <c r="H8" s="9" t="s">
        <v>24</v>
      </c>
      <c r="I8" s="9" t="s">
        <v>24</v>
      </c>
      <c r="J8" s="9" t="s">
        <v>24</v>
      </c>
      <c r="K8" s="9" t="s">
        <v>24</v>
      </c>
      <c r="L8" s="9" t="s">
        <v>24</v>
      </c>
      <c r="M8" s="10" t="s">
        <v>25</v>
      </c>
      <c r="N8" s="9">
        <v>1E-3</v>
      </c>
      <c r="O8" s="9" t="s">
        <v>28</v>
      </c>
      <c r="P8">
        <f t="shared" si="0"/>
        <v>14.9</v>
      </c>
      <c r="Q8">
        <f t="shared" si="1"/>
        <v>1</v>
      </c>
      <c r="R8" t="s">
        <v>88</v>
      </c>
    </row>
    <row r="9" spans="3:18" ht="15.75" thickBot="1" x14ac:dyDescent="0.3">
      <c r="C9">
        <v>5</v>
      </c>
      <c r="D9" s="8" t="s">
        <v>27</v>
      </c>
      <c r="E9" s="9">
        <v>16.7</v>
      </c>
      <c r="F9" s="9" t="s">
        <v>24</v>
      </c>
      <c r="G9" s="9" t="s">
        <v>24</v>
      </c>
      <c r="H9" s="9" t="s">
        <v>24</v>
      </c>
      <c r="I9" s="11">
        <v>16.899999999999999</v>
      </c>
      <c r="J9" s="9">
        <v>12.2</v>
      </c>
      <c r="K9" s="9">
        <v>13.1</v>
      </c>
      <c r="L9" s="9" t="s">
        <v>24</v>
      </c>
      <c r="M9" s="10" t="s">
        <v>25</v>
      </c>
      <c r="N9" s="9">
        <v>1E-3</v>
      </c>
      <c r="O9" s="9" t="s">
        <v>28</v>
      </c>
      <c r="P9">
        <f t="shared" si="0"/>
        <v>14.725</v>
      </c>
      <c r="Q9">
        <f t="shared" si="1"/>
        <v>4</v>
      </c>
      <c r="R9" t="s">
        <v>89</v>
      </c>
    </row>
    <row r="10" spans="3:18" ht="24.75" thickBot="1" x14ac:dyDescent="0.3">
      <c r="C10">
        <v>6</v>
      </c>
      <c r="D10" s="8" t="s">
        <v>50</v>
      </c>
      <c r="E10" s="9">
        <v>17.600000000000001</v>
      </c>
      <c r="F10" s="9">
        <v>10.3</v>
      </c>
      <c r="G10" s="12">
        <v>13.2</v>
      </c>
      <c r="H10" s="12">
        <v>21.7</v>
      </c>
      <c r="I10" s="9">
        <v>14.4</v>
      </c>
      <c r="J10" s="9">
        <v>10.6</v>
      </c>
      <c r="K10" s="9" t="s">
        <v>24</v>
      </c>
      <c r="L10" s="9" t="s">
        <v>24</v>
      </c>
      <c r="M10" s="10" t="s">
        <v>25</v>
      </c>
      <c r="N10" s="10">
        <v>1.0000000000000001E-5</v>
      </c>
      <c r="O10" s="9" t="s">
        <v>51</v>
      </c>
      <c r="P10">
        <f t="shared" si="0"/>
        <v>14.633333333333333</v>
      </c>
      <c r="Q10">
        <f t="shared" si="1"/>
        <v>6</v>
      </c>
      <c r="R10" t="s">
        <v>88</v>
      </c>
    </row>
    <row r="11" spans="3:18" ht="15.75" thickBot="1" x14ac:dyDescent="0.3">
      <c r="C11">
        <v>7</v>
      </c>
      <c r="D11" s="8" t="s">
        <v>29</v>
      </c>
      <c r="E11" s="9">
        <v>15.2</v>
      </c>
      <c r="F11" s="9">
        <v>11</v>
      </c>
      <c r="G11" s="9">
        <v>10.8</v>
      </c>
      <c r="H11" s="9">
        <v>18.600000000000001</v>
      </c>
      <c r="I11" s="9" t="s">
        <v>24</v>
      </c>
      <c r="J11" s="9" t="s">
        <v>24</v>
      </c>
      <c r="K11" s="9" t="s">
        <v>24</v>
      </c>
      <c r="L11" s="9" t="s">
        <v>24</v>
      </c>
      <c r="M11" s="10" t="s">
        <v>25</v>
      </c>
      <c r="N11" s="9">
        <v>1E-3</v>
      </c>
      <c r="O11" s="9" t="s">
        <v>24</v>
      </c>
      <c r="P11">
        <f t="shared" si="0"/>
        <v>13.9</v>
      </c>
      <c r="Q11">
        <f t="shared" si="1"/>
        <v>4</v>
      </c>
      <c r="R11" t="s">
        <v>88</v>
      </c>
    </row>
    <row r="12" spans="3:18" ht="24.75" thickBot="1" x14ac:dyDescent="0.3">
      <c r="C12">
        <v>8</v>
      </c>
      <c r="D12" s="8" t="s">
        <v>47</v>
      </c>
      <c r="E12" s="9">
        <v>18.399999999999999</v>
      </c>
      <c r="F12" s="9">
        <v>8.1999999999999993</v>
      </c>
      <c r="G12" s="9">
        <v>11.9</v>
      </c>
      <c r="H12" s="9">
        <v>20</v>
      </c>
      <c r="I12" s="9">
        <v>14.3</v>
      </c>
      <c r="J12" s="9">
        <v>10.3</v>
      </c>
      <c r="K12" s="9" t="s">
        <v>24</v>
      </c>
      <c r="L12" s="9" t="s">
        <v>24</v>
      </c>
      <c r="M12" s="10" t="s">
        <v>25</v>
      </c>
      <c r="N12" s="9">
        <v>1E-3</v>
      </c>
      <c r="O12" s="9" t="s">
        <v>28</v>
      </c>
      <c r="P12">
        <f t="shared" si="0"/>
        <v>13.85</v>
      </c>
      <c r="Q12">
        <f t="shared" si="1"/>
        <v>6</v>
      </c>
    </row>
    <row r="13" spans="3:18" ht="27" thickBot="1" x14ac:dyDescent="0.3">
      <c r="C13">
        <v>9</v>
      </c>
      <c r="D13" s="8" t="s">
        <v>80</v>
      </c>
      <c r="E13" s="9" t="s">
        <v>24</v>
      </c>
      <c r="F13" s="9">
        <v>16.899999999999999</v>
      </c>
      <c r="G13" s="9">
        <v>12.3</v>
      </c>
      <c r="H13" s="9" t="s">
        <v>24</v>
      </c>
      <c r="I13" s="9">
        <v>11.7</v>
      </c>
      <c r="J13" s="9" t="s">
        <v>24</v>
      </c>
      <c r="K13" s="9" t="s">
        <v>24</v>
      </c>
      <c r="L13" s="9" t="s">
        <v>24</v>
      </c>
      <c r="M13" s="10" t="s">
        <v>25</v>
      </c>
      <c r="N13" s="9">
        <v>1E-3</v>
      </c>
      <c r="O13" s="9" t="s">
        <v>28</v>
      </c>
      <c r="P13">
        <f t="shared" si="0"/>
        <v>13.633333333333333</v>
      </c>
      <c r="Q13">
        <f t="shared" si="1"/>
        <v>3</v>
      </c>
    </row>
    <row r="14" spans="3:18" ht="24.75" thickBot="1" x14ac:dyDescent="0.3">
      <c r="C14">
        <v>10</v>
      </c>
      <c r="D14" s="8" t="s">
        <v>34</v>
      </c>
      <c r="E14" s="9">
        <v>15.2</v>
      </c>
      <c r="F14" s="9">
        <v>12</v>
      </c>
      <c r="G14" s="9" t="s">
        <v>24</v>
      </c>
      <c r="H14" s="9" t="s">
        <v>24</v>
      </c>
      <c r="I14" s="9" t="s">
        <v>24</v>
      </c>
      <c r="J14" s="9" t="s">
        <v>24</v>
      </c>
      <c r="K14" s="9" t="s">
        <v>24</v>
      </c>
      <c r="L14" s="9" t="s">
        <v>24</v>
      </c>
      <c r="M14" s="10" t="s">
        <v>25</v>
      </c>
      <c r="N14" s="9">
        <v>1E-3</v>
      </c>
      <c r="O14" s="9" t="s">
        <v>28</v>
      </c>
      <c r="P14">
        <f t="shared" si="0"/>
        <v>13.6</v>
      </c>
      <c r="Q14">
        <f t="shared" si="1"/>
        <v>2</v>
      </c>
    </row>
    <row r="15" spans="3:18" ht="24.75" thickBot="1" x14ac:dyDescent="0.3">
      <c r="C15">
        <v>11</v>
      </c>
      <c r="D15" s="8" t="s">
        <v>43</v>
      </c>
      <c r="E15" s="9">
        <v>15.4</v>
      </c>
      <c r="F15" s="9" t="s">
        <v>24</v>
      </c>
      <c r="G15" s="9" t="s">
        <v>24</v>
      </c>
      <c r="H15" s="9" t="s">
        <v>24</v>
      </c>
      <c r="I15" s="9" t="s">
        <v>24</v>
      </c>
      <c r="J15" s="12">
        <v>11.4</v>
      </c>
      <c r="K15" s="12">
        <v>13.8</v>
      </c>
      <c r="L15" s="9" t="s">
        <v>24</v>
      </c>
      <c r="M15" s="10" t="s">
        <v>25</v>
      </c>
      <c r="N15" s="9">
        <v>1E-3</v>
      </c>
      <c r="O15" s="9" t="s">
        <v>36</v>
      </c>
      <c r="P15">
        <f t="shared" si="0"/>
        <v>13.533333333333333</v>
      </c>
      <c r="Q15">
        <f t="shared" si="1"/>
        <v>3</v>
      </c>
    </row>
    <row r="16" spans="3:18" ht="24.75" thickBot="1" x14ac:dyDescent="0.3">
      <c r="C16">
        <v>12</v>
      </c>
      <c r="D16" s="8" t="s">
        <v>54</v>
      </c>
      <c r="E16" s="9">
        <v>17.100000000000001</v>
      </c>
      <c r="F16" s="9">
        <v>9.9</v>
      </c>
      <c r="G16" s="9" t="s">
        <v>24</v>
      </c>
      <c r="H16" s="9" t="s">
        <v>24</v>
      </c>
      <c r="I16" s="9" t="s">
        <v>24</v>
      </c>
      <c r="J16" s="9" t="s">
        <v>24</v>
      </c>
      <c r="K16" s="9" t="s">
        <v>24</v>
      </c>
      <c r="L16" s="9" t="s">
        <v>24</v>
      </c>
      <c r="M16" s="10" t="s">
        <v>25</v>
      </c>
      <c r="N16" s="9">
        <v>2E-3</v>
      </c>
      <c r="O16" s="9" t="s">
        <v>51</v>
      </c>
      <c r="P16">
        <f t="shared" si="0"/>
        <v>13.5</v>
      </c>
      <c r="Q16">
        <f t="shared" si="1"/>
        <v>2</v>
      </c>
    </row>
    <row r="17" spans="3:17" ht="24.75" thickBot="1" x14ac:dyDescent="0.3">
      <c r="C17">
        <v>13</v>
      </c>
      <c r="D17" s="8" t="s">
        <v>44</v>
      </c>
      <c r="E17" s="9">
        <v>13.7</v>
      </c>
      <c r="F17" s="9" t="s">
        <v>24</v>
      </c>
      <c r="G17" s="9" t="s">
        <v>24</v>
      </c>
      <c r="H17" s="9" t="s">
        <v>24</v>
      </c>
      <c r="I17" s="9">
        <v>14.3</v>
      </c>
      <c r="J17" s="11">
        <v>12.3</v>
      </c>
      <c r="K17" s="9" t="s">
        <v>24</v>
      </c>
      <c r="L17" s="9" t="s">
        <v>24</v>
      </c>
      <c r="M17" s="10" t="s">
        <v>25</v>
      </c>
      <c r="N17" s="9">
        <v>1E-3</v>
      </c>
      <c r="O17" s="9" t="s">
        <v>28</v>
      </c>
      <c r="P17">
        <f t="shared" si="0"/>
        <v>13.433333333333332</v>
      </c>
      <c r="Q17">
        <f t="shared" si="1"/>
        <v>3</v>
      </c>
    </row>
    <row r="18" spans="3:17" ht="15.75" thickBot="1" x14ac:dyDescent="0.3">
      <c r="C18">
        <v>14</v>
      </c>
      <c r="D18" s="8" t="s">
        <v>46</v>
      </c>
      <c r="E18" s="12">
        <v>19.5</v>
      </c>
      <c r="F18" s="9">
        <v>7.9</v>
      </c>
      <c r="G18" s="9" t="s">
        <v>24</v>
      </c>
      <c r="H18" s="9" t="s">
        <v>24</v>
      </c>
      <c r="I18" s="9">
        <v>12.5</v>
      </c>
      <c r="J18" s="9" t="s">
        <v>24</v>
      </c>
      <c r="K18" s="9" t="s">
        <v>24</v>
      </c>
      <c r="L18" s="9" t="s">
        <v>24</v>
      </c>
      <c r="M18" s="10" t="s">
        <v>25</v>
      </c>
      <c r="N18" s="9">
        <v>1E-3</v>
      </c>
      <c r="O18" s="9" t="s">
        <v>28</v>
      </c>
      <c r="P18">
        <f t="shared" si="0"/>
        <v>13.299999999999999</v>
      </c>
      <c r="Q18">
        <f t="shared" si="1"/>
        <v>3</v>
      </c>
    </row>
    <row r="19" spans="3:17" ht="15.75" thickBot="1" x14ac:dyDescent="0.3">
      <c r="C19">
        <v>15</v>
      </c>
      <c r="D19" s="8" t="s">
        <v>40</v>
      </c>
      <c r="E19" s="11">
        <v>19.600000000000001</v>
      </c>
      <c r="F19" s="9">
        <v>8.8000000000000007</v>
      </c>
      <c r="G19" s="9" t="s">
        <v>24</v>
      </c>
      <c r="H19" s="9" t="s">
        <v>24</v>
      </c>
      <c r="I19" s="9">
        <v>13.6</v>
      </c>
      <c r="J19" s="9">
        <v>8</v>
      </c>
      <c r="K19" s="9" t="s">
        <v>24</v>
      </c>
      <c r="L19" s="9" t="s">
        <v>24</v>
      </c>
      <c r="M19" s="10" t="s">
        <v>25</v>
      </c>
      <c r="N19" s="9">
        <v>1E-3</v>
      </c>
      <c r="O19" s="9" t="s">
        <v>28</v>
      </c>
      <c r="P19">
        <f t="shared" si="0"/>
        <v>12.5</v>
      </c>
      <c r="Q19">
        <f t="shared" si="1"/>
        <v>4</v>
      </c>
    </row>
    <row r="20" spans="3:17" ht="24.75" thickBot="1" x14ac:dyDescent="0.3">
      <c r="C20">
        <v>16</v>
      </c>
      <c r="D20" s="8" t="s">
        <v>55</v>
      </c>
      <c r="E20" s="9">
        <v>16.600000000000001</v>
      </c>
      <c r="F20" s="9">
        <v>11.3</v>
      </c>
      <c r="G20" s="9">
        <v>9.3000000000000007</v>
      </c>
      <c r="H20" s="9" t="s">
        <v>24</v>
      </c>
      <c r="I20" s="9" t="s">
        <v>24</v>
      </c>
      <c r="J20" s="9" t="s">
        <v>24</v>
      </c>
      <c r="K20" s="9" t="s">
        <v>24</v>
      </c>
      <c r="L20" s="9" t="s">
        <v>24</v>
      </c>
      <c r="M20" s="10" t="s">
        <v>25</v>
      </c>
      <c r="N20" s="9">
        <v>2E-3</v>
      </c>
      <c r="O20" s="9" t="s">
        <v>36</v>
      </c>
      <c r="P20">
        <f t="shared" si="0"/>
        <v>12.4</v>
      </c>
      <c r="Q20">
        <f t="shared" si="1"/>
        <v>3</v>
      </c>
    </row>
    <row r="21" spans="3:17" ht="24.75" thickBot="1" x14ac:dyDescent="0.3">
      <c r="C21">
        <v>17</v>
      </c>
      <c r="D21" s="8" t="s">
        <v>39</v>
      </c>
      <c r="E21" s="9">
        <v>4.5</v>
      </c>
      <c r="F21" s="9">
        <v>11.5</v>
      </c>
      <c r="G21" s="9">
        <v>11.8</v>
      </c>
      <c r="H21" s="9">
        <v>21.4</v>
      </c>
      <c r="I21" s="9" t="s">
        <v>24</v>
      </c>
      <c r="J21" s="9" t="s">
        <v>24</v>
      </c>
      <c r="K21" s="9" t="s">
        <v>24</v>
      </c>
      <c r="L21" s="9" t="s">
        <v>24</v>
      </c>
      <c r="M21" s="10" t="s">
        <v>25</v>
      </c>
      <c r="N21" s="9">
        <v>1E-3</v>
      </c>
      <c r="O21" s="9" t="s">
        <v>28</v>
      </c>
      <c r="P21">
        <f t="shared" si="0"/>
        <v>12.3</v>
      </c>
      <c r="Q21">
        <f t="shared" si="1"/>
        <v>4</v>
      </c>
    </row>
    <row r="22" spans="3:17" ht="24.75" thickBot="1" x14ac:dyDescent="0.3">
      <c r="C22">
        <v>18</v>
      </c>
      <c r="D22" s="8" t="s">
        <v>35</v>
      </c>
      <c r="E22" s="9">
        <v>17.899999999999999</v>
      </c>
      <c r="F22" s="9">
        <v>11.5</v>
      </c>
      <c r="G22" s="9" t="s">
        <v>24</v>
      </c>
      <c r="H22" s="9" t="s">
        <v>24</v>
      </c>
      <c r="I22" s="9">
        <v>10.7</v>
      </c>
      <c r="J22" s="9">
        <v>9</v>
      </c>
      <c r="K22" s="9" t="s">
        <v>24</v>
      </c>
      <c r="L22" s="9" t="s">
        <v>24</v>
      </c>
      <c r="M22" s="10" t="s">
        <v>25</v>
      </c>
      <c r="N22" s="9">
        <v>1E-3</v>
      </c>
      <c r="O22" s="9" t="s">
        <v>36</v>
      </c>
      <c r="P22">
        <f t="shared" si="0"/>
        <v>12.274999999999999</v>
      </c>
      <c r="Q22">
        <f t="shared" si="1"/>
        <v>4</v>
      </c>
    </row>
    <row r="23" spans="3:17" ht="27" thickBot="1" x14ac:dyDescent="0.3">
      <c r="C23">
        <v>19</v>
      </c>
      <c r="D23" s="8" t="s">
        <v>81</v>
      </c>
      <c r="E23" s="9">
        <v>12.6</v>
      </c>
      <c r="F23" s="9">
        <v>13</v>
      </c>
      <c r="G23" s="9">
        <v>10.3</v>
      </c>
      <c r="H23" s="9" t="s">
        <v>24</v>
      </c>
      <c r="I23" s="9" t="s">
        <v>24</v>
      </c>
      <c r="J23" s="9" t="s">
        <v>24</v>
      </c>
      <c r="K23" s="9" t="s">
        <v>24</v>
      </c>
      <c r="L23" s="9" t="s">
        <v>24</v>
      </c>
      <c r="M23" s="10" t="s">
        <v>25</v>
      </c>
      <c r="N23" s="9">
        <v>1E-3</v>
      </c>
      <c r="O23" s="9" t="s">
        <v>45</v>
      </c>
      <c r="P23">
        <f t="shared" si="0"/>
        <v>11.966666666666669</v>
      </c>
      <c r="Q23">
        <f t="shared" si="1"/>
        <v>3</v>
      </c>
    </row>
    <row r="24" spans="3:17" ht="15.75" thickBot="1" x14ac:dyDescent="0.3">
      <c r="C24">
        <v>20</v>
      </c>
      <c r="D24" s="13" t="s">
        <v>30</v>
      </c>
      <c r="E24" s="9">
        <v>17.3</v>
      </c>
      <c r="F24" s="9" t="s">
        <v>24</v>
      </c>
      <c r="G24" s="11">
        <v>15.1</v>
      </c>
      <c r="H24" s="9" t="s">
        <v>24</v>
      </c>
      <c r="I24" s="9" t="s">
        <v>24</v>
      </c>
      <c r="J24" s="9" t="s">
        <v>24</v>
      </c>
      <c r="K24" s="9" t="s">
        <v>24</v>
      </c>
      <c r="L24" s="12">
        <v>3.5</v>
      </c>
      <c r="M24" s="10" t="s">
        <v>25</v>
      </c>
      <c r="N24" s="9">
        <v>1E-3</v>
      </c>
      <c r="O24" s="9" t="s">
        <v>24</v>
      </c>
      <c r="P24">
        <f t="shared" si="0"/>
        <v>11.966666666666667</v>
      </c>
      <c r="Q24">
        <f t="shared" si="1"/>
        <v>3</v>
      </c>
    </row>
    <row r="25" spans="3:17" ht="15.75" thickBot="1" x14ac:dyDescent="0.3">
      <c r="C25">
        <v>21</v>
      </c>
      <c r="D25" s="8" t="s">
        <v>42</v>
      </c>
      <c r="E25" s="9">
        <v>17.8</v>
      </c>
      <c r="F25" s="9">
        <v>8.8000000000000007</v>
      </c>
      <c r="G25" s="9" t="s">
        <v>24</v>
      </c>
      <c r="H25" s="9">
        <v>7.6</v>
      </c>
      <c r="I25" s="9" t="s">
        <v>24</v>
      </c>
      <c r="J25" s="9" t="s">
        <v>24</v>
      </c>
      <c r="K25" s="9" t="s">
        <v>24</v>
      </c>
      <c r="L25" s="9" t="s">
        <v>24</v>
      </c>
      <c r="M25" s="10" t="s">
        <v>25</v>
      </c>
      <c r="N25" s="9">
        <v>1E-3</v>
      </c>
      <c r="O25" s="9" t="s">
        <v>28</v>
      </c>
      <c r="P25">
        <f t="shared" si="0"/>
        <v>11.4</v>
      </c>
      <c r="Q25">
        <f t="shared" si="1"/>
        <v>3</v>
      </c>
    </row>
    <row r="26" spans="3:17" ht="24.75" thickBot="1" x14ac:dyDescent="0.3">
      <c r="C26">
        <v>22</v>
      </c>
      <c r="D26" s="8" t="s">
        <v>64</v>
      </c>
      <c r="E26" s="9">
        <v>8.6999999999999993</v>
      </c>
      <c r="F26" s="9" t="s">
        <v>24</v>
      </c>
      <c r="G26" s="9" t="s">
        <v>24</v>
      </c>
      <c r="H26" s="9" t="s">
        <v>24</v>
      </c>
      <c r="I26" s="12">
        <v>14.5</v>
      </c>
      <c r="J26" s="9">
        <v>7.7</v>
      </c>
      <c r="K26" s="11">
        <v>14.5</v>
      </c>
      <c r="L26" s="9" t="s">
        <v>24</v>
      </c>
      <c r="M26" s="9" t="s">
        <v>60</v>
      </c>
      <c r="N26" s="10">
        <v>1.0000000000000001E-5</v>
      </c>
      <c r="O26" s="9" t="s">
        <v>65</v>
      </c>
      <c r="P26">
        <f t="shared" si="0"/>
        <v>11.35</v>
      </c>
      <c r="Q26">
        <f t="shared" si="1"/>
        <v>4</v>
      </c>
    </row>
    <row r="27" spans="3:17" ht="24.75" thickBot="1" x14ac:dyDescent="0.3">
      <c r="C27">
        <v>23</v>
      </c>
      <c r="D27" s="8" t="s">
        <v>57</v>
      </c>
      <c r="E27" s="9">
        <v>10.5</v>
      </c>
      <c r="F27" s="12">
        <v>15</v>
      </c>
      <c r="G27" s="9">
        <v>7.8</v>
      </c>
      <c r="H27" s="9" t="s">
        <v>24</v>
      </c>
      <c r="I27" s="9" t="s">
        <v>24</v>
      </c>
      <c r="J27" s="9" t="s">
        <v>24</v>
      </c>
      <c r="K27" s="9" t="s">
        <v>24</v>
      </c>
      <c r="L27" s="9" t="s">
        <v>24</v>
      </c>
      <c r="M27" s="10" t="s">
        <v>25</v>
      </c>
      <c r="N27" s="10">
        <v>6.2500000000000003E-3</v>
      </c>
      <c r="O27" s="9" t="s">
        <v>58</v>
      </c>
      <c r="P27">
        <f t="shared" si="0"/>
        <v>11.1</v>
      </c>
      <c r="Q27">
        <f t="shared" si="1"/>
        <v>3</v>
      </c>
    </row>
    <row r="28" spans="3:17" ht="24.75" thickBot="1" x14ac:dyDescent="0.3">
      <c r="C28">
        <v>24</v>
      </c>
      <c r="D28" s="8" t="s">
        <v>53</v>
      </c>
      <c r="E28" s="9">
        <v>13.2</v>
      </c>
      <c r="F28" s="9">
        <v>8.5</v>
      </c>
      <c r="G28" s="9" t="s">
        <v>24</v>
      </c>
      <c r="H28" s="9" t="s">
        <v>24</v>
      </c>
      <c r="I28" s="9" t="s">
        <v>24</v>
      </c>
      <c r="J28" s="9" t="s">
        <v>24</v>
      </c>
      <c r="K28" s="9" t="s">
        <v>24</v>
      </c>
      <c r="L28" s="9" t="s">
        <v>24</v>
      </c>
      <c r="M28" s="10" t="s">
        <v>25</v>
      </c>
      <c r="N28" s="9">
        <v>2E-3</v>
      </c>
      <c r="O28" s="9" t="s">
        <v>36</v>
      </c>
      <c r="P28">
        <f t="shared" si="0"/>
        <v>10.85</v>
      </c>
      <c r="Q28">
        <f t="shared" si="1"/>
        <v>2</v>
      </c>
    </row>
    <row r="29" spans="3:17" ht="15.75" thickBot="1" x14ac:dyDescent="0.3">
      <c r="C29">
        <v>25</v>
      </c>
      <c r="D29" s="8" t="s">
        <v>37</v>
      </c>
      <c r="E29" s="9">
        <v>15.4</v>
      </c>
      <c r="F29" s="9" t="s">
        <v>24</v>
      </c>
      <c r="G29" s="9" t="s">
        <v>24</v>
      </c>
      <c r="H29" s="9" t="s">
        <v>24</v>
      </c>
      <c r="I29" s="9">
        <v>11.3</v>
      </c>
      <c r="J29" s="9" t="s">
        <v>24</v>
      </c>
      <c r="K29" s="9" t="s">
        <v>24</v>
      </c>
      <c r="L29" s="12">
        <v>3.5</v>
      </c>
      <c r="M29" s="10" t="s">
        <v>25</v>
      </c>
      <c r="N29" s="9">
        <v>1E-3</v>
      </c>
      <c r="O29" s="9" t="s">
        <v>28</v>
      </c>
      <c r="P29">
        <f t="shared" si="0"/>
        <v>10.066666666666668</v>
      </c>
      <c r="Q29">
        <f t="shared" si="1"/>
        <v>3</v>
      </c>
    </row>
    <row r="30" spans="3:17" ht="24.75" thickBot="1" x14ac:dyDescent="0.3">
      <c r="C30">
        <v>26</v>
      </c>
      <c r="D30" s="8" t="s">
        <v>31</v>
      </c>
      <c r="E30" s="9">
        <v>14</v>
      </c>
      <c r="F30" s="9">
        <v>6.1</v>
      </c>
      <c r="G30" s="9" t="s">
        <v>24</v>
      </c>
      <c r="H30" s="9" t="s">
        <v>24</v>
      </c>
      <c r="I30" s="9">
        <v>10.3</v>
      </c>
      <c r="J30" s="9">
        <v>8.6999999999999993</v>
      </c>
      <c r="K30" s="9" t="s">
        <v>24</v>
      </c>
      <c r="L30" s="9" t="s">
        <v>24</v>
      </c>
      <c r="M30" s="10" t="s">
        <v>25</v>
      </c>
      <c r="N30" s="9">
        <v>1E-3</v>
      </c>
      <c r="O30" s="9" t="s">
        <v>28</v>
      </c>
      <c r="P30">
        <f t="shared" si="0"/>
        <v>9.7750000000000004</v>
      </c>
      <c r="Q30">
        <f t="shared" si="1"/>
        <v>4</v>
      </c>
    </row>
    <row r="31" spans="3:17" ht="15.75" thickBot="1" x14ac:dyDescent="0.3">
      <c r="C31">
        <v>27</v>
      </c>
      <c r="D31" s="8" t="s">
        <v>38</v>
      </c>
      <c r="E31" s="9">
        <v>9.6999999999999993</v>
      </c>
      <c r="F31" s="9">
        <v>10</v>
      </c>
      <c r="G31" s="9">
        <v>8.6999999999999993</v>
      </c>
      <c r="H31" s="9" t="s">
        <v>24</v>
      </c>
      <c r="I31" s="9" t="s">
        <v>24</v>
      </c>
      <c r="J31" s="9" t="s">
        <v>24</v>
      </c>
      <c r="K31" s="9" t="s">
        <v>24</v>
      </c>
      <c r="L31" s="9" t="s">
        <v>24</v>
      </c>
      <c r="M31" s="10" t="s">
        <v>25</v>
      </c>
      <c r="N31" s="9">
        <v>1E-3</v>
      </c>
      <c r="O31" s="9" t="s">
        <v>28</v>
      </c>
      <c r="P31">
        <f t="shared" si="0"/>
        <v>9.4666666666666668</v>
      </c>
      <c r="Q31">
        <f t="shared" si="1"/>
        <v>3</v>
      </c>
    </row>
    <row r="32" spans="3:17" ht="15.75" thickBot="1" x14ac:dyDescent="0.3">
      <c r="C32">
        <v>28</v>
      </c>
      <c r="D32" s="8" t="s">
        <v>23</v>
      </c>
      <c r="E32" s="9">
        <v>8.8000000000000007</v>
      </c>
      <c r="F32" s="9">
        <v>8.85</v>
      </c>
      <c r="G32" s="9">
        <v>8.3000000000000007</v>
      </c>
      <c r="H32" s="9">
        <v>10.6</v>
      </c>
      <c r="I32" s="9" t="s">
        <v>24</v>
      </c>
      <c r="J32" s="9" t="s">
        <v>24</v>
      </c>
      <c r="K32" s="9" t="s">
        <v>24</v>
      </c>
      <c r="L32" s="9" t="s">
        <v>24</v>
      </c>
      <c r="M32" s="10" t="s">
        <v>25</v>
      </c>
      <c r="N32" s="9">
        <v>1E-3</v>
      </c>
      <c r="O32" s="9" t="s">
        <v>26</v>
      </c>
      <c r="P32">
        <f t="shared" si="0"/>
        <v>9.1374999999999993</v>
      </c>
      <c r="Q32">
        <f t="shared" si="1"/>
        <v>4</v>
      </c>
    </row>
    <row r="33" spans="3:18" ht="24.75" thickBot="1" x14ac:dyDescent="0.3">
      <c r="C33">
        <v>29</v>
      </c>
      <c r="D33" s="8" t="s">
        <v>32</v>
      </c>
      <c r="E33" s="9">
        <v>8.1999999999999993</v>
      </c>
      <c r="F33" s="9" t="s">
        <v>24</v>
      </c>
      <c r="G33" s="9" t="s">
        <v>24</v>
      </c>
      <c r="H33" s="9" t="s">
        <v>24</v>
      </c>
      <c r="I33" s="9" t="s">
        <v>24</v>
      </c>
      <c r="J33" s="9" t="s">
        <v>24</v>
      </c>
      <c r="K33" s="9" t="s">
        <v>24</v>
      </c>
      <c r="L33" s="9" t="s">
        <v>24</v>
      </c>
      <c r="M33" s="10" t="s">
        <v>25</v>
      </c>
      <c r="N33" s="9">
        <v>1E-3</v>
      </c>
      <c r="O33" s="9" t="s">
        <v>28</v>
      </c>
      <c r="P33">
        <f t="shared" si="0"/>
        <v>8.1999999999999993</v>
      </c>
      <c r="Q33">
        <f t="shared" si="1"/>
        <v>1</v>
      </c>
    </row>
    <row r="34" spans="3:18" ht="24.75" thickBot="1" x14ac:dyDescent="0.3">
      <c r="C34">
        <v>30</v>
      </c>
      <c r="D34" s="8" t="s">
        <v>62</v>
      </c>
      <c r="E34" s="9" t="s">
        <v>24</v>
      </c>
      <c r="F34" s="9" t="s">
        <v>24</v>
      </c>
      <c r="G34" s="9" t="s">
        <v>24</v>
      </c>
      <c r="H34" s="9" t="s">
        <v>24</v>
      </c>
      <c r="I34" s="9">
        <v>11.1</v>
      </c>
      <c r="J34" s="9">
        <v>4.4000000000000004</v>
      </c>
      <c r="K34" s="9">
        <v>8.1999999999999993</v>
      </c>
      <c r="L34" s="9" t="s">
        <v>24</v>
      </c>
      <c r="M34" s="9" t="s">
        <v>60</v>
      </c>
      <c r="N34" s="9">
        <v>1E-3</v>
      </c>
      <c r="O34" s="9" t="s">
        <v>63</v>
      </c>
      <c r="P34">
        <f t="shared" si="0"/>
        <v>7.8999999999999995</v>
      </c>
      <c r="Q34">
        <f t="shared" si="1"/>
        <v>3</v>
      </c>
    </row>
    <row r="35" spans="3:18" ht="24.75" thickBot="1" x14ac:dyDescent="0.3">
      <c r="C35">
        <v>31</v>
      </c>
      <c r="D35" s="8" t="s">
        <v>48</v>
      </c>
      <c r="E35" s="9">
        <v>7.6</v>
      </c>
      <c r="F35" s="9">
        <v>9.1</v>
      </c>
      <c r="G35" s="9">
        <v>5.0999999999999996</v>
      </c>
      <c r="H35" s="9" t="s">
        <v>24</v>
      </c>
      <c r="I35" s="9" t="s">
        <v>24</v>
      </c>
      <c r="J35" s="9" t="s">
        <v>24</v>
      </c>
      <c r="K35" s="9" t="s">
        <v>24</v>
      </c>
      <c r="L35" s="9" t="s">
        <v>24</v>
      </c>
      <c r="M35" s="10" t="s">
        <v>25</v>
      </c>
      <c r="N35" s="10">
        <v>1E-4</v>
      </c>
      <c r="O35" s="9" t="s">
        <v>49</v>
      </c>
      <c r="P35">
        <f t="shared" si="0"/>
        <v>7.2666666666666657</v>
      </c>
      <c r="Q35">
        <f t="shared" si="1"/>
        <v>3</v>
      </c>
    </row>
    <row r="36" spans="3:18" ht="24.75" thickBot="1" x14ac:dyDescent="0.3">
      <c r="C36">
        <v>32</v>
      </c>
      <c r="D36" s="8" t="s">
        <v>69</v>
      </c>
      <c r="E36" s="9">
        <v>9.5</v>
      </c>
      <c r="F36" s="9">
        <v>4.8</v>
      </c>
      <c r="G36" s="9" t="s">
        <v>24</v>
      </c>
      <c r="H36" s="9" t="s">
        <v>24</v>
      </c>
      <c r="I36" s="9" t="s">
        <v>24</v>
      </c>
      <c r="J36" s="9" t="s">
        <v>24</v>
      </c>
      <c r="K36" s="9" t="s">
        <v>24</v>
      </c>
      <c r="L36" s="9" t="s">
        <v>24</v>
      </c>
      <c r="M36" s="9" t="s">
        <v>70</v>
      </c>
      <c r="N36" s="10">
        <v>2.0000000000000001E-4</v>
      </c>
      <c r="O36" s="9" t="s">
        <v>71</v>
      </c>
      <c r="P36">
        <f t="shared" si="0"/>
        <v>7.15</v>
      </c>
      <c r="Q36">
        <f t="shared" si="1"/>
        <v>2</v>
      </c>
    </row>
    <row r="37" spans="3:18" ht="15.75" thickBot="1" x14ac:dyDescent="0.3">
      <c r="C37">
        <v>33</v>
      </c>
      <c r="D37" s="8" t="s">
        <v>52</v>
      </c>
      <c r="E37" s="9">
        <v>8.7799999999999994</v>
      </c>
      <c r="F37" s="9">
        <v>6.7</v>
      </c>
      <c r="G37" s="9">
        <v>4</v>
      </c>
      <c r="H37" s="9" t="s">
        <v>24</v>
      </c>
      <c r="I37" s="9" t="s">
        <v>24</v>
      </c>
      <c r="J37" s="9" t="s">
        <v>24</v>
      </c>
      <c r="K37" s="9" t="s">
        <v>24</v>
      </c>
      <c r="L37" s="9" t="s">
        <v>24</v>
      </c>
      <c r="M37" s="10" t="s">
        <v>25</v>
      </c>
      <c r="N37" s="9">
        <v>2E-3</v>
      </c>
      <c r="O37" s="9" t="s">
        <v>28</v>
      </c>
      <c r="P37">
        <f t="shared" si="0"/>
        <v>6.4933333333333332</v>
      </c>
      <c r="Q37">
        <f t="shared" si="1"/>
        <v>3</v>
      </c>
    </row>
    <row r="38" spans="3:18" ht="24.75" thickBot="1" x14ac:dyDescent="0.3">
      <c r="C38">
        <v>34</v>
      </c>
      <c r="D38" s="8" t="s">
        <v>59</v>
      </c>
      <c r="E38" s="9" t="s">
        <v>24</v>
      </c>
      <c r="F38" s="9" t="s">
        <v>24</v>
      </c>
      <c r="G38" s="9" t="s">
        <v>24</v>
      </c>
      <c r="H38" s="9" t="s">
        <v>24</v>
      </c>
      <c r="I38" s="9">
        <v>9</v>
      </c>
      <c r="J38" s="9">
        <v>2.8</v>
      </c>
      <c r="K38" s="9">
        <v>4.9000000000000004</v>
      </c>
      <c r="L38" s="9" t="s">
        <v>24</v>
      </c>
      <c r="M38" s="9" t="s">
        <v>60</v>
      </c>
      <c r="N38" s="9">
        <v>1E-3</v>
      </c>
      <c r="O38" s="9" t="s">
        <v>61</v>
      </c>
      <c r="P38">
        <f t="shared" si="0"/>
        <v>5.5666666666666673</v>
      </c>
      <c r="Q38">
        <f t="shared" si="1"/>
        <v>3</v>
      </c>
    </row>
    <row r="41" spans="3:18" x14ac:dyDescent="0.25">
      <c r="D41" s="17" t="s">
        <v>85</v>
      </c>
    </row>
    <row r="42" spans="3:18" ht="15.75" thickBot="1" x14ac:dyDescent="0.3"/>
    <row r="43" spans="3:18" ht="24.75" thickBot="1" x14ac:dyDescent="0.3">
      <c r="D43" s="4" t="s">
        <v>11</v>
      </c>
      <c r="E43" s="5" t="s">
        <v>72</v>
      </c>
      <c r="F43" s="5" t="s">
        <v>73</v>
      </c>
      <c r="G43" s="5" t="s">
        <v>74</v>
      </c>
      <c r="H43" s="5" t="s">
        <v>75</v>
      </c>
      <c r="I43" s="5" t="s">
        <v>76</v>
      </c>
      <c r="J43" s="5" t="s">
        <v>77</v>
      </c>
      <c r="K43" s="5" t="s">
        <v>78</v>
      </c>
      <c r="L43" s="5" t="s">
        <v>79</v>
      </c>
      <c r="M43" s="6" t="s">
        <v>20</v>
      </c>
      <c r="N43" s="7" t="s">
        <v>21</v>
      </c>
      <c r="O43" s="6" t="s">
        <v>22</v>
      </c>
      <c r="P43" t="s">
        <v>82</v>
      </c>
      <c r="Q43" t="s">
        <v>84</v>
      </c>
    </row>
    <row r="44" spans="3:18" ht="24.75" thickBot="1" x14ac:dyDescent="0.3">
      <c r="C44">
        <v>1</v>
      </c>
      <c r="D44" s="8" t="s">
        <v>56</v>
      </c>
      <c r="E44" s="12">
        <v>41.8</v>
      </c>
      <c r="F44" s="9">
        <v>44.8</v>
      </c>
      <c r="G44" s="9">
        <v>43</v>
      </c>
      <c r="H44" s="12">
        <v>75.5</v>
      </c>
      <c r="I44" s="9" t="s">
        <v>24</v>
      </c>
      <c r="J44" s="9" t="s">
        <v>24</v>
      </c>
      <c r="K44" s="9" t="s">
        <v>24</v>
      </c>
      <c r="L44" s="9" t="s">
        <v>24</v>
      </c>
      <c r="M44" s="10" t="s">
        <v>25</v>
      </c>
      <c r="N44" s="9">
        <v>2E-3</v>
      </c>
      <c r="O44" s="9" t="s">
        <v>36</v>
      </c>
      <c r="P44">
        <f t="shared" ref="P44:P77" si="2">SUMIF(E44:L44, "&gt;0")/COUNTIF(E44:L44, "&gt;0")</f>
        <v>51.274999999999999</v>
      </c>
      <c r="Q44">
        <f t="shared" ref="Q44:Q77" si="3">COUNTIF(E44:L44, "&gt;0")</f>
        <v>4</v>
      </c>
      <c r="R44" t="s">
        <v>88</v>
      </c>
    </row>
    <row r="45" spans="3:18" ht="24.75" thickBot="1" x14ac:dyDescent="0.3">
      <c r="C45">
        <v>2</v>
      </c>
      <c r="D45" s="8" t="s">
        <v>50</v>
      </c>
      <c r="E45" s="9">
        <v>40.9</v>
      </c>
      <c r="F45" s="9">
        <v>44.9</v>
      </c>
      <c r="G45" s="9">
        <v>43.4</v>
      </c>
      <c r="H45" s="9">
        <v>75.2</v>
      </c>
      <c r="I45" s="9">
        <v>42.2</v>
      </c>
      <c r="J45" s="9">
        <v>55.2</v>
      </c>
      <c r="K45" s="9" t="s">
        <v>24</v>
      </c>
      <c r="L45" s="9" t="s">
        <v>24</v>
      </c>
      <c r="M45" s="10" t="s">
        <v>25</v>
      </c>
      <c r="N45" s="10">
        <v>1.0000000000000001E-5</v>
      </c>
      <c r="O45" s="9" t="s">
        <v>51</v>
      </c>
      <c r="P45">
        <f>SUMIF(E45:L45, "&gt;0")/COUNTIF(E45:L45, "&gt;0")</f>
        <v>50.29999999999999</v>
      </c>
      <c r="Q45">
        <f t="shared" si="3"/>
        <v>6</v>
      </c>
      <c r="R45" t="s">
        <v>88</v>
      </c>
    </row>
    <row r="46" spans="3:18" ht="24.75" thickBot="1" x14ac:dyDescent="0.3">
      <c r="C46">
        <v>3</v>
      </c>
      <c r="D46" s="8" t="s">
        <v>39</v>
      </c>
      <c r="E46" s="9">
        <v>36.4</v>
      </c>
      <c r="F46" s="9">
        <v>42.5</v>
      </c>
      <c r="G46" s="9">
        <v>42.9</v>
      </c>
      <c r="H46" s="11">
        <v>77.599999999999994</v>
      </c>
      <c r="I46" s="9" t="s">
        <v>24</v>
      </c>
      <c r="J46" s="9" t="s">
        <v>24</v>
      </c>
      <c r="K46" s="9" t="s">
        <v>24</v>
      </c>
      <c r="L46" s="9" t="s">
        <v>24</v>
      </c>
      <c r="M46" s="10" t="s">
        <v>25</v>
      </c>
      <c r="N46" s="9">
        <v>1E-3</v>
      </c>
      <c r="O46" s="9" t="s">
        <v>28</v>
      </c>
      <c r="P46">
        <f t="shared" si="2"/>
        <v>49.85</v>
      </c>
      <c r="Q46">
        <f t="shared" si="3"/>
        <v>4</v>
      </c>
      <c r="R46" t="s">
        <v>90</v>
      </c>
    </row>
    <row r="47" spans="3:18" ht="24.75" thickBot="1" x14ac:dyDescent="0.3">
      <c r="C47">
        <v>4</v>
      </c>
      <c r="D47" s="8" t="s">
        <v>69</v>
      </c>
      <c r="E47" s="11">
        <v>43.5</v>
      </c>
      <c r="F47" s="11">
        <v>55.3</v>
      </c>
      <c r="G47" s="9" t="s">
        <v>24</v>
      </c>
      <c r="H47" s="9" t="s">
        <v>24</v>
      </c>
      <c r="I47" s="9" t="s">
        <v>24</v>
      </c>
      <c r="J47" s="9" t="s">
        <v>24</v>
      </c>
      <c r="K47" s="9" t="s">
        <v>24</v>
      </c>
      <c r="L47" s="9" t="s">
        <v>24</v>
      </c>
      <c r="M47" s="9" t="s">
        <v>70</v>
      </c>
      <c r="N47" s="10">
        <v>2.0000000000000001E-4</v>
      </c>
      <c r="O47" s="9" t="s">
        <v>71</v>
      </c>
      <c r="P47">
        <f t="shared" si="2"/>
        <v>49.4</v>
      </c>
      <c r="Q47">
        <f t="shared" si="3"/>
        <v>2</v>
      </c>
      <c r="R47" t="s">
        <v>88</v>
      </c>
    </row>
    <row r="48" spans="3:18" ht="24.75" thickBot="1" x14ac:dyDescent="0.3">
      <c r="C48">
        <v>5</v>
      </c>
      <c r="D48" s="8" t="s">
        <v>47</v>
      </c>
      <c r="E48" s="9">
        <v>38.700000000000003</v>
      </c>
      <c r="F48" s="9">
        <v>42.8</v>
      </c>
      <c r="G48" s="9">
        <v>42.1</v>
      </c>
      <c r="H48" s="9">
        <v>73.5</v>
      </c>
      <c r="I48" s="9">
        <v>42.1</v>
      </c>
      <c r="J48" s="9">
        <v>54.9</v>
      </c>
      <c r="K48" s="9" t="s">
        <v>24</v>
      </c>
      <c r="L48" s="9" t="s">
        <v>24</v>
      </c>
      <c r="M48" s="10" t="s">
        <v>25</v>
      </c>
      <c r="N48" s="9">
        <v>1E-3</v>
      </c>
      <c r="O48" s="9" t="s">
        <v>28</v>
      </c>
      <c r="P48">
        <f t="shared" si="2"/>
        <v>49.016666666666659</v>
      </c>
      <c r="Q48">
        <f t="shared" si="3"/>
        <v>6</v>
      </c>
      <c r="R48" t="s">
        <v>88</v>
      </c>
    </row>
    <row r="49" spans="3:18" ht="15.75" thickBot="1" x14ac:dyDescent="0.3">
      <c r="C49">
        <v>6</v>
      </c>
      <c r="D49" s="8" t="s">
        <v>29</v>
      </c>
      <c r="E49" s="9">
        <v>34</v>
      </c>
      <c r="F49" s="9">
        <v>41.1</v>
      </c>
      <c r="G49" s="9">
        <v>41</v>
      </c>
      <c r="H49" s="9">
        <v>72.099999999999994</v>
      </c>
      <c r="I49" s="9" t="s">
        <v>24</v>
      </c>
      <c r="J49" s="9" t="s">
        <v>24</v>
      </c>
      <c r="K49" s="9" t="s">
        <v>24</v>
      </c>
      <c r="L49" s="9" t="s">
        <v>24</v>
      </c>
      <c r="M49" s="10" t="s">
        <v>25</v>
      </c>
      <c r="N49" s="9">
        <v>1E-3</v>
      </c>
      <c r="O49" s="9" t="s">
        <v>24</v>
      </c>
      <c r="P49">
        <f t="shared" si="2"/>
        <v>47.05</v>
      </c>
      <c r="Q49">
        <f t="shared" si="3"/>
        <v>4</v>
      </c>
      <c r="R49" t="s">
        <v>88</v>
      </c>
    </row>
    <row r="50" spans="3:18" ht="15.75" thickBot="1" x14ac:dyDescent="0.3">
      <c r="C50">
        <v>7</v>
      </c>
      <c r="D50" s="8" t="s">
        <v>40</v>
      </c>
      <c r="E50" s="9">
        <v>41.4</v>
      </c>
      <c r="F50" s="9">
        <v>43.1</v>
      </c>
      <c r="G50" s="9" t="s">
        <v>24</v>
      </c>
      <c r="H50" s="9" t="s">
        <v>24</v>
      </c>
      <c r="I50" s="12">
        <v>42.7</v>
      </c>
      <c r="J50" s="12">
        <v>56.9</v>
      </c>
      <c r="K50" s="9" t="s">
        <v>24</v>
      </c>
      <c r="L50" s="9" t="s">
        <v>24</v>
      </c>
      <c r="M50" s="10" t="s">
        <v>25</v>
      </c>
      <c r="N50" s="9">
        <v>1E-3</v>
      </c>
      <c r="O50" s="9" t="s">
        <v>28</v>
      </c>
      <c r="P50">
        <f t="shared" si="2"/>
        <v>46.024999999999999</v>
      </c>
      <c r="Q50">
        <f t="shared" si="3"/>
        <v>4</v>
      </c>
    </row>
    <row r="51" spans="3:18" ht="24.75" thickBot="1" x14ac:dyDescent="0.3">
      <c r="C51">
        <v>8</v>
      </c>
      <c r="D51" s="8" t="s">
        <v>44</v>
      </c>
      <c r="E51" s="9">
        <v>36.4</v>
      </c>
      <c r="F51" s="9" t="s">
        <v>24</v>
      </c>
      <c r="G51" s="9" t="s">
        <v>24</v>
      </c>
      <c r="H51" s="9" t="s">
        <v>24</v>
      </c>
      <c r="I51" s="9">
        <v>42.1</v>
      </c>
      <c r="J51" s="9">
        <v>56.9</v>
      </c>
      <c r="K51" s="9" t="s">
        <v>24</v>
      </c>
      <c r="L51" s="9" t="s">
        <v>24</v>
      </c>
      <c r="M51" s="10" t="s">
        <v>25</v>
      </c>
      <c r="N51" s="9">
        <v>1E-3</v>
      </c>
      <c r="O51" s="9" t="s">
        <v>28</v>
      </c>
      <c r="P51">
        <f t="shared" si="2"/>
        <v>45.133333333333333</v>
      </c>
      <c r="Q51">
        <f t="shared" si="3"/>
        <v>3</v>
      </c>
    </row>
    <row r="52" spans="3:18" ht="27" thickBot="1" x14ac:dyDescent="0.3">
      <c r="C52">
        <v>9</v>
      </c>
      <c r="D52" s="8" t="s">
        <v>81</v>
      </c>
      <c r="E52" s="9">
        <v>39.5</v>
      </c>
      <c r="F52" s="9">
        <v>47.6</v>
      </c>
      <c r="G52" s="9">
        <v>47.9</v>
      </c>
      <c r="H52" s="9" t="s">
        <v>24</v>
      </c>
      <c r="I52" s="9" t="s">
        <v>24</v>
      </c>
      <c r="J52" s="9" t="s">
        <v>24</v>
      </c>
      <c r="K52" s="9" t="s">
        <v>24</v>
      </c>
      <c r="L52" s="9" t="s">
        <v>24</v>
      </c>
      <c r="M52" s="10" t="s">
        <v>25</v>
      </c>
      <c r="N52" s="9">
        <v>1E-3</v>
      </c>
      <c r="O52" s="9" t="s">
        <v>45</v>
      </c>
      <c r="P52">
        <f t="shared" si="2"/>
        <v>45</v>
      </c>
      <c r="Q52">
        <f t="shared" si="3"/>
        <v>3</v>
      </c>
    </row>
    <row r="53" spans="3:18" ht="24.75" thickBot="1" x14ac:dyDescent="0.3">
      <c r="C53">
        <v>10</v>
      </c>
      <c r="D53" s="8" t="s">
        <v>64</v>
      </c>
      <c r="E53" s="9">
        <v>34.299999999999997</v>
      </c>
      <c r="F53" s="9" t="s">
        <v>24</v>
      </c>
      <c r="G53" s="9" t="s">
        <v>24</v>
      </c>
      <c r="H53" s="9" t="s">
        <v>24</v>
      </c>
      <c r="I53" s="11">
        <v>44.8</v>
      </c>
      <c r="J53" s="11">
        <v>57.3</v>
      </c>
      <c r="K53" s="11">
        <v>39.4</v>
      </c>
      <c r="L53" s="9" t="s">
        <v>24</v>
      </c>
      <c r="M53" s="9" t="s">
        <v>60</v>
      </c>
      <c r="N53" s="10">
        <v>1.0000000000000001E-5</v>
      </c>
      <c r="O53" s="9" t="s">
        <v>65</v>
      </c>
      <c r="P53">
        <f t="shared" si="2"/>
        <v>43.949999999999996</v>
      </c>
      <c r="Q53">
        <f t="shared" si="3"/>
        <v>4</v>
      </c>
    </row>
    <row r="54" spans="3:18" ht="24.75" thickBot="1" x14ac:dyDescent="0.3">
      <c r="C54">
        <v>11</v>
      </c>
      <c r="D54" s="8" t="s">
        <v>57</v>
      </c>
      <c r="E54" s="9">
        <v>36.6</v>
      </c>
      <c r="F54" s="12">
        <v>49.3</v>
      </c>
      <c r="G54" s="11">
        <v>44.9</v>
      </c>
      <c r="H54" s="9" t="s">
        <v>24</v>
      </c>
      <c r="I54" s="9" t="s">
        <v>24</v>
      </c>
      <c r="J54" s="10"/>
      <c r="K54" s="9" t="s">
        <v>24</v>
      </c>
      <c r="L54" s="9" t="s">
        <v>24</v>
      </c>
      <c r="M54" s="10" t="s">
        <v>25</v>
      </c>
      <c r="N54" s="10">
        <v>6.2500000000000003E-3</v>
      </c>
      <c r="O54" s="9" t="s">
        <v>58</v>
      </c>
      <c r="P54">
        <f t="shared" si="2"/>
        <v>43.6</v>
      </c>
      <c r="Q54">
        <f t="shared" si="3"/>
        <v>3</v>
      </c>
    </row>
    <row r="55" spans="3:18" ht="27" thickBot="1" x14ac:dyDescent="0.3">
      <c r="C55">
        <v>12</v>
      </c>
      <c r="D55" s="8" t="s">
        <v>80</v>
      </c>
      <c r="E55" s="9" t="s">
        <v>24</v>
      </c>
      <c r="F55" s="9">
        <v>47.6</v>
      </c>
      <c r="G55" s="9">
        <v>43.8</v>
      </c>
      <c r="H55" s="9" t="s">
        <v>24</v>
      </c>
      <c r="I55" s="9">
        <v>37.799999999999997</v>
      </c>
      <c r="J55" s="9" t="s">
        <v>24</v>
      </c>
      <c r="K55" s="9" t="s">
        <v>24</v>
      </c>
      <c r="L55" s="9" t="s">
        <v>24</v>
      </c>
      <c r="M55" s="10" t="s">
        <v>25</v>
      </c>
      <c r="N55" s="9">
        <v>1E-3</v>
      </c>
      <c r="O55" s="9" t="s">
        <v>28</v>
      </c>
      <c r="P55">
        <f t="shared" si="2"/>
        <v>43.066666666666663</v>
      </c>
      <c r="Q55">
        <f t="shared" si="3"/>
        <v>3</v>
      </c>
    </row>
    <row r="56" spans="3:18" ht="24.75" thickBot="1" x14ac:dyDescent="0.3">
      <c r="C56">
        <v>13</v>
      </c>
      <c r="D56" s="8" t="s">
        <v>55</v>
      </c>
      <c r="E56" s="9">
        <v>39.200000000000003</v>
      </c>
      <c r="F56" s="9">
        <v>45.5</v>
      </c>
      <c r="G56" s="9">
        <v>44</v>
      </c>
      <c r="H56" s="9" t="s">
        <v>24</v>
      </c>
      <c r="I56" s="9" t="s">
        <v>24</v>
      </c>
      <c r="J56" s="9" t="s">
        <v>24</v>
      </c>
      <c r="K56" s="9" t="s">
        <v>24</v>
      </c>
      <c r="L56" s="9" t="s">
        <v>24</v>
      </c>
      <c r="M56" s="10" t="s">
        <v>25</v>
      </c>
      <c r="N56" s="9">
        <v>2E-3</v>
      </c>
      <c r="O56" s="9" t="s">
        <v>36</v>
      </c>
      <c r="P56">
        <f t="shared" si="2"/>
        <v>42.9</v>
      </c>
      <c r="Q56">
        <f t="shared" si="3"/>
        <v>3</v>
      </c>
    </row>
    <row r="57" spans="3:18" ht="24.75" thickBot="1" x14ac:dyDescent="0.3">
      <c r="C57">
        <v>14</v>
      </c>
      <c r="D57" s="8" t="s">
        <v>35</v>
      </c>
      <c r="E57" s="9">
        <v>36.700000000000003</v>
      </c>
      <c r="F57" s="9">
        <v>42.7</v>
      </c>
      <c r="G57" s="9" t="s">
        <v>24</v>
      </c>
      <c r="H57" s="9" t="s">
        <v>24</v>
      </c>
      <c r="I57" s="9">
        <v>38.5</v>
      </c>
      <c r="J57" s="9">
        <v>53.6</v>
      </c>
      <c r="K57" s="9" t="s">
        <v>24</v>
      </c>
      <c r="L57" s="9" t="s">
        <v>24</v>
      </c>
      <c r="M57" s="10" t="s">
        <v>25</v>
      </c>
      <c r="N57" s="9">
        <v>1E-3</v>
      </c>
      <c r="O57" s="9" t="s">
        <v>36</v>
      </c>
      <c r="P57">
        <f t="shared" si="2"/>
        <v>42.875</v>
      </c>
      <c r="Q57">
        <f t="shared" si="3"/>
        <v>4</v>
      </c>
    </row>
    <row r="58" spans="3:18" ht="24.75" thickBot="1" x14ac:dyDescent="0.3">
      <c r="C58">
        <v>15</v>
      </c>
      <c r="D58" s="8" t="s">
        <v>43</v>
      </c>
      <c r="E58" s="9">
        <v>38.799999999999997</v>
      </c>
      <c r="F58" s="9" t="s">
        <v>24</v>
      </c>
      <c r="G58" s="9" t="s">
        <v>24</v>
      </c>
      <c r="H58" s="9" t="s">
        <v>24</v>
      </c>
      <c r="I58" s="9" t="s">
        <v>24</v>
      </c>
      <c r="J58" s="9">
        <v>56</v>
      </c>
      <c r="K58" s="9">
        <v>33.5</v>
      </c>
      <c r="L58" s="9" t="s">
        <v>24</v>
      </c>
      <c r="M58" s="10" t="s">
        <v>25</v>
      </c>
      <c r="N58" s="9">
        <v>1E-3</v>
      </c>
      <c r="O58" s="9" t="s">
        <v>36</v>
      </c>
      <c r="P58">
        <f t="shared" si="2"/>
        <v>42.766666666666673</v>
      </c>
      <c r="Q58">
        <f t="shared" si="3"/>
        <v>3</v>
      </c>
    </row>
    <row r="59" spans="3:18" ht="24.75" thickBot="1" x14ac:dyDescent="0.3">
      <c r="C59">
        <v>16</v>
      </c>
      <c r="D59" s="8" t="s">
        <v>66</v>
      </c>
      <c r="E59" s="9">
        <v>36</v>
      </c>
      <c r="F59" s="9">
        <v>49</v>
      </c>
      <c r="G59" s="9">
        <v>43.2</v>
      </c>
      <c r="H59" s="9" t="s">
        <v>24</v>
      </c>
      <c r="I59" s="9" t="s">
        <v>24</v>
      </c>
      <c r="J59" s="9" t="s">
        <v>24</v>
      </c>
      <c r="K59" s="9" t="s">
        <v>24</v>
      </c>
      <c r="L59" s="9" t="s">
        <v>24</v>
      </c>
      <c r="M59" s="9" t="s">
        <v>67</v>
      </c>
      <c r="N59" s="9">
        <v>5.0000000000000001E-3</v>
      </c>
      <c r="O59" s="9" t="s">
        <v>68</v>
      </c>
      <c r="P59">
        <f t="shared" si="2"/>
        <v>42.733333333333327</v>
      </c>
      <c r="Q59">
        <f t="shared" si="3"/>
        <v>3</v>
      </c>
    </row>
    <row r="60" spans="3:18" ht="15.75" thickBot="1" x14ac:dyDescent="0.3">
      <c r="C60">
        <v>17</v>
      </c>
      <c r="D60" s="8" t="s">
        <v>23</v>
      </c>
      <c r="E60" s="9">
        <v>27.6</v>
      </c>
      <c r="F60" s="9">
        <v>38.9</v>
      </c>
      <c r="G60" s="9">
        <v>38.5</v>
      </c>
      <c r="H60" s="9">
        <v>64.099999999999994</v>
      </c>
      <c r="I60" s="9" t="s">
        <v>24</v>
      </c>
      <c r="J60" s="9" t="s">
        <v>24</v>
      </c>
      <c r="K60" s="9" t="s">
        <v>24</v>
      </c>
      <c r="L60" s="9" t="s">
        <v>24</v>
      </c>
      <c r="M60" s="10" t="s">
        <v>25</v>
      </c>
      <c r="N60" s="9">
        <v>1E-3</v>
      </c>
      <c r="O60" s="9" t="s">
        <v>26</v>
      </c>
      <c r="P60">
        <f t="shared" si="2"/>
        <v>42.274999999999999</v>
      </c>
      <c r="Q60">
        <f t="shared" si="3"/>
        <v>4</v>
      </c>
    </row>
    <row r="61" spans="3:18" ht="24.75" thickBot="1" x14ac:dyDescent="0.3">
      <c r="C61">
        <v>18</v>
      </c>
      <c r="D61" s="8" t="s">
        <v>34</v>
      </c>
      <c r="E61" s="9">
        <v>36.200000000000003</v>
      </c>
      <c r="F61" s="9">
        <v>47.1</v>
      </c>
      <c r="G61" s="9" t="s">
        <v>24</v>
      </c>
      <c r="H61" s="9" t="s">
        <v>24</v>
      </c>
      <c r="I61" s="9" t="s">
        <v>24</v>
      </c>
      <c r="J61" s="9" t="s">
        <v>24</v>
      </c>
      <c r="K61" s="9" t="s">
        <v>24</v>
      </c>
      <c r="L61" s="9" t="s">
        <v>24</v>
      </c>
      <c r="M61" s="10" t="s">
        <v>25</v>
      </c>
      <c r="N61" s="9">
        <v>1E-3</v>
      </c>
      <c r="O61" s="9" t="s">
        <v>28</v>
      </c>
      <c r="P61">
        <f t="shared" si="2"/>
        <v>41.650000000000006</v>
      </c>
      <c r="Q61">
        <f t="shared" si="3"/>
        <v>2</v>
      </c>
    </row>
    <row r="62" spans="3:18" ht="24.75" thickBot="1" x14ac:dyDescent="0.3">
      <c r="C62">
        <v>19</v>
      </c>
      <c r="D62" s="8" t="s">
        <v>31</v>
      </c>
      <c r="E62" s="9">
        <v>34.299999999999997</v>
      </c>
      <c r="F62" s="9">
        <v>40.700000000000003</v>
      </c>
      <c r="G62" s="9" t="s">
        <v>24</v>
      </c>
      <c r="H62" s="9" t="s">
        <v>24</v>
      </c>
      <c r="I62" s="9">
        <v>38.1</v>
      </c>
      <c r="J62" s="9">
        <v>53.3</v>
      </c>
      <c r="K62" s="9" t="s">
        <v>24</v>
      </c>
      <c r="L62" s="9" t="s">
        <v>24</v>
      </c>
      <c r="M62" s="10" t="s">
        <v>25</v>
      </c>
      <c r="N62" s="9">
        <v>1E-3</v>
      </c>
      <c r="O62" s="9" t="s">
        <v>28</v>
      </c>
      <c r="P62">
        <f t="shared" si="2"/>
        <v>41.599999999999994</v>
      </c>
      <c r="Q62">
        <f t="shared" si="3"/>
        <v>4</v>
      </c>
    </row>
    <row r="63" spans="3:18" ht="15.75" thickBot="1" x14ac:dyDescent="0.3">
      <c r="C63">
        <v>20</v>
      </c>
      <c r="D63" s="8" t="s">
        <v>38</v>
      </c>
      <c r="E63" s="9">
        <v>35.9</v>
      </c>
      <c r="F63" s="9">
        <v>44.5</v>
      </c>
      <c r="G63" s="9">
        <v>43.6</v>
      </c>
      <c r="H63" s="9" t="s">
        <v>24</v>
      </c>
      <c r="I63" s="9" t="s">
        <v>24</v>
      </c>
      <c r="J63" s="9" t="s">
        <v>24</v>
      </c>
      <c r="K63" s="9" t="s">
        <v>24</v>
      </c>
      <c r="L63" s="9" t="s">
        <v>24</v>
      </c>
      <c r="M63" s="10" t="s">
        <v>25</v>
      </c>
      <c r="N63" s="9">
        <v>1E-3</v>
      </c>
      <c r="O63" s="9" t="s">
        <v>28</v>
      </c>
      <c r="P63">
        <f t="shared" si="2"/>
        <v>41.333333333333336</v>
      </c>
      <c r="Q63">
        <f t="shared" si="3"/>
        <v>3</v>
      </c>
    </row>
    <row r="64" spans="3:18" ht="15.75" thickBot="1" x14ac:dyDescent="0.3">
      <c r="C64">
        <v>21</v>
      </c>
      <c r="D64" s="8" t="s">
        <v>42</v>
      </c>
      <c r="E64" s="9">
        <v>38.6</v>
      </c>
      <c r="F64" s="9">
        <v>43.8</v>
      </c>
      <c r="G64" s="9" t="s">
        <v>24</v>
      </c>
      <c r="H64" s="9">
        <v>41</v>
      </c>
      <c r="I64" s="9" t="s">
        <v>24</v>
      </c>
      <c r="J64" s="9" t="s">
        <v>24</v>
      </c>
      <c r="K64" s="9" t="s">
        <v>24</v>
      </c>
      <c r="L64" s="9" t="s">
        <v>24</v>
      </c>
      <c r="M64" s="10" t="s">
        <v>25</v>
      </c>
      <c r="N64" s="9">
        <v>1E-3</v>
      </c>
      <c r="O64" s="9" t="s">
        <v>28</v>
      </c>
      <c r="P64">
        <f t="shared" si="2"/>
        <v>41.133333333333333</v>
      </c>
      <c r="Q64">
        <f t="shared" si="3"/>
        <v>3</v>
      </c>
    </row>
    <row r="65" spans="3:17" ht="15.75" thickBot="1" x14ac:dyDescent="0.3">
      <c r="C65">
        <v>22</v>
      </c>
      <c r="D65" s="8" t="s">
        <v>46</v>
      </c>
      <c r="E65" s="9">
        <v>39.799999999999997</v>
      </c>
      <c r="F65" s="9">
        <v>42.5</v>
      </c>
      <c r="G65" s="9" t="s">
        <v>24</v>
      </c>
      <c r="H65" s="9" t="s">
        <v>24</v>
      </c>
      <c r="I65" s="9">
        <v>40.299999999999997</v>
      </c>
      <c r="J65" s="9" t="s">
        <v>24</v>
      </c>
      <c r="K65" s="9" t="s">
        <v>24</v>
      </c>
      <c r="L65" s="9" t="s">
        <v>24</v>
      </c>
      <c r="M65" s="10" t="s">
        <v>25</v>
      </c>
      <c r="N65" s="9">
        <v>1E-3</v>
      </c>
      <c r="O65" s="9" t="s">
        <v>28</v>
      </c>
      <c r="P65">
        <f t="shared" si="2"/>
        <v>40.866666666666667</v>
      </c>
      <c r="Q65">
        <f t="shared" si="3"/>
        <v>3</v>
      </c>
    </row>
    <row r="66" spans="3:17" ht="15.75" thickBot="1" x14ac:dyDescent="0.3">
      <c r="C66">
        <v>23</v>
      </c>
      <c r="D66" s="8" t="s">
        <v>27</v>
      </c>
      <c r="E66" s="9">
        <v>34.6</v>
      </c>
      <c r="F66" s="9" t="s">
        <v>24</v>
      </c>
      <c r="G66" s="9" t="s">
        <v>24</v>
      </c>
      <c r="H66" s="9" t="s">
        <v>24</v>
      </c>
      <c r="I66" s="9">
        <v>41.8</v>
      </c>
      <c r="J66" s="9">
        <v>52</v>
      </c>
      <c r="K66" s="12">
        <v>34.5</v>
      </c>
      <c r="L66" s="9" t="s">
        <v>24</v>
      </c>
      <c r="M66" s="10" t="s">
        <v>25</v>
      </c>
      <c r="N66" s="9">
        <v>1E-3</v>
      </c>
      <c r="O66" s="9" t="s">
        <v>28</v>
      </c>
      <c r="P66">
        <f t="shared" si="2"/>
        <v>40.725000000000001</v>
      </c>
      <c r="Q66">
        <f t="shared" si="3"/>
        <v>4</v>
      </c>
    </row>
    <row r="67" spans="3:17" ht="15.75" thickBot="1" x14ac:dyDescent="0.3">
      <c r="C67">
        <v>24</v>
      </c>
      <c r="D67" s="8" t="s">
        <v>33</v>
      </c>
      <c r="E67" s="9">
        <v>40.299999999999997</v>
      </c>
      <c r="F67" s="9" t="s">
        <v>24</v>
      </c>
      <c r="G67" s="9" t="s">
        <v>24</v>
      </c>
      <c r="H67" s="9" t="s">
        <v>24</v>
      </c>
      <c r="I67" s="9" t="s">
        <v>24</v>
      </c>
      <c r="J67" s="9" t="s">
        <v>24</v>
      </c>
      <c r="K67" s="9" t="s">
        <v>24</v>
      </c>
      <c r="L67" s="9" t="s">
        <v>24</v>
      </c>
      <c r="M67" s="10" t="s">
        <v>25</v>
      </c>
      <c r="N67" s="9">
        <v>1E-3</v>
      </c>
      <c r="O67" s="9" t="s">
        <v>28</v>
      </c>
      <c r="P67">
        <f t="shared" si="2"/>
        <v>40.299999999999997</v>
      </c>
      <c r="Q67">
        <f t="shared" si="3"/>
        <v>1</v>
      </c>
    </row>
    <row r="68" spans="3:17" ht="24.75" thickBot="1" x14ac:dyDescent="0.3">
      <c r="C68">
        <v>25</v>
      </c>
      <c r="D68" s="8" t="s">
        <v>54</v>
      </c>
      <c r="E68" s="9">
        <v>37</v>
      </c>
      <c r="F68" s="9">
        <v>43.4</v>
      </c>
      <c r="G68" s="9" t="s">
        <v>24</v>
      </c>
      <c r="H68" s="9" t="s">
        <v>24</v>
      </c>
      <c r="I68" s="9" t="s">
        <v>24</v>
      </c>
      <c r="J68" s="9" t="s">
        <v>24</v>
      </c>
      <c r="K68" s="9" t="s">
        <v>24</v>
      </c>
      <c r="L68" s="9" t="s">
        <v>24</v>
      </c>
      <c r="M68" s="10" t="s">
        <v>25</v>
      </c>
      <c r="N68" s="9">
        <v>2E-3</v>
      </c>
      <c r="O68" s="9" t="s">
        <v>51</v>
      </c>
      <c r="P68">
        <f t="shared" si="2"/>
        <v>40.200000000000003</v>
      </c>
      <c r="Q68">
        <f t="shared" si="3"/>
        <v>2</v>
      </c>
    </row>
    <row r="69" spans="3:17" ht="24.75" thickBot="1" x14ac:dyDescent="0.3">
      <c r="C69">
        <v>26</v>
      </c>
      <c r="D69" s="8" t="s">
        <v>62</v>
      </c>
      <c r="E69" s="9" t="s">
        <v>24</v>
      </c>
      <c r="F69" s="9" t="s">
        <v>24</v>
      </c>
      <c r="G69" s="9" t="s">
        <v>24</v>
      </c>
      <c r="H69" s="9" t="s">
        <v>24</v>
      </c>
      <c r="I69" s="9">
        <v>37.799999999999997</v>
      </c>
      <c r="J69" s="9">
        <v>51.5</v>
      </c>
      <c r="K69" s="9">
        <v>30.1</v>
      </c>
      <c r="L69" s="9" t="s">
        <v>24</v>
      </c>
      <c r="M69" s="9" t="s">
        <v>60</v>
      </c>
      <c r="N69" s="9">
        <v>1E-3</v>
      </c>
      <c r="O69" s="9" t="s">
        <v>63</v>
      </c>
      <c r="P69">
        <f t="shared" si="2"/>
        <v>39.800000000000004</v>
      </c>
      <c r="Q69">
        <f t="shared" si="3"/>
        <v>3</v>
      </c>
    </row>
    <row r="70" spans="3:17" ht="24.75" thickBot="1" x14ac:dyDescent="0.3">
      <c r="C70">
        <v>27</v>
      </c>
      <c r="D70" s="8" t="s">
        <v>48</v>
      </c>
      <c r="E70" s="9">
        <v>33.799999999999997</v>
      </c>
      <c r="F70" s="9">
        <v>43</v>
      </c>
      <c r="G70" s="9">
        <v>42.5</v>
      </c>
      <c r="H70" s="9" t="s">
        <v>24</v>
      </c>
      <c r="I70" s="9" t="s">
        <v>24</v>
      </c>
      <c r="J70" s="9" t="s">
        <v>24</v>
      </c>
      <c r="K70" s="9" t="s">
        <v>24</v>
      </c>
      <c r="L70" s="9" t="s">
        <v>24</v>
      </c>
      <c r="M70" s="10" t="s">
        <v>25</v>
      </c>
      <c r="N70" s="10">
        <v>1E-4</v>
      </c>
      <c r="O70" s="9" t="s">
        <v>49</v>
      </c>
      <c r="P70">
        <f t="shared" si="2"/>
        <v>39.766666666666666</v>
      </c>
      <c r="Q70">
        <f t="shared" si="3"/>
        <v>3</v>
      </c>
    </row>
    <row r="71" spans="3:17" ht="24.75" thickBot="1" x14ac:dyDescent="0.3">
      <c r="C71">
        <v>28</v>
      </c>
      <c r="D71" s="8" t="s">
        <v>53</v>
      </c>
      <c r="E71" s="9">
        <v>36</v>
      </c>
      <c r="F71" s="9">
        <v>42.8</v>
      </c>
      <c r="G71" s="9" t="s">
        <v>24</v>
      </c>
      <c r="H71" s="9" t="s">
        <v>24</v>
      </c>
      <c r="I71" s="9" t="s">
        <v>24</v>
      </c>
      <c r="J71" s="9" t="s">
        <v>24</v>
      </c>
      <c r="K71" s="9" t="s">
        <v>24</v>
      </c>
      <c r="L71" s="9" t="s">
        <v>24</v>
      </c>
      <c r="M71" s="10" t="s">
        <v>25</v>
      </c>
      <c r="N71" s="9">
        <v>2E-3</v>
      </c>
      <c r="O71" s="9" t="s">
        <v>36</v>
      </c>
      <c r="P71">
        <f t="shared" si="2"/>
        <v>39.4</v>
      </c>
      <c r="Q71">
        <f t="shared" si="3"/>
        <v>2</v>
      </c>
    </row>
    <row r="72" spans="3:17" ht="24.75" thickBot="1" x14ac:dyDescent="0.3">
      <c r="C72">
        <v>29</v>
      </c>
      <c r="D72" s="8" t="s">
        <v>41</v>
      </c>
      <c r="E72" s="9">
        <v>39.299999999999997</v>
      </c>
      <c r="F72" s="9" t="s">
        <v>24</v>
      </c>
      <c r="G72" s="9" t="s">
        <v>24</v>
      </c>
      <c r="H72" s="9" t="s">
        <v>24</v>
      </c>
      <c r="I72" s="9" t="s">
        <v>24</v>
      </c>
      <c r="J72" s="9" t="s">
        <v>24</v>
      </c>
      <c r="K72" s="9" t="s">
        <v>24</v>
      </c>
      <c r="L72" s="9" t="s">
        <v>24</v>
      </c>
      <c r="M72" s="10" t="s">
        <v>25</v>
      </c>
      <c r="N72" s="9">
        <v>1E-3</v>
      </c>
      <c r="O72" s="9" t="s">
        <v>28</v>
      </c>
      <c r="P72">
        <f t="shared" si="2"/>
        <v>39.299999999999997</v>
      </c>
      <c r="Q72">
        <f t="shared" si="3"/>
        <v>1</v>
      </c>
    </row>
    <row r="73" spans="3:17" ht="15.75" thickBot="1" x14ac:dyDescent="0.3">
      <c r="C73">
        <v>30</v>
      </c>
      <c r="D73" s="8" t="s">
        <v>52</v>
      </c>
      <c r="E73" s="9">
        <v>33.200000000000003</v>
      </c>
      <c r="F73" s="9">
        <v>41.5</v>
      </c>
      <c r="G73" s="9">
        <v>41.7</v>
      </c>
      <c r="H73" s="9" t="s">
        <v>24</v>
      </c>
      <c r="I73" s="9" t="s">
        <v>24</v>
      </c>
      <c r="J73" s="9" t="s">
        <v>24</v>
      </c>
      <c r="K73" s="9" t="s">
        <v>24</v>
      </c>
      <c r="L73" s="9" t="s">
        <v>24</v>
      </c>
      <c r="M73" s="10" t="s">
        <v>25</v>
      </c>
      <c r="N73" s="9">
        <v>2E-3</v>
      </c>
      <c r="O73" s="9" t="s">
        <v>28</v>
      </c>
      <c r="P73">
        <f t="shared" si="2"/>
        <v>38.800000000000004</v>
      </c>
      <c r="Q73">
        <f t="shared" si="3"/>
        <v>3</v>
      </c>
    </row>
    <row r="74" spans="3:17" ht="24.75" thickBot="1" x14ac:dyDescent="0.3">
      <c r="C74">
        <v>31</v>
      </c>
      <c r="D74" s="8" t="s">
        <v>59</v>
      </c>
      <c r="E74" s="9" t="s">
        <v>24</v>
      </c>
      <c r="F74" s="9" t="s">
        <v>24</v>
      </c>
      <c r="G74" s="9" t="s">
        <v>24</v>
      </c>
      <c r="H74" s="9" t="s">
        <v>24</v>
      </c>
      <c r="I74" s="9">
        <v>35.700000000000003</v>
      </c>
      <c r="J74" s="9">
        <v>49.9</v>
      </c>
      <c r="K74" s="9">
        <v>26.8</v>
      </c>
      <c r="L74" s="9" t="s">
        <v>24</v>
      </c>
      <c r="M74" s="9" t="s">
        <v>60</v>
      </c>
      <c r="N74" s="9">
        <v>1E-3</v>
      </c>
      <c r="O74" s="9" t="s">
        <v>61</v>
      </c>
      <c r="P74">
        <f t="shared" si="2"/>
        <v>37.466666666666661</v>
      </c>
      <c r="Q74">
        <f t="shared" si="3"/>
        <v>3</v>
      </c>
    </row>
    <row r="75" spans="3:17" ht="24.75" thickBot="1" x14ac:dyDescent="0.3">
      <c r="C75">
        <v>32</v>
      </c>
      <c r="D75" s="8" t="s">
        <v>32</v>
      </c>
      <c r="E75" s="9">
        <v>35.1</v>
      </c>
      <c r="F75" s="9" t="s">
        <v>24</v>
      </c>
      <c r="G75" s="9" t="s">
        <v>24</v>
      </c>
      <c r="H75" s="9" t="s">
        <v>24</v>
      </c>
      <c r="I75" s="9" t="s">
        <v>24</v>
      </c>
      <c r="J75" s="9" t="s">
        <v>24</v>
      </c>
      <c r="K75" s="9" t="s">
        <v>24</v>
      </c>
      <c r="L75" s="9" t="s">
        <v>24</v>
      </c>
      <c r="M75" s="10" t="s">
        <v>25</v>
      </c>
      <c r="N75" s="9">
        <v>1E-3</v>
      </c>
      <c r="O75" s="9" t="s">
        <v>28</v>
      </c>
      <c r="P75">
        <f t="shared" si="2"/>
        <v>35.1</v>
      </c>
      <c r="Q75">
        <f t="shared" si="3"/>
        <v>1</v>
      </c>
    </row>
    <row r="76" spans="3:17" ht="15.75" thickBot="1" x14ac:dyDescent="0.3">
      <c r="C76">
        <v>33</v>
      </c>
      <c r="D76" s="8" t="s">
        <v>30</v>
      </c>
      <c r="E76" s="9">
        <v>36.9</v>
      </c>
      <c r="F76" s="9" t="s">
        <v>24</v>
      </c>
      <c r="G76" s="12">
        <v>43.9</v>
      </c>
      <c r="H76" s="9" t="s">
        <v>24</v>
      </c>
      <c r="I76" s="9" t="s">
        <v>24</v>
      </c>
      <c r="J76" s="9" t="s">
        <v>24</v>
      </c>
      <c r="K76" s="9" t="s">
        <v>24</v>
      </c>
      <c r="L76" s="12">
        <v>24.3</v>
      </c>
      <c r="M76" s="10" t="s">
        <v>25</v>
      </c>
      <c r="N76" s="9">
        <v>1E-3</v>
      </c>
      <c r="O76" s="9" t="s">
        <v>24</v>
      </c>
      <c r="P76">
        <f t="shared" si="2"/>
        <v>35.033333333333331</v>
      </c>
      <c r="Q76">
        <f t="shared" si="3"/>
        <v>3</v>
      </c>
    </row>
    <row r="77" spans="3:17" ht="15.75" thickBot="1" x14ac:dyDescent="0.3">
      <c r="C77">
        <v>34</v>
      </c>
      <c r="D77" s="8" t="s">
        <v>37</v>
      </c>
      <c r="E77" s="9">
        <v>37.4</v>
      </c>
      <c r="F77" s="9" t="s">
        <v>24</v>
      </c>
      <c r="G77" s="9" t="s">
        <v>24</v>
      </c>
      <c r="H77" s="9" t="s">
        <v>24</v>
      </c>
      <c r="I77" s="9">
        <v>38.299999999999997</v>
      </c>
      <c r="J77" s="9" t="s">
        <v>24</v>
      </c>
      <c r="K77" s="9" t="s">
        <v>24</v>
      </c>
      <c r="L77" s="11">
        <v>26.9</v>
      </c>
      <c r="M77" s="10" t="s">
        <v>25</v>
      </c>
      <c r="N77" s="9">
        <v>1E-3</v>
      </c>
      <c r="O77" s="9" t="s">
        <v>28</v>
      </c>
      <c r="P77">
        <f t="shared" si="2"/>
        <v>34.199999999999996</v>
      </c>
      <c r="Q77">
        <f t="shared" si="3"/>
        <v>3</v>
      </c>
    </row>
  </sheetData>
  <sortState xmlns:xlrd2="http://schemas.microsoft.com/office/spreadsheetml/2017/richdata2" ref="D44:Q77">
    <sortCondition descending="1" ref="P44:P77"/>
  </sortState>
  <conditionalFormatting sqref="Q4:Q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Q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81D28-A67B-403A-A9C4-25E22B71105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3E5C2-1ADD-4E9E-A904-43C1FC3068FB}">
  <dimension ref="B2:F20"/>
  <sheetViews>
    <sheetView workbookViewId="0">
      <selection activeCell="B25" sqref="B25"/>
    </sheetView>
  </sheetViews>
  <sheetFormatPr defaultRowHeight="15" x14ac:dyDescent="0.25"/>
  <cols>
    <col min="2" max="2" width="94.42578125" bestFit="1" customWidth="1"/>
    <col min="3" max="3" width="30.140625" bestFit="1" customWidth="1"/>
    <col min="5" max="5" width="15" bestFit="1" customWidth="1"/>
    <col min="6" max="6" width="8.5703125" customWidth="1"/>
    <col min="9" max="9" width="13.5703125" bestFit="1" customWidth="1"/>
  </cols>
  <sheetData>
    <row r="2" spans="2:6" x14ac:dyDescent="0.25">
      <c r="B2" t="s">
        <v>99</v>
      </c>
    </row>
    <row r="3" spans="2:6" x14ac:dyDescent="0.25">
      <c r="B3" t="s">
        <v>116</v>
      </c>
    </row>
    <row r="4" spans="2:6" x14ac:dyDescent="0.25">
      <c r="B4" s="18" t="s">
        <v>117</v>
      </c>
    </row>
    <row r="7" spans="2:6" x14ac:dyDescent="0.25">
      <c r="B7" s="19" t="s">
        <v>91</v>
      </c>
      <c r="C7" s="19" t="s">
        <v>11</v>
      </c>
      <c r="D7" s="19"/>
      <c r="E7" s="19" t="s">
        <v>92</v>
      </c>
      <c r="F7" s="19" t="s">
        <v>96</v>
      </c>
    </row>
    <row r="8" spans="2:6" x14ac:dyDescent="0.25">
      <c r="B8" t="s">
        <v>93</v>
      </c>
      <c r="C8" t="s">
        <v>95</v>
      </c>
      <c r="E8" t="s">
        <v>94</v>
      </c>
      <c r="F8" t="s">
        <v>97</v>
      </c>
    </row>
    <row r="9" spans="2:6" x14ac:dyDescent="0.25">
      <c r="C9" t="s">
        <v>98</v>
      </c>
    </row>
    <row r="11" spans="2:6" x14ac:dyDescent="0.25">
      <c r="B11" t="s">
        <v>100</v>
      </c>
      <c r="C11" t="s">
        <v>101</v>
      </c>
      <c r="E11" t="s">
        <v>104</v>
      </c>
    </row>
    <row r="12" spans="2:6" x14ac:dyDescent="0.25">
      <c r="C12" t="s">
        <v>102</v>
      </c>
    </row>
    <row r="13" spans="2:6" x14ac:dyDescent="0.25">
      <c r="C13" t="s">
        <v>103</v>
      </c>
    </row>
    <row r="15" spans="2:6" x14ac:dyDescent="0.25">
      <c r="B15" t="s">
        <v>107</v>
      </c>
      <c r="C15" t="s">
        <v>108</v>
      </c>
      <c r="E15" t="s">
        <v>105</v>
      </c>
    </row>
    <row r="16" spans="2:6" x14ac:dyDescent="0.25">
      <c r="C16" t="s">
        <v>109</v>
      </c>
      <c r="E16" t="s">
        <v>106</v>
      </c>
    </row>
    <row r="18" spans="2:5" x14ac:dyDescent="0.25">
      <c r="B18" t="s">
        <v>110</v>
      </c>
      <c r="C18" t="s">
        <v>111</v>
      </c>
      <c r="D18" t="s">
        <v>114</v>
      </c>
      <c r="E18" s="20" t="s">
        <v>113</v>
      </c>
    </row>
    <row r="19" spans="2:5" x14ac:dyDescent="0.25">
      <c r="E19" t="s">
        <v>112</v>
      </c>
    </row>
    <row r="20" spans="2:5" x14ac:dyDescent="0.25">
      <c r="D20" t="s">
        <v>115</v>
      </c>
      <c r="E20" t="s">
        <v>104</v>
      </c>
    </row>
  </sheetData>
  <hyperlinks>
    <hyperlink ref="B4" r:id="rId1" xr:uid="{E4D120A6-BF40-4A51-B933-8EC3DD1CB03E}"/>
  </hyperlinks>
  <pageMargins left="0.7" right="0.7" top="0.75" bottom="0.75" header="0.3" footer="0.3"/>
  <pageSetup paperSize="9" orientation="portrait" horizontalDpi="30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4C02C-F1A0-415D-BC14-C12DA3DF8B5C}">
  <dimension ref="D4:I8"/>
  <sheetViews>
    <sheetView tabSelected="1" workbookViewId="0">
      <selection activeCell="D13" sqref="D13"/>
    </sheetView>
  </sheetViews>
  <sheetFormatPr defaultRowHeight="15" x14ac:dyDescent="0.25"/>
  <cols>
    <col min="4" max="4" width="38.85546875" bestFit="1" customWidth="1"/>
    <col min="5" max="5" width="66" bestFit="1" customWidth="1"/>
    <col min="7" max="7" width="11.140625" bestFit="1" customWidth="1"/>
    <col min="9" max="9" width="15.7109375" bestFit="1" customWidth="1"/>
  </cols>
  <sheetData>
    <row r="4" spans="4:9" x14ac:dyDescent="0.25">
      <c r="D4" t="s">
        <v>119</v>
      </c>
    </row>
    <row r="6" spans="4:9" x14ac:dyDescent="0.25">
      <c r="D6" t="s">
        <v>118</v>
      </c>
      <c r="E6" s="18" t="s">
        <v>123</v>
      </c>
      <c r="G6" t="s">
        <v>124</v>
      </c>
      <c r="H6" s="18" t="s">
        <v>126</v>
      </c>
      <c r="I6" s="18" t="s">
        <v>125</v>
      </c>
    </row>
    <row r="7" spans="4:9" x14ac:dyDescent="0.25">
      <c r="D7" t="s">
        <v>121</v>
      </c>
      <c r="E7" s="21" t="s">
        <v>122</v>
      </c>
    </row>
    <row r="8" spans="4:9" x14ac:dyDescent="0.25">
      <c r="D8" t="s">
        <v>120</v>
      </c>
      <c r="E8" s="18" t="s">
        <v>117</v>
      </c>
    </row>
  </sheetData>
  <hyperlinks>
    <hyperlink ref="E6" r:id="rId1" xr:uid="{EE046063-1D05-4DF0-9A5D-47708802E173}"/>
    <hyperlink ref="E8" r:id="rId2" xr:uid="{18C1335B-2C40-4519-83FD-C8D0A2C535F3}"/>
    <hyperlink ref="E7" r:id="rId3" display="https://arxiv.org/pdf/1904.02361.pdf" xr:uid="{5582098C-C3E4-4EF4-A865-09543BAC2B2C}"/>
    <hyperlink ref="H6" r:id="rId4" xr:uid="{66C7E444-4BFF-4F06-8F25-EB71917B7955}"/>
    <hyperlink ref="I6" r:id="rId5" xr:uid="{6362B6ED-8747-46CE-A477-42210A63A0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Darkhan Saidnassimov</dc:creator>
  <cp:lastModifiedBy>Darkhan Saidnassimov</cp:lastModifiedBy>
  <dcterms:created xsi:type="dcterms:W3CDTF">2022-04-19T07:53:50Z</dcterms:created>
  <dcterms:modified xsi:type="dcterms:W3CDTF">2022-05-03T16:32:46Z</dcterms:modified>
</cp:coreProperties>
</file>