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AMS\NEWAGE_dissertation\NEWAGE_diss\results\diss\"/>
    </mc:Choice>
  </mc:AlternateContent>
  <bookViews>
    <workbookView xWindow="0" yWindow="0" windowWidth="25200" windowHeight="10095"/>
  </bookViews>
  <sheets>
    <sheet name="Tabelle2" sheetId="2" r:id="rId1"/>
    <sheet name="Tabelle1" sheetId="1" r:id="rId2"/>
  </sheets>
  <definedNames>
    <definedName name="Datenschnitt_scenario">#N/A</definedName>
    <definedName name="Datenschnitt_sector">#N/A</definedName>
  </definedNames>
  <calcPr calcId="162913"/>
  <pivotCaches>
    <pivotCache cacheId="3"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 l="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3" i="1"/>
  <c r="E2" i="1"/>
</calcChain>
</file>

<file path=xl/sharedStrings.xml><?xml version="1.0" encoding="utf-8"?>
<sst xmlns="http://schemas.openxmlformats.org/spreadsheetml/2006/main" count="250" uniqueCount="39">
  <si>
    <t>dwe</t>
  </si>
  <si>
    <t>oil</t>
  </si>
  <si>
    <t>gas</t>
  </si>
  <si>
    <t>ppp</t>
  </si>
  <si>
    <t>nmm</t>
  </si>
  <si>
    <t>nfm</t>
  </si>
  <si>
    <t>mvh</t>
  </si>
  <si>
    <t>ele</t>
  </si>
  <si>
    <t>COL</t>
  </si>
  <si>
    <t>CRU</t>
  </si>
  <si>
    <t>CHM</t>
  </si>
  <si>
    <t>IRS</t>
  </si>
  <si>
    <t>MAC</t>
  </si>
  <si>
    <t>FOT</t>
  </si>
  <si>
    <t>ROI</t>
  </si>
  <si>
    <t>BUI</t>
  </si>
  <si>
    <t>TRN</t>
  </si>
  <si>
    <t>AGR</t>
  </si>
  <si>
    <t>SER</t>
  </si>
  <si>
    <t>total</t>
  </si>
  <si>
    <t>CO2_NETSr</t>
  </si>
  <si>
    <t>tax_inputs</t>
  </si>
  <si>
    <t>total_inputs</t>
  </si>
  <si>
    <t>oil_car</t>
  </si>
  <si>
    <t>ele_car</t>
  </si>
  <si>
    <t>ar7</t>
  </si>
  <si>
    <t>ref</t>
  </si>
  <si>
    <t>ref_covid</t>
  </si>
  <si>
    <t>hh1</t>
  </si>
  <si>
    <t>DEU</t>
  </si>
  <si>
    <t>sector</t>
  </si>
  <si>
    <t>scenario</t>
  </si>
  <si>
    <t>hh</t>
  </si>
  <si>
    <t>value</t>
  </si>
  <si>
    <t>corrected_value</t>
  </si>
  <si>
    <t>Zeilenbeschriftungen</t>
  </si>
  <si>
    <t>Gesamtergebnis</t>
  </si>
  <si>
    <t>Summe von corrected_value</t>
  </si>
  <si>
    <t>Spaltenbeschriftungen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</si>
</sst>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3"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[small comparison.xlsx]Tabelle2!PivotTable1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Tabelle2!$B$3:$B$4</c:f>
              <c:strCache>
                <c:ptCount val="1"/>
                <c:pt idx="0">
                  <c:v>ar7</c:v>
                </c:pt>
              </c:strCache>
            </c:strRef>
          </c:tx>
          <c:spPr>
            <a:solidFill>
              <a:schemeClr val="accent1"/>
            </a:solidFill>
            <a:ln>
              <a:noFill/>
            </a:ln>
            <a:effectLst/>
          </c:spPr>
          <c:invertIfNegative val="0"/>
          <c:cat>
            <c:strRef>
              <c:f>Tabelle2!$A$5:$A$14</c:f>
              <c:strCache>
                <c:ptCount val="9"/>
                <c:pt idx="0">
                  <c:v>BUI</c:v>
                </c:pt>
                <c:pt idx="1">
                  <c:v>COL</c:v>
                </c:pt>
                <c:pt idx="2">
                  <c:v>dwe</c:v>
                </c:pt>
                <c:pt idx="3">
                  <c:v>ele</c:v>
                </c:pt>
                <c:pt idx="4">
                  <c:v>gas</c:v>
                </c:pt>
                <c:pt idx="5">
                  <c:v>oil</c:v>
                </c:pt>
                <c:pt idx="6">
                  <c:v>TRN</c:v>
                </c:pt>
                <c:pt idx="7">
                  <c:v>oil_car</c:v>
                </c:pt>
                <c:pt idx="8">
                  <c:v>ele_car</c:v>
                </c:pt>
              </c:strCache>
            </c:strRef>
          </c:cat>
          <c:val>
            <c:numRef>
              <c:f>Tabelle2!$B$5:$B$14</c:f>
              <c:numCache>
                <c:formatCode>General</c:formatCode>
                <c:ptCount val="9"/>
                <c:pt idx="0">
                  <c:v>4.5468995432595694E-2</c:v>
                </c:pt>
                <c:pt idx="1">
                  <c:v>-2.7717593716664823E-2</c:v>
                </c:pt>
                <c:pt idx="2">
                  <c:v>3.6641834493646925</c:v>
                </c:pt>
                <c:pt idx="3">
                  <c:v>1.8046660942406159</c:v>
                </c:pt>
                <c:pt idx="4">
                  <c:v>-0.65388782906652509</c:v>
                </c:pt>
                <c:pt idx="5">
                  <c:v>-0.80150687961602518</c:v>
                </c:pt>
                <c:pt idx="6">
                  <c:v>8.1067121720729443</c:v>
                </c:pt>
                <c:pt idx="7">
                  <c:v>-5.3046989860271223</c:v>
                </c:pt>
                <c:pt idx="8">
                  <c:v>2.6954625859200467</c:v>
                </c:pt>
              </c:numCache>
            </c:numRef>
          </c:val>
          <c:extLst>
            <c:ext xmlns:c16="http://schemas.microsoft.com/office/drawing/2014/chart" uri="{C3380CC4-5D6E-409C-BE32-E72D297353CC}">
              <c16:uniqueId val="{00000000-C262-4144-A523-FD73C0DB43DB}"/>
            </c:ext>
          </c:extLst>
        </c:ser>
        <c:ser>
          <c:idx val="1"/>
          <c:order val="1"/>
          <c:tx>
            <c:strRef>
              <c:f>Tabelle2!$C$3:$C$4</c:f>
              <c:strCache>
                <c:ptCount val="1"/>
                <c:pt idx="0">
                  <c:v>ref</c:v>
                </c:pt>
              </c:strCache>
            </c:strRef>
          </c:tx>
          <c:spPr>
            <a:solidFill>
              <a:schemeClr val="accent2"/>
            </a:solidFill>
            <a:ln>
              <a:noFill/>
            </a:ln>
            <a:effectLst/>
          </c:spPr>
          <c:invertIfNegative val="0"/>
          <c:cat>
            <c:strRef>
              <c:f>Tabelle2!$A$5:$A$14</c:f>
              <c:strCache>
                <c:ptCount val="9"/>
                <c:pt idx="0">
                  <c:v>BUI</c:v>
                </c:pt>
                <c:pt idx="1">
                  <c:v>COL</c:v>
                </c:pt>
                <c:pt idx="2">
                  <c:v>dwe</c:v>
                </c:pt>
                <c:pt idx="3">
                  <c:v>ele</c:v>
                </c:pt>
                <c:pt idx="4">
                  <c:v>gas</c:v>
                </c:pt>
                <c:pt idx="5">
                  <c:v>oil</c:v>
                </c:pt>
                <c:pt idx="6">
                  <c:v>TRN</c:v>
                </c:pt>
                <c:pt idx="7">
                  <c:v>oil_car</c:v>
                </c:pt>
                <c:pt idx="8">
                  <c:v>ele_car</c:v>
                </c:pt>
              </c:strCache>
            </c:strRef>
          </c:cat>
          <c:val>
            <c:numRef>
              <c:f>Tabelle2!$C$5:$C$14</c:f>
              <c:numCache>
                <c:formatCode>General</c:formatCode>
                <c:ptCount val="9"/>
              </c:numCache>
            </c:numRef>
          </c:val>
          <c:extLst>
            <c:ext xmlns:c16="http://schemas.microsoft.com/office/drawing/2014/chart" uri="{C3380CC4-5D6E-409C-BE32-E72D297353CC}">
              <c16:uniqueId val="{00000001-C262-4144-A523-FD73C0DB43DB}"/>
            </c:ext>
          </c:extLst>
        </c:ser>
        <c:ser>
          <c:idx val="2"/>
          <c:order val="2"/>
          <c:tx>
            <c:strRef>
              <c:f>Tabelle2!$D$3:$D$4</c:f>
              <c:strCache>
                <c:ptCount val="1"/>
                <c:pt idx="0">
                  <c:v>ref_covid</c:v>
                </c:pt>
              </c:strCache>
            </c:strRef>
          </c:tx>
          <c:spPr>
            <a:solidFill>
              <a:schemeClr val="accent3"/>
            </a:solidFill>
            <a:ln>
              <a:noFill/>
            </a:ln>
            <a:effectLst/>
          </c:spPr>
          <c:invertIfNegative val="0"/>
          <c:cat>
            <c:strRef>
              <c:f>Tabelle2!$A$5:$A$14</c:f>
              <c:strCache>
                <c:ptCount val="9"/>
                <c:pt idx="0">
                  <c:v>BUI</c:v>
                </c:pt>
                <c:pt idx="1">
                  <c:v>COL</c:v>
                </c:pt>
                <c:pt idx="2">
                  <c:v>dwe</c:v>
                </c:pt>
                <c:pt idx="3">
                  <c:v>ele</c:v>
                </c:pt>
                <c:pt idx="4">
                  <c:v>gas</c:v>
                </c:pt>
                <c:pt idx="5">
                  <c:v>oil</c:v>
                </c:pt>
                <c:pt idx="6">
                  <c:v>TRN</c:v>
                </c:pt>
                <c:pt idx="7">
                  <c:v>oil_car</c:v>
                </c:pt>
                <c:pt idx="8">
                  <c:v>ele_car</c:v>
                </c:pt>
              </c:strCache>
            </c:strRef>
          </c:cat>
          <c:val>
            <c:numRef>
              <c:f>Tabelle2!$D$5:$D$14</c:f>
              <c:numCache>
                <c:formatCode>General</c:formatCode>
                <c:ptCount val="9"/>
                <c:pt idx="0">
                  <c:v>-1.3912965057194526E-4</c:v>
                </c:pt>
                <c:pt idx="1">
                  <c:v>4.5527048305996076E-4</c:v>
                </c:pt>
                <c:pt idx="2">
                  <c:v>0.16898656038411275</c:v>
                </c:pt>
                <c:pt idx="3">
                  <c:v>3.9780043212845673E-2</c:v>
                </c:pt>
                <c:pt idx="4">
                  <c:v>1.2385387885360588E-2</c:v>
                </c:pt>
                <c:pt idx="5">
                  <c:v>1.4186327757732653E-2</c:v>
                </c:pt>
                <c:pt idx="6">
                  <c:v>4.446959579365739E-2</c:v>
                </c:pt>
                <c:pt idx="7">
                  <c:v>7.4992007459028009E-2</c:v>
                </c:pt>
                <c:pt idx="8">
                  <c:v>1.6612672024584052E-2</c:v>
                </c:pt>
              </c:numCache>
            </c:numRef>
          </c:val>
          <c:extLst>
            <c:ext xmlns:c16="http://schemas.microsoft.com/office/drawing/2014/chart" uri="{C3380CC4-5D6E-409C-BE32-E72D297353CC}">
              <c16:uniqueId val="{00000002-C262-4144-A523-FD73C0DB43DB}"/>
            </c:ext>
          </c:extLst>
        </c:ser>
        <c:dLbls>
          <c:showLegendKey val="0"/>
          <c:showVal val="0"/>
          <c:showCatName val="0"/>
          <c:showSerName val="0"/>
          <c:showPercent val="0"/>
          <c:showBubbleSize val="0"/>
        </c:dLbls>
        <c:gapWidth val="219"/>
        <c:overlap val="-27"/>
        <c:axId val="203734032"/>
        <c:axId val="260753504"/>
      </c:barChart>
      <c:catAx>
        <c:axId val="20373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60753504"/>
        <c:crosses val="autoZero"/>
        <c:auto val="1"/>
        <c:lblAlgn val="ctr"/>
        <c:lblOffset val="100"/>
        <c:noMultiLvlLbl val="0"/>
      </c:catAx>
      <c:valAx>
        <c:axId val="26075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3734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466725</xdr:colOff>
      <xdr:row>16</xdr:row>
      <xdr:rowOff>9525</xdr:rowOff>
    </xdr:from>
    <xdr:to>
      <xdr:col>3</xdr:col>
      <xdr:colOff>476250</xdr:colOff>
      <xdr:row>29</xdr:row>
      <xdr:rowOff>57150</xdr:rowOff>
    </xdr:to>
    <mc:AlternateContent xmlns:mc="http://schemas.openxmlformats.org/markup-compatibility/2006">
      <mc:Choice xmlns:a14="http://schemas.microsoft.com/office/drawing/2010/main" Requires="a14">
        <xdr:graphicFrame macro="">
          <xdr:nvGraphicFramePr>
            <xdr:cNvPr id="2" name="secto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dr:sp macro="" textlink="">
          <xdr:nvSpPr>
            <xdr:cNvPr id="0" name=""/>
            <xdr:cNvSpPr>
              <a:spLocks noTextEdit="1"/>
            </xdr:cNvSpPr>
          </xdr:nvSpPr>
          <xdr:spPr>
            <a:xfrm>
              <a:off x="2238375" y="3057525"/>
              <a:ext cx="1828800" cy="25241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0</xdr:colOff>
      <xdr:row>17</xdr:row>
      <xdr:rowOff>95250</xdr:rowOff>
    </xdr:from>
    <xdr:to>
      <xdr:col>1</xdr:col>
      <xdr:colOff>57150</xdr:colOff>
      <xdr:row>30</xdr:row>
      <xdr:rowOff>142875</xdr:rowOff>
    </xdr:to>
    <mc:AlternateContent xmlns:mc="http://schemas.openxmlformats.org/markup-compatibility/2006">
      <mc:Choice xmlns:a14="http://schemas.microsoft.com/office/drawing/2010/main" Requires="a14">
        <xdr:graphicFrame macro="">
          <xdr:nvGraphicFramePr>
            <xdr:cNvPr id="3" name="scenario"/>
            <xdr:cNvGraphicFramePr/>
          </xdr:nvGraphicFramePr>
          <xdr:xfrm>
            <a:off x="0" y="0"/>
            <a:ext cx="0" cy="0"/>
          </xdr:xfrm>
          <a:graphic>
            <a:graphicData uri="http://schemas.microsoft.com/office/drawing/2010/slicer">
              <sle:slicer xmlns:sle="http://schemas.microsoft.com/office/drawing/2010/slicer" name="scenario"/>
            </a:graphicData>
          </a:graphic>
        </xdr:graphicFrame>
      </mc:Choice>
      <mc:Fallback>
        <xdr:sp macro="" textlink="">
          <xdr:nvSpPr>
            <xdr:cNvPr id="0" name=""/>
            <xdr:cNvSpPr>
              <a:spLocks noTextEdit="1"/>
            </xdr:cNvSpPr>
          </xdr:nvSpPr>
          <xdr:spPr>
            <a:xfrm>
              <a:off x="0" y="3333750"/>
              <a:ext cx="1828800" cy="25241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5</xdr:col>
      <xdr:colOff>152400</xdr:colOff>
      <xdr:row>2</xdr:row>
      <xdr:rowOff>142875</xdr:rowOff>
    </xdr:from>
    <xdr:to>
      <xdr:col>14</xdr:col>
      <xdr:colOff>314325</xdr:colOff>
      <xdr:row>27</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land Montenegro" refreshedDate="44162.73460127315" createdVersion="6" refreshedVersion="6" minRefreshableVersion="3" recordCount="73">
  <cacheSource type="worksheet">
    <worksheetSource ref="A1:E74" sheet="Tabelle1"/>
  </cacheSource>
  <cacheFields count="5">
    <cacheField name="sector" numFmtId="0">
      <sharedItems count="25">
        <s v="dwe"/>
        <s v="oil"/>
        <s v="gas"/>
        <s v="ppp"/>
        <s v="nmm"/>
        <s v="nfm"/>
        <s v="mvh"/>
        <s v="ele"/>
        <s v="COL"/>
        <s v="CRU"/>
        <s v="CHM"/>
        <s v="IRS"/>
        <s v="MAC"/>
        <s v="FOT"/>
        <s v="ROI"/>
        <s v="BUI"/>
        <s v="TRN"/>
        <s v="AGR"/>
        <s v="SER"/>
        <s v="total"/>
        <s v="CO2_NETSr"/>
        <s v="tax_inputs"/>
        <s v="total_inputs"/>
        <s v="oil_car"/>
        <s v="ele_car"/>
      </sharedItems>
    </cacheField>
    <cacheField name="scenario" numFmtId="0">
      <sharedItems count="3">
        <s v="ar7"/>
        <s v="ref"/>
        <s v="ref_covid"/>
      </sharedItems>
    </cacheField>
    <cacheField name="hh" numFmtId="0">
      <sharedItems/>
    </cacheField>
    <cacheField name="value" numFmtId="0">
      <sharedItems containsSemiMixedTypes="0" containsString="0" containsNumber="1" minValue="4.0435346281962299E-4" maxValue="229.170954061896"/>
    </cacheField>
    <cacheField name="corrected_value" numFmtId="0">
      <sharedItems containsSemiMixedTypes="0" containsString="0" containsNumber="1" minValue="4.2307519845263331E-4" maxValue="255.4540875646095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3">
  <r>
    <x v="0"/>
    <x v="0"/>
    <s v="hh1"/>
    <n v="43.855516387863098"/>
    <n v="50.32579637943298"/>
  </r>
  <r>
    <x v="1"/>
    <x v="0"/>
    <s v="hh1"/>
    <n v="0.10119478829511799"/>
    <n v="0.11612469148372245"/>
  </r>
  <r>
    <x v="2"/>
    <x v="0"/>
    <s v="hh1"/>
    <n v="0.12831955707211101"/>
    <n v="0.14725134789422439"/>
  </r>
  <r>
    <x v="3"/>
    <x v="0"/>
    <s v="hh1"/>
    <n v="4.2026586166253299"/>
    <n v="4.8227032586278824"/>
  </r>
  <r>
    <x v="4"/>
    <x v="0"/>
    <s v="hh1"/>
    <n v="0.65110384502844498"/>
    <n v="0.74716528787324188"/>
  </r>
  <r>
    <x v="5"/>
    <x v="0"/>
    <s v="hh1"/>
    <n v="2.1398249913800499E-3"/>
    <n v="2.45552682247328E-3"/>
  </r>
  <r>
    <x v="6"/>
    <x v="0"/>
    <s v="hh1"/>
    <n v="1.01451304319082"/>
    <n v="1.1641905292906269"/>
  </r>
  <r>
    <x v="7"/>
    <x v="0"/>
    <s v="hh1"/>
    <n v="3.8149619207763399"/>
    <n v="4.3778072323283288"/>
  </r>
  <r>
    <x v="8"/>
    <x v="0"/>
    <s v="hh1"/>
    <n v="1.5086435233401601E-3"/>
    <n v="1.7312231850900959E-3"/>
  </r>
  <r>
    <x v="9"/>
    <x v="0"/>
    <s v="hh1"/>
    <n v="4.86341485506741E-3"/>
    <n v="5.5809450181862966E-3"/>
  </r>
  <r>
    <x v="10"/>
    <x v="0"/>
    <s v="hh1"/>
    <n v="5.5063700511146996"/>
    <n v="6.3187594356749273"/>
  </r>
  <r>
    <x v="11"/>
    <x v="0"/>
    <s v="hh1"/>
    <n v="4.0435346281962299E-4"/>
    <n v="4.6401027079937928E-4"/>
  </r>
  <r>
    <x v="12"/>
    <x v="0"/>
    <s v="hh1"/>
    <n v="4.4252717792693002"/>
    <n v="5.0781599404172342"/>
  </r>
  <r>
    <x v="13"/>
    <x v="0"/>
    <s v="hh1"/>
    <n v="28.477914802593499"/>
    <n v="32.679440574613508"/>
  </r>
  <r>
    <x v="14"/>
    <x v="0"/>
    <s v="hh1"/>
    <n v="13.7676445617086"/>
    <n v="15.798871702003359"/>
  </r>
  <r>
    <x v="15"/>
    <x v="0"/>
    <s v="hh1"/>
    <n v="0.32045199675333003"/>
    <n v="0.36773029407205687"/>
  </r>
  <r>
    <x v="16"/>
    <x v="0"/>
    <s v="hh1"/>
    <n v="14.094931344536301"/>
    <n v="16.17444516110017"/>
  </r>
  <r>
    <x v="17"/>
    <x v="0"/>
    <s v="hh1"/>
    <n v="2.0190839992334002"/>
    <n v="2.3169721528239076"/>
  </r>
  <r>
    <x v="18"/>
    <x v="0"/>
    <s v="hh1"/>
    <n v="54.258797740686902"/>
    <n v="62.263939221254702"/>
  </r>
  <r>
    <x v="19"/>
    <x v="0"/>
    <s v="hh1"/>
    <n v="222.61090195315401"/>
    <n v="255.45408756460955"/>
  </r>
  <r>
    <x v="20"/>
    <x v="0"/>
    <s v="hh1"/>
    <n v="19.269612943188498"/>
    <n v="22.112580062055063"/>
  </r>
  <r>
    <x v="21"/>
    <x v="0"/>
    <s v="hh1"/>
    <n v="21.7437006071406"/>
    <n v="24.951685430231244"/>
  </r>
  <r>
    <x v="22"/>
    <x v="0"/>
    <s v="hh1"/>
    <n v="217.66096422190901"/>
    <n v="249.77385440647373"/>
  </r>
  <r>
    <x v="23"/>
    <x v="0"/>
    <s v="hh1"/>
    <n v="1.2909922848533599"/>
    <n v="1.4814604913175637"/>
  </r>
  <r>
    <x v="24"/>
    <x v="0"/>
    <s v="hh1"/>
    <n v="3.65894545689248"/>
    <n v="4.1987726788683402"/>
  </r>
  <r>
    <x v="0"/>
    <x v="1"/>
    <s v="hh1"/>
    <n v="50.388666076794202"/>
    <n v="46.661612930068287"/>
  </r>
  <r>
    <x v="1"/>
    <x v="1"/>
    <s v="hh1"/>
    <n v="0.99092654355875798"/>
    <n v="0.91763157109974758"/>
  </r>
  <r>
    <x v="2"/>
    <x v="1"/>
    <s v="hh1"/>
    <n v="0.86512942725346698"/>
    <n v="0.80113917696074943"/>
  </r>
  <r>
    <x v="3"/>
    <x v="1"/>
    <s v="hh1"/>
    <n v="4.74846923393652"/>
    <n v="4.3972434806390979"/>
  </r>
  <r>
    <x v="4"/>
    <x v="1"/>
    <s v="hh1"/>
    <n v="0.73566445867972197"/>
    <n v="0.68125022728336038"/>
  </r>
  <r>
    <x v="5"/>
    <x v="1"/>
    <s v="hh1"/>
    <n v="2.4177298382935699E-3"/>
    <n v="2.238899789726456E-3"/>
  </r>
  <r>
    <x v="6"/>
    <x v="1"/>
    <s v="hh1"/>
    <n v="3.82049964328061"/>
    <n v="3.5379121821270809"/>
  </r>
  <r>
    <x v="7"/>
    <x v="1"/>
    <s v="hh1"/>
    <n v="2.7786684050095101"/>
    <n v="2.5731411380877129"/>
  </r>
  <r>
    <x v="8"/>
    <x v="1"/>
    <s v="hh1"/>
    <n v="3.18010138964352E-2"/>
    <n v="2.944881690175492E-2"/>
  </r>
  <r>
    <x v="9"/>
    <x v="1"/>
    <s v="hh1"/>
    <n v="5.5541803497288402E-3"/>
    <n v="5.1433592869447719E-3"/>
  </r>
  <r>
    <x v="10"/>
    <x v="1"/>
    <s v="hh1"/>
    <n v="6.2214971910764199"/>
    <n v="5.7613173036388625"/>
  </r>
  <r>
    <x v="11"/>
    <x v="1"/>
    <s v="hh1"/>
    <n v="4.5686793836622702E-4"/>
    <n v="4.2307519845263331E-4"/>
  </r>
  <r>
    <x v="12"/>
    <x v="1"/>
    <s v="hh1"/>
    <n v="4.9999937688351102"/>
    <n v="4.6301637264730822"/>
  </r>
  <r>
    <x v="13"/>
    <x v="1"/>
    <s v="hh1"/>
    <n v="32.176418458505601"/>
    <n v="29.796454252202228"/>
  </r>
  <r>
    <x v="14"/>
    <x v="1"/>
    <s v="hh1"/>
    <n v="15.555685719136999"/>
    <n v="14.405092303533776"/>
  </r>
  <r>
    <x v="15"/>
    <x v="1"/>
    <s v="hh1"/>
    <n v="0.34800162161034198"/>
    <n v="0.32226129863946118"/>
  </r>
  <r>
    <x v="16"/>
    <x v="1"/>
    <s v="hh1"/>
    <n v="8.7121356947108595"/>
    <n v="8.0677329890272258"/>
  </r>
  <r>
    <x v="17"/>
    <x v="1"/>
    <s v="hh1"/>
    <n v="2.2813078876228001"/>
    <n v="2.1125684387900607"/>
  </r>
  <r>
    <x v="18"/>
    <x v="1"/>
    <s v="hh1"/>
    <n v="61.305534245111303"/>
    <n v="56.771002928649587"/>
  </r>
  <r>
    <x v="19"/>
    <x v="1"/>
    <s v="hh1"/>
    <n v="228.73305755412201"/>
    <n v="211.81456519677147"/>
  </r>
  <r>
    <x v="21"/>
    <x v="1"/>
    <s v="hh1"/>
    <n v="23.812646117517499"/>
    <n v="22.051317538013045"/>
  </r>
  <r>
    <x v="22"/>
    <x v="1"/>
    <s v="hh1"/>
    <n v="219.78147428466301"/>
    <n v="203.52509563641067"/>
  </r>
  <r>
    <x v="23"/>
    <x v="1"/>
    <s v="hh1"/>
    <n v="7.3281976848993002"/>
    <n v="6.7861594773446861"/>
  </r>
  <r>
    <x v="24"/>
    <x v="1"/>
    <s v="hh1"/>
    <n v="1.6233855952851901"/>
    <n v="1.5033100929482937"/>
  </r>
  <r>
    <x v="0"/>
    <x v="2"/>
    <s v="hh1"/>
    <n v="50.530302622441702"/>
    <n v="46.8305994904524"/>
  </r>
  <r>
    <x v="1"/>
    <x v="2"/>
    <s v="hh1"/>
    <n v="1.0054332195315101"/>
    <n v="0.93181789885748023"/>
  </r>
  <r>
    <x v="2"/>
    <x v="2"/>
    <s v="hh1"/>
    <n v="0.87779449547394695"/>
    <n v="0.81352456484611002"/>
  </r>
  <r>
    <x v="3"/>
    <x v="2"/>
    <s v="hh1"/>
    <n v="4.7499536529550204"/>
    <n v="4.4021738555936452"/>
  </r>
  <r>
    <x v="4"/>
    <x v="2"/>
    <s v="hh1"/>
    <n v="0.735894434754094"/>
    <n v="0.68201407378700862"/>
  </r>
  <r>
    <x v="5"/>
    <x v="2"/>
    <s v="hh1"/>
    <n v="2.4184856448444302E-3"/>
    <n v="2.2414101386524637E-3"/>
  </r>
  <r>
    <x v="6"/>
    <x v="2"/>
    <s v="hh1"/>
    <n v="3.7935020732940701"/>
    <n v="3.515751282711217"/>
  </r>
  <r>
    <x v="7"/>
    <x v="2"/>
    <s v="hh1"/>
    <n v="2.81934674030007"/>
    <n v="2.6129211813005586"/>
  </r>
  <r>
    <x v="8"/>
    <x v="2"/>
    <s v="hh1"/>
    <n v="3.22665650588288E-2"/>
    <n v="2.9904087384814881E-2"/>
  </r>
  <r>
    <x v="9"/>
    <x v="2"/>
    <s v="hh1"/>
    <n v="5.5837607293443897E-3"/>
    <n v="5.1749316508211294E-3"/>
  </r>
  <r>
    <x v="10"/>
    <x v="2"/>
    <s v="hh1"/>
    <n v="6.2234420933805099"/>
    <n v="5.7677771357277914"/>
  </r>
  <r>
    <x v="11"/>
    <x v="2"/>
    <s v="hh1"/>
    <n v="4.5701075985737401E-4"/>
    <n v="4.2354956821894884E-4"/>
  </r>
  <r>
    <x v="12"/>
    <x v="2"/>
    <s v="hh1"/>
    <n v="5.0015568169411804"/>
    <n v="4.635355261436513"/>
  </r>
  <r>
    <x v="13"/>
    <x v="2"/>
    <s v="hh1"/>
    <n v="32.186477129027402"/>
    <n v="29.829863294122752"/>
  </r>
  <r>
    <x v="14"/>
    <x v="2"/>
    <s v="hh1"/>
    <n v="15.560548582217701"/>
    <n v="14.421243900920688"/>
  </r>
  <r>
    <x v="15"/>
    <x v="2"/>
    <s v="hh1"/>
    <n v="0.34757041031952501"/>
    <n v="0.32212216898888923"/>
  </r>
  <r>
    <x v="16"/>
    <x v="2"/>
    <s v="hh1"/>
    <n v="8.7530814468673199"/>
    <n v="8.1122025848208832"/>
  </r>
  <r>
    <x v="17"/>
    <x v="2"/>
    <s v="hh1"/>
    <n v="2.2820210473061899"/>
    <n v="2.1149371396742063"/>
  </r>
  <r>
    <x v="18"/>
    <x v="2"/>
    <s v="hh1"/>
    <n v="61.324698968833701"/>
    <n v="56.834656972874406"/>
  </r>
  <r>
    <x v="19"/>
    <x v="2"/>
    <s v="hh1"/>
    <n v="229.170954061896"/>
    <n v="212.39162655936849"/>
  </r>
  <r>
    <x v="21"/>
    <x v="2"/>
    <s v="hh1"/>
    <n v="23.895410050986602"/>
    <n v="22.145847534680975"/>
  </r>
  <r>
    <x v="22"/>
    <x v="2"/>
    <s v="hh1"/>
    <n v="220.12775960682299"/>
    <n v="204.01055231953762"/>
  </r>
  <r>
    <x v="23"/>
    <x v="2"/>
    <s v="hh1"/>
    <n v="7.4031950185952597"/>
    <n v="6.8611514848037141"/>
  </r>
  <r>
    <x v="24"/>
    <x v="2"/>
    <s v="hh1"/>
    <n v="1.6399994472092101"/>
    <n v="1.51992276497287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1">
  <location ref="A3:E14" firstHeaderRow="1" firstDataRow="2" firstDataCol="1"/>
  <pivotFields count="5">
    <pivotField axis="axisRow" showAll="0">
      <items count="26">
        <item h="1" x="17"/>
        <item x="15"/>
        <item h="1" x="10"/>
        <item h="1" x="20"/>
        <item x="8"/>
        <item h="1" x="9"/>
        <item x="0"/>
        <item x="7"/>
        <item h="1" x="13"/>
        <item x="2"/>
        <item h="1" x="11"/>
        <item h="1" x="12"/>
        <item h="1" x="6"/>
        <item h="1" x="5"/>
        <item h="1" x="4"/>
        <item x="1"/>
        <item x="16"/>
        <item x="23"/>
        <item h="1" x="3"/>
        <item h="1" x="14"/>
        <item h="1" x="18"/>
        <item h="1" x="21"/>
        <item h="1" x="19"/>
        <item h="1" x="22"/>
        <item x="24"/>
        <item t="default"/>
      </items>
    </pivotField>
    <pivotField axis="axisCol" showAll="0">
      <items count="4">
        <item x="0"/>
        <item x="1"/>
        <item x="2"/>
        <item t="default"/>
      </items>
    </pivotField>
    <pivotField showAll="0"/>
    <pivotField showAll="0"/>
    <pivotField dataField="1" showAll="0"/>
  </pivotFields>
  <rowFields count="1">
    <field x="0"/>
  </rowFields>
  <rowItems count="10">
    <i>
      <x v="1"/>
    </i>
    <i>
      <x v="4"/>
    </i>
    <i>
      <x v="6"/>
    </i>
    <i>
      <x v="7"/>
    </i>
    <i>
      <x v="9"/>
    </i>
    <i>
      <x v="15"/>
    </i>
    <i>
      <x v="16"/>
    </i>
    <i>
      <x v="17"/>
    </i>
    <i>
      <x v="24"/>
    </i>
    <i t="grand">
      <x/>
    </i>
  </rowItems>
  <colFields count="1">
    <field x="1"/>
  </colFields>
  <colItems count="4">
    <i>
      <x/>
    </i>
    <i>
      <x v="1"/>
    </i>
    <i>
      <x v="2"/>
    </i>
    <i t="grand">
      <x/>
    </i>
  </colItems>
  <dataFields count="1">
    <dataField name="Summe von corrected_value" fld="4" showDataAs="difference" baseField="1" baseItem="1"/>
  </dataFields>
  <chartFormats count="3">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enschnitt_sector" sourceName="sector">
  <pivotTables>
    <pivotTable tabId="2" name="PivotTable1"/>
  </pivotTables>
  <data>
    <tabular pivotCacheId="1">
      <items count="25">
        <i x="17"/>
        <i x="15" s="1"/>
        <i x="10"/>
        <i x="20"/>
        <i x="8" s="1"/>
        <i x="9"/>
        <i x="0" s="1"/>
        <i x="7" s="1"/>
        <i x="24" s="1"/>
        <i x="13"/>
        <i x="2" s="1"/>
        <i x="11"/>
        <i x="12"/>
        <i x="6"/>
        <i x="5"/>
        <i x="4"/>
        <i x="1" s="1"/>
        <i x="23" s="1"/>
        <i x="3"/>
        <i x="14"/>
        <i x="18"/>
        <i x="21"/>
        <i x="19"/>
        <i x="22"/>
        <i x="1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enschnitt_scenario" sourceName="scenario">
  <pivotTables>
    <pivotTable tabId="2" name="PivotTable1"/>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ctor" cache="Datenschnitt_sector" caption="sector" startItem="8" rowHeight="241300"/>
  <slicer name="scenario" cache="Datenschnitt_scenario" caption="scenario"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4"/>
  <sheetViews>
    <sheetView tabSelected="1" topLeftCell="F1" workbookViewId="0">
      <selection activeCell="E26" sqref="E26"/>
    </sheetView>
  </sheetViews>
  <sheetFormatPr baseColWidth="10" defaultRowHeight="15" x14ac:dyDescent="0.25"/>
  <cols>
    <col min="1" max="1" width="26.5703125" bestFit="1" customWidth="1"/>
    <col min="2" max="2" width="23.7109375" customWidth="1"/>
    <col min="3" max="3" width="3.5703125" customWidth="1"/>
    <col min="4" max="4" width="12" customWidth="1"/>
    <col min="5" max="5" width="15.5703125" bestFit="1" customWidth="1"/>
  </cols>
  <sheetData>
    <row r="3" spans="1:5" x14ac:dyDescent="0.25">
      <c r="A3" s="3" t="s">
        <v>37</v>
      </c>
      <c r="B3" s="3" t="s">
        <v>38</v>
      </c>
    </row>
    <row r="4" spans="1:5" x14ac:dyDescent="0.25">
      <c r="A4" s="3" t="s">
        <v>35</v>
      </c>
      <c r="B4" t="s">
        <v>25</v>
      </c>
      <c r="C4" t="s">
        <v>26</v>
      </c>
      <c r="D4" t="s">
        <v>27</v>
      </c>
      <c r="E4" t="s">
        <v>36</v>
      </c>
    </row>
    <row r="5" spans="1:5" x14ac:dyDescent="0.25">
      <c r="A5" s="4" t="s">
        <v>15</v>
      </c>
      <c r="B5" s="5">
        <v>4.5468995432595694E-2</v>
      </c>
      <c r="C5" s="5"/>
      <c r="D5" s="5">
        <v>-1.3912965057194526E-4</v>
      </c>
      <c r="E5" s="5"/>
    </row>
    <row r="6" spans="1:5" x14ac:dyDescent="0.25">
      <c r="A6" s="4" t="s">
        <v>8</v>
      </c>
      <c r="B6" s="5">
        <v>-2.7717593716664823E-2</v>
      </c>
      <c r="C6" s="5"/>
      <c r="D6" s="5">
        <v>4.5527048305996076E-4</v>
      </c>
      <c r="E6" s="5"/>
    </row>
    <row r="7" spans="1:5" x14ac:dyDescent="0.25">
      <c r="A7" s="4" t="s">
        <v>0</v>
      </c>
      <c r="B7" s="5">
        <v>3.6641834493646925</v>
      </c>
      <c r="C7" s="5"/>
      <c r="D7" s="5">
        <v>0.16898656038411275</v>
      </c>
      <c r="E7" s="5"/>
    </row>
    <row r="8" spans="1:5" x14ac:dyDescent="0.25">
      <c r="A8" s="4" t="s">
        <v>7</v>
      </c>
      <c r="B8" s="5">
        <v>1.8046660942406159</v>
      </c>
      <c r="C8" s="5"/>
      <c r="D8" s="5">
        <v>3.9780043212845673E-2</v>
      </c>
      <c r="E8" s="5"/>
    </row>
    <row r="9" spans="1:5" x14ac:dyDescent="0.25">
      <c r="A9" s="4" t="s">
        <v>2</v>
      </c>
      <c r="B9" s="5">
        <v>-0.65388782906652509</v>
      </c>
      <c r="C9" s="5"/>
      <c r="D9" s="5">
        <v>1.2385387885360588E-2</v>
      </c>
      <c r="E9" s="5"/>
    </row>
    <row r="10" spans="1:5" x14ac:dyDescent="0.25">
      <c r="A10" s="4" t="s">
        <v>1</v>
      </c>
      <c r="B10" s="5">
        <v>-0.80150687961602518</v>
      </c>
      <c r="C10" s="5"/>
      <c r="D10" s="5">
        <v>1.4186327757732653E-2</v>
      </c>
      <c r="E10" s="5"/>
    </row>
    <row r="11" spans="1:5" x14ac:dyDescent="0.25">
      <c r="A11" s="4" t="s">
        <v>16</v>
      </c>
      <c r="B11" s="5">
        <v>8.1067121720729443</v>
      </c>
      <c r="C11" s="5"/>
      <c r="D11" s="5">
        <v>4.446959579365739E-2</v>
      </c>
      <c r="E11" s="5"/>
    </row>
    <row r="12" spans="1:5" x14ac:dyDescent="0.25">
      <c r="A12" s="4" t="s">
        <v>23</v>
      </c>
      <c r="B12" s="5">
        <v>-5.3046989860271223</v>
      </c>
      <c r="C12" s="5"/>
      <c r="D12" s="5">
        <v>7.4992007459028009E-2</v>
      </c>
      <c r="E12" s="5"/>
    </row>
    <row r="13" spans="1:5" x14ac:dyDescent="0.25">
      <c r="A13" s="4" t="s">
        <v>24</v>
      </c>
      <c r="B13" s="5">
        <v>2.6954625859200467</v>
      </c>
      <c r="C13" s="5"/>
      <c r="D13" s="5">
        <v>1.6612672024584052E-2</v>
      </c>
      <c r="E13" s="5"/>
    </row>
    <row r="14" spans="1:5" x14ac:dyDescent="0.25">
      <c r="A14" s="4" t="s">
        <v>36</v>
      </c>
      <c r="B14" s="5">
        <v>9.5286820086045481</v>
      </c>
      <c r="C14" s="5"/>
      <c r="D14" s="5">
        <v>0.37172873534980511</v>
      </c>
      <c r="E14" s="5"/>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4"/>
  <sheetViews>
    <sheetView workbookViewId="0">
      <selection sqref="A1:E74"/>
    </sheetView>
  </sheetViews>
  <sheetFormatPr baseColWidth="10" defaultRowHeight="15" x14ac:dyDescent="0.25"/>
  <sheetData>
    <row r="1" spans="1:12" x14ac:dyDescent="0.25">
      <c r="A1" t="s">
        <v>30</v>
      </c>
      <c r="B1" t="s">
        <v>31</v>
      </c>
      <c r="C1" t="s">
        <v>32</v>
      </c>
      <c r="D1" t="s">
        <v>33</v>
      </c>
      <c r="E1" t="s">
        <v>34</v>
      </c>
    </row>
    <row r="2" spans="1:12" x14ac:dyDescent="0.25">
      <c r="A2" t="s">
        <v>0</v>
      </c>
      <c r="B2" t="s">
        <v>25</v>
      </c>
      <c r="C2" t="s">
        <v>28</v>
      </c>
      <c r="D2">
        <v>43.855516387863098</v>
      </c>
      <c r="E2">
        <f>D2/VLOOKUP(B2,$J$3:$L$5,3,FALSE)</f>
        <v>50.32579637943298</v>
      </c>
      <c r="L2">
        <v>2030</v>
      </c>
    </row>
    <row r="3" spans="1:12" x14ac:dyDescent="0.25">
      <c r="A3" t="s">
        <v>1</v>
      </c>
      <c r="B3" t="s">
        <v>25</v>
      </c>
      <c r="C3" t="s">
        <v>28</v>
      </c>
      <c r="D3">
        <v>0.10119478829511799</v>
      </c>
      <c r="E3">
        <f>D3/VLOOKUP(B3,$J$3:$L$5,3,FALSE)</f>
        <v>0.11612469148372245</v>
      </c>
      <c r="I3" t="s">
        <v>29</v>
      </c>
      <c r="J3" t="s">
        <v>25</v>
      </c>
      <c r="K3" t="s">
        <v>28</v>
      </c>
      <c r="L3">
        <v>0.87143213904084105</v>
      </c>
    </row>
    <row r="4" spans="1:12" x14ac:dyDescent="0.25">
      <c r="A4" t="s">
        <v>2</v>
      </c>
      <c r="B4" t="s">
        <v>25</v>
      </c>
      <c r="C4" t="s">
        <v>28</v>
      </c>
      <c r="D4">
        <v>0.12831955707211101</v>
      </c>
      <c r="E4">
        <f t="shared" ref="E4:E67" si="0">D4/VLOOKUP(B4,$J$3:$L$5,3,FALSE)</f>
        <v>0.14725134789422439</v>
      </c>
      <c r="I4" t="s">
        <v>29</v>
      </c>
      <c r="J4" t="s">
        <v>26</v>
      </c>
      <c r="K4" t="s">
        <v>28</v>
      </c>
      <c r="L4" s="2">
        <v>1.07987407448413</v>
      </c>
    </row>
    <row r="5" spans="1:12" x14ac:dyDescent="0.25">
      <c r="A5" t="s">
        <v>3</v>
      </c>
      <c r="B5" t="s">
        <v>25</v>
      </c>
      <c r="C5" t="s">
        <v>28</v>
      </c>
      <c r="D5">
        <v>4.2026586166253299</v>
      </c>
      <c r="E5">
        <f t="shared" si="0"/>
        <v>4.8227032586278824</v>
      </c>
      <c r="I5" t="s">
        <v>29</v>
      </c>
      <c r="J5" t="s">
        <v>27</v>
      </c>
      <c r="K5" t="s">
        <v>28</v>
      </c>
      <c r="L5" s="2">
        <v>1.0790018315427199</v>
      </c>
    </row>
    <row r="6" spans="1:12" x14ac:dyDescent="0.25">
      <c r="A6" t="s">
        <v>4</v>
      </c>
      <c r="B6" t="s">
        <v>25</v>
      </c>
      <c r="C6" t="s">
        <v>28</v>
      </c>
      <c r="D6">
        <v>0.65110384502844498</v>
      </c>
      <c r="E6">
        <f t="shared" si="0"/>
        <v>0.74716528787324188</v>
      </c>
    </row>
    <row r="7" spans="1:12" x14ac:dyDescent="0.25">
      <c r="A7" t="s">
        <v>5</v>
      </c>
      <c r="B7" t="s">
        <v>25</v>
      </c>
      <c r="C7" t="s">
        <v>28</v>
      </c>
      <c r="D7">
        <v>2.1398249913800499E-3</v>
      </c>
      <c r="E7">
        <f t="shared" si="0"/>
        <v>2.45552682247328E-3</v>
      </c>
    </row>
    <row r="8" spans="1:12" x14ac:dyDescent="0.25">
      <c r="A8" t="s">
        <v>6</v>
      </c>
      <c r="B8" t="s">
        <v>25</v>
      </c>
      <c r="C8" t="s">
        <v>28</v>
      </c>
      <c r="D8">
        <v>1.01451304319082</v>
      </c>
      <c r="E8">
        <f t="shared" si="0"/>
        <v>1.1641905292906269</v>
      </c>
    </row>
    <row r="9" spans="1:12" x14ac:dyDescent="0.25">
      <c r="A9" t="s">
        <v>7</v>
      </c>
      <c r="B9" t="s">
        <v>25</v>
      </c>
      <c r="C9" t="s">
        <v>28</v>
      </c>
      <c r="D9">
        <v>3.8149619207763399</v>
      </c>
      <c r="E9">
        <f t="shared" si="0"/>
        <v>4.3778072323283288</v>
      </c>
    </row>
    <row r="10" spans="1:12" x14ac:dyDescent="0.25">
      <c r="A10" t="s">
        <v>8</v>
      </c>
      <c r="B10" t="s">
        <v>25</v>
      </c>
      <c r="C10" t="s">
        <v>28</v>
      </c>
      <c r="D10">
        <v>1.5086435233401601E-3</v>
      </c>
      <c r="E10">
        <f t="shared" si="0"/>
        <v>1.7312231850900959E-3</v>
      </c>
    </row>
    <row r="11" spans="1:12" x14ac:dyDescent="0.25">
      <c r="A11" t="s">
        <v>9</v>
      </c>
      <c r="B11" t="s">
        <v>25</v>
      </c>
      <c r="C11" t="s">
        <v>28</v>
      </c>
      <c r="D11">
        <v>4.86341485506741E-3</v>
      </c>
      <c r="E11">
        <f t="shared" si="0"/>
        <v>5.5809450181862966E-3</v>
      </c>
    </row>
    <row r="12" spans="1:12" x14ac:dyDescent="0.25">
      <c r="A12" t="s">
        <v>10</v>
      </c>
      <c r="B12" t="s">
        <v>25</v>
      </c>
      <c r="C12" t="s">
        <v>28</v>
      </c>
      <c r="D12">
        <v>5.5063700511146996</v>
      </c>
      <c r="E12">
        <f t="shared" si="0"/>
        <v>6.3187594356749273</v>
      </c>
    </row>
    <row r="13" spans="1:12" x14ac:dyDescent="0.25">
      <c r="A13" t="s">
        <v>11</v>
      </c>
      <c r="B13" t="s">
        <v>25</v>
      </c>
      <c r="C13" t="s">
        <v>28</v>
      </c>
      <c r="D13">
        <v>4.0435346281962299E-4</v>
      </c>
      <c r="E13">
        <f t="shared" si="0"/>
        <v>4.6401027079937928E-4</v>
      </c>
    </row>
    <row r="14" spans="1:12" x14ac:dyDescent="0.25">
      <c r="A14" t="s">
        <v>12</v>
      </c>
      <c r="B14" t="s">
        <v>25</v>
      </c>
      <c r="C14" t="s">
        <v>28</v>
      </c>
      <c r="D14">
        <v>4.4252717792693002</v>
      </c>
      <c r="E14">
        <f t="shared" si="0"/>
        <v>5.0781599404172342</v>
      </c>
    </row>
    <row r="15" spans="1:12" x14ac:dyDescent="0.25">
      <c r="A15" t="s">
        <v>13</v>
      </c>
      <c r="B15" t="s">
        <v>25</v>
      </c>
      <c r="C15" t="s">
        <v>28</v>
      </c>
      <c r="D15">
        <v>28.477914802593499</v>
      </c>
      <c r="E15">
        <f t="shared" si="0"/>
        <v>32.679440574613508</v>
      </c>
    </row>
    <row r="16" spans="1:12" x14ac:dyDescent="0.25">
      <c r="A16" t="s">
        <v>14</v>
      </c>
      <c r="B16" t="s">
        <v>25</v>
      </c>
      <c r="C16" t="s">
        <v>28</v>
      </c>
      <c r="D16">
        <v>13.7676445617086</v>
      </c>
      <c r="E16">
        <f t="shared" si="0"/>
        <v>15.798871702003359</v>
      </c>
    </row>
    <row r="17" spans="1:5" x14ac:dyDescent="0.25">
      <c r="A17" t="s">
        <v>15</v>
      </c>
      <c r="B17" t="s">
        <v>25</v>
      </c>
      <c r="C17" t="s">
        <v>28</v>
      </c>
      <c r="D17">
        <v>0.32045199675333003</v>
      </c>
      <c r="E17">
        <f t="shared" si="0"/>
        <v>0.36773029407205687</v>
      </c>
    </row>
    <row r="18" spans="1:5" x14ac:dyDescent="0.25">
      <c r="A18" t="s">
        <v>16</v>
      </c>
      <c r="B18" t="s">
        <v>25</v>
      </c>
      <c r="C18" t="s">
        <v>28</v>
      </c>
      <c r="D18">
        <v>14.094931344536301</v>
      </c>
      <c r="E18">
        <f t="shared" si="0"/>
        <v>16.17444516110017</v>
      </c>
    </row>
    <row r="19" spans="1:5" x14ac:dyDescent="0.25">
      <c r="A19" t="s">
        <v>17</v>
      </c>
      <c r="B19" t="s">
        <v>25</v>
      </c>
      <c r="C19" t="s">
        <v>28</v>
      </c>
      <c r="D19">
        <v>2.0190839992334002</v>
      </c>
      <c r="E19">
        <f t="shared" si="0"/>
        <v>2.3169721528239076</v>
      </c>
    </row>
    <row r="20" spans="1:5" x14ac:dyDescent="0.25">
      <c r="A20" t="s">
        <v>18</v>
      </c>
      <c r="B20" t="s">
        <v>25</v>
      </c>
      <c r="C20" t="s">
        <v>28</v>
      </c>
      <c r="D20">
        <v>54.258797740686902</v>
      </c>
      <c r="E20">
        <f t="shared" si="0"/>
        <v>62.263939221254702</v>
      </c>
    </row>
    <row r="21" spans="1:5" x14ac:dyDescent="0.25">
      <c r="A21" t="s">
        <v>19</v>
      </c>
      <c r="B21" t="s">
        <v>25</v>
      </c>
      <c r="C21" t="s">
        <v>28</v>
      </c>
      <c r="D21">
        <v>222.61090195315401</v>
      </c>
      <c r="E21">
        <f t="shared" si="0"/>
        <v>255.45408756460955</v>
      </c>
    </row>
    <row r="22" spans="1:5" x14ac:dyDescent="0.25">
      <c r="A22" t="s">
        <v>20</v>
      </c>
      <c r="B22" t="s">
        <v>25</v>
      </c>
      <c r="C22" t="s">
        <v>28</v>
      </c>
      <c r="D22">
        <v>19.269612943188498</v>
      </c>
      <c r="E22">
        <f t="shared" si="0"/>
        <v>22.112580062055063</v>
      </c>
    </row>
    <row r="23" spans="1:5" x14ac:dyDescent="0.25">
      <c r="A23" t="s">
        <v>21</v>
      </c>
      <c r="B23" t="s">
        <v>25</v>
      </c>
      <c r="C23" t="s">
        <v>28</v>
      </c>
      <c r="D23">
        <v>21.7437006071406</v>
      </c>
      <c r="E23">
        <f t="shared" si="0"/>
        <v>24.951685430231244</v>
      </c>
    </row>
    <row r="24" spans="1:5" x14ac:dyDescent="0.25">
      <c r="A24" t="s">
        <v>22</v>
      </c>
      <c r="B24" t="s">
        <v>25</v>
      </c>
      <c r="C24" t="s">
        <v>28</v>
      </c>
      <c r="D24">
        <v>217.66096422190901</v>
      </c>
      <c r="E24">
        <f t="shared" si="0"/>
        <v>249.77385440647373</v>
      </c>
    </row>
    <row r="25" spans="1:5" x14ac:dyDescent="0.25">
      <c r="A25" t="s">
        <v>23</v>
      </c>
      <c r="B25" t="s">
        <v>25</v>
      </c>
      <c r="C25" t="s">
        <v>28</v>
      </c>
      <c r="D25">
        <v>1.2909922848533599</v>
      </c>
      <c r="E25">
        <f t="shared" si="0"/>
        <v>1.4814604913175637</v>
      </c>
    </row>
    <row r="26" spans="1:5" x14ac:dyDescent="0.25">
      <c r="A26" t="s">
        <v>24</v>
      </c>
      <c r="B26" t="s">
        <v>25</v>
      </c>
      <c r="C26" t="s">
        <v>28</v>
      </c>
      <c r="D26">
        <v>3.65894545689248</v>
      </c>
      <c r="E26">
        <f t="shared" si="0"/>
        <v>4.1987726788683402</v>
      </c>
    </row>
    <row r="27" spans="1:5" x14ac:dyDescent="0.25">
      <c r="A27" t="s">
        <v>0</v>
      </c>
      <c r="B27" t="s">
        <v>26</v>
      </c>
      <c r="C27" t="s">
        <v>28</v>
      </c>
      <c r="D27">
        <v>50.388666076794202</v>
      </c>
      <c r="E27">
        <f t="shared" si="0"/>
        <v>46.661612930068287</v>
      </c>
    </row>
    <row r="28" spans="1:5" x14ac:dyDescent="0.25">
      <c r="A28" t="s">
        <v>1</v>
      </c>
      <c r="B28" t="s">
        <v>26</v>
      </c>
      <c r="C28" t="s">
        <v>28</v>
      </c>
      <c r="D28">
        <v>0.99092654355875798</v>
      </c>
      <c r="E28">
        <f t="shared" si="0"/>
        <v>0.91763157109974758</v>
      </c>
    </row>
    <row r="29" spans="1:5" x14ac:dyDescent="0.25">
      <c r="A29" t="s">
        <v>2</v>
      </c>
      <c r="B29" t="s">
        <v>26</v>
      </c>
      <c r="C29" t="s">
        <v>28</v>
      </c>
      <c r="D29">
        <v>0.86512942725346698</v>
      </c>
      <c r="E29">
        <f t="shared" si="0"/>
        <v>0.80113917696074943</v>
      </c>
    </row>
    <row r="30" spans="1:5" x14ac:dyDescent="0.25">
      <c r="A30" t="s">
        <v>3</v>
      </c>
      <c r="B30" t="s">
        <v>26</v>
      </c>
      <c r="C30" t="s">
        <v>28</v>
      </c>
      <c r="D30">
        <v>4.74846923393652</v>
      </c>
      <c r="E30">
        <f t="shared" si="0"/>
        <v>4.3972434806390979</v>
      </c>
    </row>
    <row r="31" spans="1:5" x14ac:dyDescent="0.25">
      <c r="A31" t="s">
        <v>4</v>
      </c>
      <c r="B31" t="s">
        <v>26</v>
      </c>
      <c r="C31" t="s">
        <v>28</v>
      </c>
      <c r="D31">
        <v>0.73566445867972197</v>
      </c>
      <c r="E31">
        <f t="shared" si="0"/>
        <v>0.68125022728336038</v>
      </c>
    </row>
    <row r="32" spans="1:5" x14ac:dyDescent="0.25">
      <c r="A32" t="s">
        <v>5</v>
      </c>
      <c r="B32" t="s">
        <v>26</v>
      </c>
      <c r="C32" t="s">
        <v>28</v>
      </c>
      <c r="D32">
        <v>2.4177298382935699E-3</v>
      </c>
      <c r="E32">
        <f t="shared" si="0"/>
        <v>2.238899789726456E-3</v>
      </c>
    </row>
    <row r="33" spans="1:5" x14ac:dyDescent="0.25">
      <c r="A33" t="s">
        <v>6</v>
      </c>
      <c r="B33" t="s">
        <v>26</v>
      </c>
      <c r="C33" t="s">
        <v>28</v>
      </c>
      <c r="D33">
        <v>3.82049964328061</v>
      </c>
      <c r="E33">
        <f t="shared" si="0"/>
        <v>3.5379121821270809</v>
      </c>
    </row>
    <row r="34" spans="1:5" x14ac:dyDescent="0.25">
      <c r="A34" t="s">
        <v>7</v>
      </c>
      <c r="B34" t="s">
        <v>26</v>
      </c>
      <c r="C34" t="s">
        <v>28</v>
      </c>
      <c r="D34">
        <v>2.7786684050095101</v>
      </c>
      <c r="E34">
        <f t="shared" si="0"/>
        <v>2.5731411380877129</v>
      </c>
    </row>
    <row r="35" spans="1:5" x14ac:dyDescent="0.25">
      <c r="A35" t="s">
        <v>8</v>
      </c>
      <c r="B35" t="s">
        <v>26</v>
      </c>
      <c r="C35" t="s">
        <v>28</v>
      </c>
      <c r="D35">
        <v>3.18010138964352E-2</v>
      </c>
      <c r="E35">
        <f t="shared" si="0"/>
        <v>2.944881690175492E-2</v>
      </c>
    </row>
    <row r="36" spans="1:5" x14ac:dyDescent="0.25">
      <c r="A36" t="s">
        <v>9</v>
      </c>
      <c r="B36" t="s">
        <v>26</v>
      </c>
      <c r="C36" t="s">
        <v>28</v>
      </c>
      <c r="D36">
        <v>5.5541803497288402E-3</v>
      </c>
      <c r="E36">
        <f t="shared" si="0"/>
        <v>5.1433592869447719E-3</v>
      </c>
    </row>
    <row r="37" spans="1:5" x14ac:dyDescent="0.25">
      <c r="A37" t="s">
        <v>10</v>
      </c>
      <c r="B37" t="s">
        <v>26</v>
      </c>
      <c r="C37" t="s">
        <v>28</v>
      </c>
      <c r="D37">
        <v>6.2214971910764199</v>
      </c>
      <c r="E37">
        <f t="shared" si="0"/>
        <v>5.7613173036388625</v>
      </c>
    </row>
    <row r="38" spans="1:5" x14ac:dyDescent="0.25">
      <c r="A38" t="s">
        <v>11</v>
      </c>
      <c r="B38" t="s">
        <v>26</v>
      </c>
      <c r="C38" t="s">
        <v>28</v>
      </c>
      <c r="D38">
        <v>4.5686793836622702E-4</v>
      </c>
      <c r="E38">
        <f t="shared" si="0"/>
        <v>4.2307519845263331E-4</v>
      </c>
    </row>
    <row r="39" spans="1:5" x14ac:dyDescent="0.25">
      <c r="A39" t="s">
        <v>12</v>
      </c>
      <c r="B39" t="s">
        <v>26</v>
      </c>
      <c r="C39" t="s">
        <v>28</v>
      </c>
      <c r="D39">
        <v>4.9999937688351102</v>
      </c>
      <c r="E39">
        <f t="shared" si="0"/>
        <v>4.6301637264730822</v>
      </c>
    </row>
    <row r="40" spans="1:5" x14ac:dyDescent="0.25">
      <c r="A40" t="s">
        <v>13</v>
      </c>
      <c r="B40" t="s">
        <v>26</v>
      </c>
      <c r="C40" t="s">
        <v>28</v>
      </c>
      <c r="D40">
        <v>32.176418458505601</v>
      </c>
      <c r="E40">
        <f t="shared" si="0"/>
        <v>29.796454252202228</v>
      </c>
    </row>
    <row r="41" spans="1:5" x14ac:dyDescent="0.25">
      <c r="A41" t="s">
        <v>14</v>
      </c>
      <c r="B41" t="s">
        <v>26</v>
      </c>
      <c r="C41" t="s">
        <v>28</v>
      </c>
      <c r="D41">
        <v>15.555685719136999</v>
      </c>
      <c r="E41">
        <f t="shared" si="0"/>
        <v>14.405092303533776</v>
      </c>
    </row>
    <row r="42" spans="1:5" x14ac:dyDescent="0.25">
      <c r="A42" t="s">
        <v>15</v>
      </c>
      <c r="B42" t="s">
        <v>26</v>
      </c>
      <c r="C42" t="s">
        <v>28</v>
      </c>
      <c r="D42">
        <v>0.34800162161034198</v>
      </c>
      <c r="E42">
        <f t="shared" si="0"/>
        <v>0.32226129863946118</v>
      </c>
    </row>
    <row r="43" spans="1:5" x14ac:dyDescent="0.25">
      <c r="A43" t="s">
        <v>16</v>
      </c>
      <c r="B43" t="s">
        <v>26</v>
      </c>
      <c r="C43" t="s">
        <v>28</v>
      </c>
      <c r="D43">
        <v>8.7121356947108595</v>
      </c>
      <c r="E43">
        <f t="shared" si="0"/>
        <v>8.0677329890272258</v>
      </c>
    </row>
    <row r="44" spans="1:5" x14ac:dyDescent="0.25">
      <c r="A44" t="s">
        <v>17</v>
      </c>
      <c r="B44" t="s">
        <v>26</v>
      </c>
      <c r="C44" t="s">
        <v>28</v>
      </c>
      <c r="D44">
        <v>2.2813078876228001</v>
      </c>
      <c r="E44">
        <f t="shared" si="0"/>
        <v>2.1125684387900607</v>
      </c>
    </row>
    <row r="45" spans="1:5" x14ac:dyDescent="0.25">
      <c r="A45" t="s">
        <v>18</v>
      </c>
      <c r="B45" t="s">
        <v>26</v>
      </c>
      <c r="C45" t="s">
        <v>28</v>
      </c>
      <c r="D45">
        <v>61.305534245111303</v>
      </c>
      <c r="E45">
        <f t="shared" si="0"/>
        <v>56.771002928649587</v>
      </c>
    </row>
    <row r="46" spans="1:5" x14ac:dyDescent="0.25">
      <c r="A46" t="s">
        <v>19</v>
      </c>
      <c r="B46" t="s">
        <v>26</v>
      </c>
      <c r="C46" t="s">
        <v>28</v>
      </c>
      <c r="D46">
        <v>228.73305755412201</v>
      </c>
      <c r="E46">
        <f t="shared" si="0"/>
        <v>211.81456519677147</v>
      </c>
    </row>
    <row r="47" spans="1:5" x14ac:dyDescent="0.25">
      <c r="A47" t="s">
        <v>21</v>
      </c>
      <c r="B47" t="s">
        <v>26</v>
      </c>
      <c r="C47" t="s">
        <v>28</v>
      </c>
      <c r="D47">
        <v>23.812646117517499</v>
      </c>
      <c r="E47">
        <f t="shared" si="0"/>
        <v>22.051317538013045</v>
      </c>
    </row>
    <row r="48" spans="1:5" x14ac:dyDescent="0.25">
      <c r="A48" t="s">
        <v>22</v>
      </c>
      <c r="B48" t="s">
        <v>26</v>
      </c>
      <c r="C48" t="s">
        <v>28</v>
      </c>
      <c r="D48">
        <v>219.78147428466301</v>
      </c>
      <c r="E48">
        <f t="shared" si="0"/>
        <v>203.52509563641067</v>
      </c>
    </row>
    <row r="49" spans="1:5" x14ac:dyDescent="0.25">
      <c r="A49" t="s">
        <v>23</v>
      </c>
      <c r="B49" t="s">
        <v>26</v>
      </c>
      <c r="C49" t="s">
        <v>28</v>
      </c>
      <c r="D49">
        <v>7.3281976848993002</v>
      </c>
      <c r="E49">
        <f t="shared" si="0"/>
        <v>6.7861594773446861</v>
      </c>
    </row>
    <row r="50" spans="1:5" x14ac:dyDescent="0.25">
      <c r="A50" t="s">
        <v>24</v>
      </c>
      <c r="B50" t="s">
        <v>26</v>
      </c>
      <c r="C50" t="s">
        <v>28</v>
      </c>
      <c r="D50">
        <v>1.6233855952851901</v>
      </c>
      <c r="E50">
        <f t="shared" si="0"/>
        <v>1.5033100929482937</v>
      </c>
    </row>
    <row r="51" spans="1:5" x14ac:dyDescent="0.25">
      <c r="A51" t="s">
        <v>0</v>
      </c>
      <c r="B51" t="s">
        <v>27</v>
      </c>
      <c r="C51" t="s">
        <v>28</v>
      </c>
      <c r="D51" s="1">
        <v>50.530302622441702</v>
      </c>
      <c r="E51">
        <f t="shared" si="0"/>
        <v>46.8305994904524</v>
      </c>
    </row>
    <row r="52" spans="1:5" x14ac:dyDescent="0.25">
      <c r="A52" t="s">
        <v>1</v>
      </c>
      <c r="B52" t="s">
        <v>27</v>
      </c>
      <c r="C52" t="s">
        <v>28</v>
      </c>
      <c r="D52" s="1">
        <v>1.0054332195315101</v>
      </c>
      <c r="E52">
        <f t="shared" si="0"/>
        <v>0.93181789885748023</v>
      </c>
    </row>
    <row r="53" spans="1:5" x14ac:dyDescent="0.25">
      <c r="A53" t="s">
        <v>2</v>
      </c>
      <c r="B53" t="s">
        <v>27</v>
      </c>
      <c r="C53" t="s">
        <v>28</v>
      </c>
      <c r="D53">
        <v>0.87779449547394695</v>
      </c>
      <c r="E53">
        <f t="shared" si="0"/>
        <v>0.81352456484611002</v>
      </c>
    </row>
    <row r="54" spans="1:5" x14ac:dyDescent="0.25">
      <c r="A54" t="s">
        <v>3</v>
      </c>
      <c r="B54" t="s">
        <v>27</v>
      </c>
      <c r="C54" t="s">
        <v>28</v>
      </c>
      <c r="D54" s="1">
        <v>4.7499536529550204</v>
      </c>
      <c r="E54">
        <f t="shared" si="0"/>
        <v>4.4021738555936452</v>
      </c>
    </row>
    <row r="55" spans="1:5" x14ac:dyDescent="0.25">
      <c r="A55" t="s">
        <v>4</v>
      </c>
      <c r="B55" t="s">
        <v>27</v>
      </c>
      <c r="C55" t="s">
        <v>28</v>
      </c>
      <c r="D55">
        <v>0.735894434754094</v>
      </c>
      <c r="E55">
        <f t="shared" si="0"/>
        <v>0.68201407378700862</v>
      </c>
    </row>
    <row r="56" spans="1:5" x14ac:dyDescent="0.25">
      <c r="A56" t="s">
        <v>5</v>
      </c>
      <c r="B56" t="s">
        <v>27</v>
      </c>
      <c r="C56" t="s">
        <v>28</v>
      </c>
      <c r="D56">
        <v>2.4184856448444302E-3</v>
      </c>
      <c r="E56">
        <f t="shared" si="0"/>
        <v>2.2414101386524637E-3</v>
      </c>
    </row>
    <row r="57" spans="1:5" x14ac:dyDescent="0.25">
      <c r="A57" t="s">
        <v>6</v>
      </c>
      <c r="B57" t="s">
        <v>27</v>
      </c>
      <c r="C57" t="s">
        <v>28</v>
      </c>
      <c r="D57" s="1">
        <v>3.7935020732940701</v>
      </c>
      <c r="E57">
        <f t="shared" si="0"/>
        <v>3.515751282711217</v>
      </c>
    </row>
    <row r="58" spans="1:5" x14ac:dyDescent="0.25">
      <c r="A58" t="s">
        <v>7</v>
      </c>
      <c r="B58" t="s">
        <v>27</v>
      </c>
      <c r="C58" t="s">
        <v>28</v>
      </c>
      <c r="D58" s="1">
        <v>2.81934674030007</v>
      </c>
      <c r="E58">
        <f t="shared" si="0"/>
        <v>2.6129211813005586</v>
      </c>
    </row>
    <row r="59" spans="1:5" x14ac:dyDescent="0.25">
      <c r="A59" t="s">
        <v>8</v>
      </c>
      <c r="B59" t="s">
        <v>27</v>
      </c>
      <c r="C59" t="s">
        <v>28</v>
      </c>
      <c r="D59">
        <v>3.22665650588288E-2</v>
      </c>
      <c r="E59">
        <f t="shared" si="0"/>
        <v>2.9904087384814881E-2</v>
      </c>
    </row>
    <row r="60" spans="1:5" x14ac:dyDescent="0.25">
      <c r="A60" t="s">
        <v>9</v>
      </c>
      <c r="B60" t="s">
        <v>27</v>
      </c>
      <c r="C60" t="s">
        <v>28</v>
      </c>
      <c r="D60">
        <v>5.5837607293443897E-3</v>
      </c>
      <c r="E60">
        <f t="shared" si="0"/>
        <v>5.1749316508211294E-3</v>
      </c>
    </row>
    <row r="61" spans="1:5" x14ac:dyDescent="0.25">
      <c r="A61" t="s">
        <v>10</v>
      </c>
      <c r="B61" t="s">
        <v>27</v>
      </c>
      <c r="C61" t="s">
        <v>28</v>
      </c>
      <c r="D61" s="1">
        <v>6.2234420933805099</v>
      </c>
      <c r="E61">
        <f t="shared" si="0"/>
        <v>5.7677771357277914</v>
      </c>
    </row>
    <row r="62" spans="1:5" x14ac:dyDescent="0.25">
      <c r="A62" t="s">
        <v>11</v>
      </c>
      <c r="B62" t="s">
        <v>27</v>
      </c>
      <c r="C62" t="s">
        <v>28</v>
      </c>
      <c r="D62">
        <v>4.5701075985737401E-4</v>
      </c>
      <c r="E62">
        <f t="shared" si="0"/>
        <v>4.2354956821894884E-4</v>
      </c>
    </row>
    <row r="63" spans="1:5" x14ac:dyDescent="0.25">
      <c r="A63" t="s">
        <v>12</v>
      </c>
      <c r="B63" t="s">
        <v>27</v>
      </c>
      <c r="C63" t="s">
        <v>28</v>
      </c>
      <c r="D63" s="1">
        <v>5.0015568169411804</v>
      </c>
      <c r="E63">
        <f t="shared" si="0"/>
        <v>4.635355261436513</v>
      </c>
    </row>
    <row r="64" spans="1:5" x14ac:dyDescent="0.25">
      <c r="A64" t="s">
        <v>13</v>
      </c>
      <c r="B64" t="s">
        <v>27</v>
      </c>
      <c r="C64" t="s">
        <v>28</v>
      </c>
      <c r="D64" s="1">
        <v>32.186477129027402</v>
      </c>
      <c r="E64">
        <f t="shared" si="0"/>
        <v>29.829863294122752</v>
      </c>
    </row>
    <row r="65" spans="1:5" x14ac:dyDescent="0.25">
      <c r="A65" t="s">
        <v>14</v>
      </c>
      <c r="B65" t="s">
        <v>27</v>
      </c>
      <c r="C65" t="s">
        <v>28</v>
      </c>
      <c r="D65" s="1">
        <v>15.560548582217701</v>
      </c>
      <c r="E65">
        <f t="shared" si="0"/>
        <v>14.421243900920688</v>
      </c>
    </row>
    <row r="66" spans="1:5" x14ac:dyDescent="0.25">
      <c r="A66" t="s">
        <v>15</v>
      </c>
      <c r="B66" t="s">
        <v>27</v>
      </c>
      <c r="C66" t="s">
        <v>28</v>
      </c>
      <c r="D66">
        <v>0.34757041031952501</v>
      </c>
      <c r="E66">
        <f t="shared" si="0"/>
        <v>0.32212216898888923</v>
      </c>
    </row>
    <row r="67" spans="1:5" x14ac:dyDescent="0.25">
      <c r="A67" t="s">
        <v>16</v>
      </c>
      <c r="B67" t="s">
        <v>27</v>
      </c>
      <c r="C67" t="s">
        <v>28</v>
      </c>
      <c r="D67" s="1">
        <v>8.7530814468673199</v>
      </c>
      <c r="E67">
        <f t="shared" si="0"/>
        <v>8.1122025848208832</v>
      </c>
    </row>
    <row r="68" spans="1:5" x14ac:dyDescent="0.25">
      <c r="A68" t="s">
        <v>17</v>
      </c>
      <c r="B68" t="s">
        <v>27</v>
      </c>
      <c r="C68" t="s">
        <v>28</v>
      </c>
      <c r="D68" s="1">
        <v>2.2820210473061899</v>
      </c>
      <c r="E68">
        <f t="shared" ref="E68:E74" si="1">D68/VLOOKUP(B68,$J$3:$L$5,3,FALSE)</f>
        <v>2.1149371396742063</v>
      </c>
    </row>
    <row r="69" spans="1:5" x14ac:dyDescent="0.25">
      <c r="A69" t="s">
        <v>18</v>
      </c>
      <c r="B69" t="s">
        <v>27</v>
      </c>
      <c r="C69" t="s">
        <v>28</v>
      </c>
      <c r="D69" s="1">
        <v>61.324698968833701</v>
      </c>
      <c r="E69">
        <f t="shared" si="1"/>
        <v>56.834656972874406</v>
      </c>
    </row>
    <row r="70" spans="1:5" x14ac:dyDescent="0.25">
      <c r="A70" t="s">
        <v>19</v>
      </c>
      <c r="B70" t="s">
        <v>27</v>
      </c>
      <c r="C70" t="s">
        <v>28</v>
      </c>
      <c r="D70" s="1">
        <v>229.170954061896</v>
      </c>
      <c r="E70">
        <f t="shared" si="1"/>
        <v>212.39162655936849</v>
      </c>
    </row>
    <row r="71" spans="1:5" x14ac:dyDescent="0.25">
      <c r="A71" t="s">
        <v>21</v>
      </c>
      <c r="B71" t="s">
        <v>27</v>
      </c>
      <c r="C71" t="s">
        <v>28</v>
      </c>
      <c r="D71" s="1">
        <v>23.895410050986602</v>
      </c>
      <c r="E71">
        <f t="shared" si="1"/>
        <v>22.145847534680975</v>
      </c>
    </row>
    <row r="72" spans="1:5" x14ac:dyDescent="0.25">
      <c r="A72" t="s">
        <v>22</v>
      </c>
      <c r="B72" t="s">
        <v>27</v>
      </c>
      <c r="C72" t="s">
        <v>28</v>
      </c>
      <c r="D72" s="1">
        <v>220.12775960682299</v>
      </c>
      <c r="E72">
        <f t="shared" si="1"/>
        <v>204.01055231953762</v>
      </c>
    </row>
    <row r="73" spans="1:5" x14ac:dyDescent="0.25">
      <c r="A73" t="s">
        <v>23</v>
      </c>
      <c r="B73" t="s">
        <v>27</v>
      </c>
      <c r="C73" t="s">
        <v>28</v>
      </c>
      <c r="D73" s="1">
        <v>7.4031950185952597</v>
      </c>
      <c r="E73">
        <f t="shared" si="1"/>
        <v>6.8611514848037141</v>
      </c>
    </row>
    <row r="74" spans="1:5" x14ac:dyDescent="0.25">
      <c r="A74" t="s">
        <v>24</v>
      </c>
      <c r="B74" t="s">
        <v>27</v>
      </c>
      <c r="C74" t="s">
        <v>28</v>
      </c>
      <c r="D74" s="1">
        <v>1.6399994472092101</v>
      </c>
      <c r="E74">
        <f t="shared" si="1"/>
        <v>1.5199227649728777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Tabelle2</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Montenegro</dc:creator>
  <cp:lastModifiedBy>Roland Montenegro</cp:lastModifiedBy>
  <dcterms:created xsi:type="dcterms:W3CDTF">2020-11-27T16:31:44Z</dcterms:created>
  <dcterms:modified xsi:type="dcterms:W3CDTF">2020-11-27T16:48:59Z</dcterms:modified>
</cp:coreProperties>
</file>