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Info" sheetId="7" r:id="rId1"/>
    <sheet name="tra_ene" sheetId="2" r:id="rId2"/>
    <sheet name="res_ene" sheetId="3" r:id="rId3"/>
    <sheet name="reg_NEWAGE" sheetId="4" r:id="rId4"/>
    <sheet name="NEWAGE_abs" sheetId="5" r:id="rId5"/>
    <sheet name="NEWAGE_rel"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1" i="2" l="1"/>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2" i="3"/>
  <c r="L33" i="5" l="1"/>
  <c r="L17" i="5"/>
  <c r="K37" i="5"/>
  <c r="K29" i="5"/>
  <c r="K13" i="5"/>
  <c r="J33" i="5"/>
  <c r="J33" i="6" s="1"/>
  <c r="J17" i="5"/>
  <c r="I37" i="5"/>
  <c r="I37" i="6" s="1"/>
  <c r="I29" i="5"/>
  <c r="I13" i="5"/>
  <c r="I13" i="6" s="1"/>
  <c r="H33" i="5"/>
  <c r="H17" i="5"/>
  <c r="G37" i="5"/>
  <c r="G37" i="6" s="1"/>
  <c r="G29" i="5"/>
  <c r="G29" i="6" s="1"/>
  <c r="G13" i="5"/>
  <c r="F33" i="5"/>
  <c r="F17" i="5"/>
  <c r="E37" i="5"/>
  <c r="E29" i="5"/>
  <c r="E13" i="5"/>
  <c r="D16" i="5"/>
  <c r="D16" i="6" s="1"/>
  <c r="D33" i="5"/>
  <c r="D33" i="6" s="1"/>
  <c r="L30" i="5"/>
  <c r="L14" i="5"/>
  <c r="K34" i="5"/>
  <c r="K18" i="5"/>
  <c r="K18" i="6" s="1"/>
  <c r="J30" i="5"/>
  <c r="J14" i="5"/>
  <c r="I34" i="5"/>
  <c r="I18" i="5"/>
  <c r="I18" i="6" s="1"/>
  <c r="H30" i="5"/>
  <c r="H14" i="5"/>
  <c r="G34" i="5"/>
  <c r="G18" i="5"/>
  <c r="G18" i="6" s="1"/>
  <c r="F30" i="5"/>
  <c r="F14" i="5"/>
  <c r="E34" i="5"/>
  <c r="E34" i="6" s="1"/>
  <c r="E18" i="5"/>
  <c r="E18" i="6" s="1"/>
  <c r="D19" i="5"/>
  <c r="L35" i="5"/>
  <c r="L19" i="5"/>
  <c r="L11" i="5"/>
  <c r="L11" i="6" s="1"/>
  <c r="K31" i="5"/>
  <c r="K15" i="5"/>
  <c r="J35" i="5"/>
  <c r="J35" i="6" s="1"/>
  <c r="J19" i="5"/>
  <c r="J19" i="6" s="1"/>
  <c r="J11" i="5"/>
  <c r="I31" i="5"/>
  <c r="I31" i="6" s="1"/>
  <c r="I15" i="5"/>
  <c r="H35" i="5"/>
  <c r="H35" i="6" s="1"/>
  <c r="H19" i="5"/>
  <c r="H11" i="5"/>
  <c r="G31" i="5"/>
  <c r="G31" i="6" s="1"/>
  <c r="G15" i="5"/>
  <c r="G15" i="6" s="1"/>
  <c r="F35" i="5"/>
  <c r="F19" i="5"/>
  <c r="F11" i="5"/>
  <c r="E31" i="5"/>
  <c r="L31" i="5"/>
  <c r="L18" i="5"/>
  <c r="K16" i="5"/>
  <c r="J13" i="5"/>
  <c r="I36" i="5"/>
  <c r="I11" i="5"/>
  <c r="I11" i="6" s="1"/>
  <c r="H34" i="5"/>
  <c r="G32" i="5"/>
  <c r="G32" i="6" s="1"/>
  <c r="G19" i="5"/>
  <c r="F29" i="5"/>
  <c r="F16" i="5"/>
  <c r="E15" i="5"/>
  <c r="E15" i="6" s="1"/>
  <c r="D11" i="5"/>
  <c r="D29" i="5"/>
  <c r="L29" i="5"/>
  <c r="L16" i="5"/>
  <c r="L16" i="6" s="1"/>
  <c r="K14" i="5"/>
  <c r="J37" i="5"/>
  <c r="J12" i="5"/>
  <c r="J12" i="6" s="1"/>
  <c r="I35" i="5"/>
  <c r="I35" i="6" s="1"/>
  <c r="H32" i="5"/>
  <c r="L13" i="5"/>
  <c r="L13" i="6" s="1"/>
  <c r="K36" i="5"/>
  <c r="K11" i="5"/>
  <c r="K11" i="6" s="1"/>
  <c r="J34" i="5"/>
  <c r="I32" i="5"/>
  <c r="I19" i="5"/>
  <c r="I19" i="6" s="1"/>
  <c r="H29" i="5"/>
  <c r="H29" i="6" s="1"/>
  <c r="H16" i="5"/>
  <c r="G14" i="5"/>
  <c r="F37" i="5"/>
  <c r="F12" i="5"/>
  <c r="F12" i="6" s="1"/>
  <c r="E35" i="5"/>
  <c r="E11" i="5"/>
  <c r="D13" i="5"/>
  <c r="D32" i="5"/>
  <c r="L37" i="5"/>
  <c r="L12" i="5"/>
  <c r="K35" i="5"/>
  <c r="J32" i="5"/>
  <c r="I30" i="5"/>
  <c r="I17" i="5"/>
  <c r="L34" i="5"/>
  <c r="L34" i="6" s="1"/>
  <c r="K32" i="5"/>
  <c r="K32" i="6" s="1"/>
  <c r="K19" i="5"/>
  <c r="J29" i="5"/>
  <c r="J16" i="5"/>
  <c r="I14" i="5"/>
  <c r="H37" i="5"/>
  <c r="H12" i="5"/>
  <c r="G35" i="5"/>
  <c r="G35" i="6" s="1"/>
  <c r="F32" i="5"/>
  <c r="E30" i="5"/>
  <c r="E17" i="5"/>
  <c r="D17" i="5"/>
  <c r="D36" i="5"/>
  <c r="L32" i="5"/>
  <c r="K30" i="5"/>
  <c r="K17" i="5"/>
  <c r="J15" i="5"/>
  <c r="J15" i="6" s="1"/>
  <c r="I12" i="5"/>
  <c r="H36" i="5"/>
  <c r="H36" i="6" s="1"/>
  <c r="H31" i="5"/>
  <c r="E36" i="5"/>
  <c r="E36" i="6" s="1"/>
  <c r="E16" i="5"/>
  <c r="D14" i="5"/>
  <c r="L36" i="5"/>
  <c r="L36" i="6" s="1"/>
  <c r="F18" i="5"/>
  <c r="F18" i="6" s="1"/>
  <c r="E33" i="5"/>
  <c r="E14" i="5"/>
  <c r="E14" i="6" s="1"/>
  <c r="D15" i="5"/>
  <c r="I33" i="5"/>
  <c r="F36" i="5"/>
  <c r="F15" i="5"/>
  <c r="D18" i="5"/>
  <c r="D18" i="6" s="1"/>
  <c r="G17" i="5"/>
  <c r="G17" i="6" s="1"/>
  <c r="F34" i="5"/>
  <c r="F13" i="5"/>
  <c r="D30" i="5"/>
  <c r="L15" i="5"/>
  <c r="L15" i="6" s="1"/>
  <c r="J36" i="5"/>
  <c r="G36" i="5"/>
  <c r="G16" i="5"/>
  <c r="F31" i="5"/>
  <c r="F31" i="6" s="1"/>
  <c r="D31" i="5"/>
  <c r="J31" i="5"/>
  <c r="I16" i="5"/>
  <c r="H18" i="5"/>
  <c r="H18" i="6" s="1"/>
  <c r="G33" i="5"/>
  <c r="G12" i="5"/>
  <c r="H15" i="5"/>
  <c r="G30" i="5"/>
  <c r="G30" i="6" s="1"/>
  <c r="G11" i="5"/>
  <c r="D35" i="5"/>
  <c r="D35" i="6" s="1"/>
  <c r="K33" i="5"/>
  <c r="J18" i="5"/>
  <c r="H13" i="5"/>
  <c r="E19" i="5"/>
  <c r="D12" i="5"/>
  <c r="D12" i="6" s="1"/>
  <c r="D37" i="5"/>
  <c r="K12" i="5"/>
  <c r="E32" i="5"/>
  <c r="E32" i="6" s="1"/>
  <c r="E12" i="5"/>
  <c r="D34" i="5"/>
  <c r="D34" i="6" s="1"/>
  <c r="L25" i="5"/>
  <c r="L9" i="5"/>
  <c r="L9" i="6" s="1"/>
  <c r="K21" i="5"/>
  <c r="K21" i="6" s="1"/>
  <c r="K5" i="5"/>
  <c r="K5" i="6" s="1"/>
  <c r="J25" i="5"/>
  <c r="J25" i="6" s="1"/>
  <c r="J9" i="5"/>
  <c r="J9" i="6" s="1"/>
  <c r="I21" i="5"/>
  <c r="I21" i="6" s="1"/>
  <c r="I5" i="5"/>
  <c r="I5" i="6" s="1"/>
  <c r="H25" i="5"/>
  <c r="H25" i="6" s="1"/>
  <c r="H9" i="5"/>
  <c r="G21" i="5"/>
  <c r="G5" i="5"/>
  <c r="G5" i="6" s="1"/>
  <c r="F25" i="5"/>
  <c r="F25" i="6" s="1"/>
  <c r="F9" i="5"/>
  <c r="E21" i="5"/>
  <c r="E21" i="6" s="1"/>
  <c r="E5" i="5"/>
  <c r="L22" i="5"/>
  <c r="L22" i="6" s="1"/>
  <c r="L6" i="5"/>
  <c r="K26" i="5"/>
  <c r="K26" i="6" s="1"/>
  <c r="K10" i="5"/>
  <c r="K10" i="6" s="1"/>
  <c r="K2" i="5"/>
  <c r="J22" i="5"/>
  <c r="J22" i="6" s="1"/>
  <c r="J6" i="5"/>
  <c r="I26" i="5"/>
  <c r="I10" i="5"/>
  <c r="I2" i="5"/>
  <c r="H22" i="5"/>
  <c r="H22" i="6" s="1"/>
  <c r="H6" i="5"/>
  <c r="H6" i="6" s="1"/>
  <c r="G26" i="5"/>
  <c r="G10" i="5"/>
  <c r="G10" i="6" s="1"/>
  <c r="G2" i="5"/>
  <c r="G2" i="6" s="1"/>
  <c r="F22" i="5"/>
  <c r="F6" i="5"/>
  <c r="F6" i="6" s="1"/>
  <c r="E26" i="5"/>
  <c r="E26" i="6" s="1"/>
  <c r="E10" i="5"/>
  <c r="E10" i="6" s="1"/>
  <c r="E2" i="5"/>
  <c r="E2" i="6" s="1"/>
  <c r="L27" i="5"/>
  <c r="L3" i="5"/>
  <c r="L3" i="6" s="1"/>
  <c r="K23" i="5"/>
  <c r="K7" i="5"/>
  <c r="K7" i="6" s="1"/>
  <c r="J27" i="5"/>
  <c r="J27" i="6" s="1"/>
  <c r="J3" i="5"/>
  <c r="I23" i="5"/>
  <c r="I23" i="6" s="1"/>
  <c r="I7" i="5"/>
  <c r="I7" i="6" s="1"/>
  <c r="H27" i="5"/>
  <c r="H3" i="5"/>
  <c r="H3" i="6" s="1"/>
  <c r="G23" i="5"/>
  <c r="G7" i="5"/>
  <c r="G7" i="6" s="1"/>
  <c r="F27" i="5"/>
  <c r="F27" i="6" s="1"/>
  <c r="F3" i="5"/>
  <c r="E23" i="5"/>
  <c r="L5" i="5"/>
  <c r="L5" i="6" s="1"/>
  <c r="K28" i="5"/>
  <c r="K28" i="6" s="1"/>
  <c r="K3" i="5"/>
  <c r="K3" i="6" s="1"/>
  <c r="J26" i="5"/>
  <c r="I24" i="5"/>
  <c r="I24" i="6" s="1"/>
  <c r="H21" i="5"/>
  <c r="H21" i="6" s="1"/>
  <c r="H8" i="5"/>
  <c r="H8" i="6" s="1"/>
  <c r="G6" i="5"/>
  <c r="F4" i="5"/>
  <c r="F4" i="6" s="1"/>
  <c r="E27" i="5"/>
  <c r="E4" i="5"/>
  <c r="E4" i="6" s="1"/>
  <c r="L4" i="5"/>
  <c r="K27" i="5"/>
  <c r="K27" i="6" s="1"/>
  <c r="J24" i="5"/>
  <c r="I22" i="5"/>
  <c r="I9" i="5"/>
  <c r="L26" i="5"/>
  <c r="L26" i="6" s="1"/>
  <c r="K24" i="5"/>
  <c r="K24" i="6" s="1"/>
  <c r="J21" i="5"/>
  <c r="J21" i="6" s="1"/>
  <c r="J8" i="5"/>
  <c r="J8" i="6" s="1"/>
  <c r="I6" i="5"/>
  <c r="I6" i="6" s="1"/>
  <c r="H4" i="5"/>
  <c r="H4" i="6" s="1"/>
  <c r="G27" i="5"/>
  <c r="G27" i="6" s="1"/>
  <c r="F24" i="5"/>
  <c r="F24" i="6" s="1"/>
  <c r="E22" i="5"/>
  <c r="E22" i="6" s="1"/>
  <c r="L24" i="5"/>
  <c r="L24" i="6" s="1"/>
  <c r="K22" i="5"/>
  <c r="K22" i="6" s="1"/>
  <c r="K9" i="5"/>
  <c r="J20" i="5"/>
  <c r="J20" i="6" s="1"/>
  <c r="J7" i="5"/>
  <c r="J7" i="6" s="1"/>
  <c r="I4" i="5"/>
  <c r="L21" i="5"/>
  <c r="L21" i="6" s="1"/>
  <c r="L8" i="5"/>
  <c r="L8" i="6" s="1"/>
  <c r="K6" i="5"/>
  <c r="K6" i="6" s="1"/>
  <c r="J4" i="5"/>
  <c r="J4" i="6" s="1"/>
  <c r="I27" i="5"/>
  <c r="I27" i="6" s="1"/>
  <c r="H24" i="5"/>
  <c r="H24" i="6" s="1"/>
  <c r="G22" i="5"/>
  <c r="G9" i="5"/>
  <c r="F20" i="5"/>
  <c r="F20" i="6" s="1"/>
  <c r="F7" i="5"/>
  <c r="F7" i="6" s="1"/>
  <c r="E7" i="5"/>
  <c r="E7" i="6" s="1"/>
  <c r="L20" i="5"/>
  <c r="L20" i="6" s="1"/>
  <c r="L7" i="5"/>
  <c r="K4" i="5"/>
  <c r="K4" i="6" s="1"/>
  <c r="J28" i="5"/>
  <c r="J28" i="6" s="1"/>
  <c r="J2" i="5"/>
  <c r="J2" i="6" s="1"/>
  <c r="I25" i="5"/>
  <c r="I25" i="6" s="1"/>
  <c r="K25" i="5"/>
  <c r="K25" i="6" s="1"/>
  <c r="J10" i="5"/>
  <c r="H10" i="5"/>
  <c r="H10" i="6" s="1"/>
  <c r="G25" i="5"/>
  <c r="G25" i="6" s="1"/>
  <c r="G4" i="5"/>
  <c r="G4" i="6" s="1"/>
  <c r="F21" i="5"/>
  <c r="F21" i="6" s="1"/>
  <c r="K20" i="5"/>
  <c r="K20" i="6" s="1"/>
  <c r="J5" i="5"/>
  <c r="J5" i="6" s="1"/>
  <c r="H28" i="5"/>
  <c r="H28" i="6" s="1"/>
  <c r="H7" i="5"/>
  <c r="H7" i="6" s="1"/>
  <c r="G24" i="5"/>
  <c r="G24" i="6" s="1"/>
  <c r="G3" i="5"/>
  <c r="G3" i="6" s="1"/>
  <c r="L28" i="5"/>
  <c r="L28" i="6" s="1"/>
  <c r="H26" i="5"/>
  <c r="E24" i="5"/>
  <c r="E24" i="6" s="1"/>
  <c r="L23" i="5"/>
  <c r="L23" i="6" s="1"/>
  <c r="K8" i="5"/>
  <c r="K8" i="6" s="1"/>
  <c r="I28" i="5"/>
  <c r="H23" i="5"/>
  <c r="H23" i="6" s="1"/>
  <c r="H2" i="5"/>
  <c r="H2" i="6" s="1"/>
  <c r="E28" i="5"/>
  <c r="E28" i="6" s="1"/>
  <c r="E9" i="5"/>
  <c r="I20" i="5"/>
  <c r="I20" i="6" s="1"/>
  <c r="H20" i="5"/>
  <c r="F10" i="5"/>
  <c r="F10" i="6" s="1"/>
  <c r="E25" i="5"/>
  <c r="E8" i="5"/>
  <c r="E8" i="6" s="1"/>
  <c r="L10" i="5"/>
  <c r="L10" i="6" s="1"/>
  <c r="F8" i="5"/>
  <c r="F8" i="6" s="1"/>
  <c r="E6" i="5"/>
  <c r="L2" i="5"/>
  <c r="J23" i="5"/>
  <c r="J23" i="6" s="1"/>
  <c r="I8" i="5"/>
  <c r="I8" i="6" s="1"/>
  <c r="F26" i="5"/>
  <c r="F26" i="6" s="1"/>
  <c r="F5" i="5"/>
  <c r="F5" i="6" s="1"/>
  <c r="E20" i="5"/>
  <c r="E20" i="6" s="1"/>
  <c r="E3" i="5"/>
  <c r="E3" i="6" s="1"/>
  <c r="I3" i="5"/>
  <c r="I3" i="6" s="1"/>
  <c r="G28" i="5"/>
  <c r="G8" i="5"/>
  <c r="F23" i="5"/>
  <c r="F23" i="6" s="1"/>
  <c r="F2" i="5"/>
  <c r="F2" i="6" s="1"/>
  <c r="H5" i="5"/>
  <c r="H5" i="6" s="1"/>
  <c r="G20" i="5"/>
  <c r="F28" i="5"/>
  <c r="F28" i="6" s="1"/>
  <c r="D22" i="5"/>
  <c r="D22" i="6" s="1"/>
  <c r="D8" i="5"/>
  <c r="D8" i="6" s="1"/>
  <c r="D20" i="5"/>
  <c r="D20" i="6" s="1"/>
  <c r="D27" i="5"/>
  <c r="D27" i="6" s="1"/>
  <c r="D6" i="5"/>
  <c r="D6" i="6" s="1"/>
  <c r="D21" i="5"/>
  <c r="D21" i="6" s="1"/>
  <c r="D9" i="5"/>
  <c r="D28" i="5"/>
  <c r="D28" i="6" s="1"/>
  <c r="D10" i="5"/>
  <c r="D10" i="6" s="1"/>
  <c r="D3" i="5"/>
  <c r="D2" i="5"/>
  <c r="D2" i="6" s="1"/>
  <c r="D23" i="5"/>
  <c r="D23" i="6" s="1"/>
  <c r="D26" i="5"/>
  <c r="D4" i="5"/>
  <c r="D4" i="6" s="1"/>
  <c r="D25" i="5"/>
  <c r="D5" i="5"/>
  <c r="D5" i="6" s="1"/>
  <c r="D24" i="5"/>
  <c r="D7" i="5"/>
  <c r="F9" i="6" l="1"/>
  <c r="J31" i="6"/>
  <c r="F13" i="6"/>
  <c r="E17" i="6"/>
  <c r="J29" i="6"/>
  <c r="L12" i="6"/>
  <c r="G14" i="6"/>
  <c r="D29" i="6"/>
  <c r="F19" i="6"/>
  <c r="L35" i="6"/>
  <c r="H14" i="6"/>
  <c r="L14" i="6"/>
  <c r="F33" i="6"/>
  <c r="D26" i="6"/>
  <c r="E25" i="6"/>
  <c r="I28" i="6"/>
  <c r="J10" i="6"/>
  <c r="E27" i="6"/>
  <c r="H27" i="6"/>
  <c r="L27" i="6"/>
  <c r="G26" i="6"/>
  <c r="K2" i="6"/>
  <c r="K12" i="6"/>
  <c r="G11" i="6"/>
  <c r="D31" i="6"/>
  <c r="F34" i="6"/>
  <c r="E33" i="6"/>
  <c r="I12" i="6"/>
  <c r="E30" i="6"/>
  <c r="K19" i="6"/>
  <c r="L37" i="6"/>
  <c r="H16" i="6"/>
  <c r="H32" i="6"/>
  <c r="D11" i="6"/>
  <c r="I36" i="6"/>
  <c r="F35" i="6"/>
  <c r="J11" i="6"/>
  <c r="D19" i="6"/>
  <c r="H30" i="6"/>
  <c r="L30" i="6"/>
  <c r="G13" i="6"/>
  <c r="J17" i="6"/>
  <c r="I9" i="6"/>
  <c r="E23" i="6"/>
  <c r="H15" i="6"/>
  <c r="D13" i="6"/>
  <c r="F16" i="6"/>
  <c r="I34" i="6"/>
  <c r="K13" i="6"/>
  <c r="D7" i="6"/>
  <c r="D3" i="6"/>
  <c r="G28" i="6"/>
  <c r="L2" i="6"/>
  <c r="G9" i="6"/>
  <c r="I4" i="6"/>
  <c r="I22" i="6"/>
  <c r="F3" i="6"/>
  <c r="J3" i="6"/>
  <c r="I2" i="6"/>
  <c r="L6" i="6"/>
  <c r="H9" i="6"/>
  <c r="E19" i="6"/>
  <c r="G12" i="6"/>
  <c r="G36" i="6"/>
  <c r="F15" i="6"/>
  <c r="D14" i="6"/>
  <c r="K30" i="6"/>
  <c r="H12" i="6"/>
  <c r="I17" i="6"/>
  <c r="E11" i="6"/>
  <c r="I32" i="6"/>
  <c r="J37" i="6"/>
  <c r="F29" i="6"/>
  <c r="L18" i="6"/>
  <c r="H11" i="6"/>
  <c r="K15" i="6"/>
  <c r="F14" i="6"/>
  <c r="J14" i="6"/>
  <c r="E13" i="6"/>
  <c r="H17" i="6"/>
  <c r="K29" i="6"/>
  <c r="D37" i="6"/>
  <c r="F32" i="6"/>
  <c r="D32" i="6"/>
  <c r="J13" i="6"/>
  <c r="G8" i="6"/>
  <c r="H20" i="6"/>
  <c r="G6" i="6"/>
  <c r="G21" i="6"/>
  <c r="G16" i="6"/>
  <c r="K17" i="6"/>
  <c r="K16" i="6"/>
  <c r="D24" i="6"/>
  <c r="E6" i="6"/>
  <c r="E9" i="6"/>
  <c r="H26" i="6"/>
  <c r="G22" i="6"/>
  <c r="J24" i="6"/>
  <c r="I10" i="6"/>
  <c r="L25" i="6"/>
  <c r="H13" i="6"/>
  <c r="G33" i="6"/>
  <c r="J36" i="6"/>
  <c r="F36" i="6"/>
  <c r="E16" i="6"/>
  <c r="L32" i="6"/>
  <c r="H37" i="6"/>
  <c r="I30" i="6"/>
  <c r="E35" i="6"/>
  <c r="J34" i="6"/>
  <c r="K14" i="6"/>
  <c r="G19" i="6"/>
  <c r="L31" i="6"/>
  <c r="H19" i="6"/>
  <c r="K31" i="6"/>
  <c r="F30" i="6"/>
  <c r="J30" i="6"/>
  <c r="E29" i="6"/>
  <c r="H33" i="6"/>
  <c r="K37" i="6"/>
  <c r="F22" i="6"/>
  <c r="I26" i="6"/>
  <c r="E5" i="6"/>
  <c r="J18" i="6"/>
  <c r="I33" i="6"/>
  <c r="D36" i="6"/>
  <c r="I14" i="6"/>
  <c r="J32" i="6"/>
  <c r="E31" i="6"/>
  <c r="E37" i="6"/>
  <c r="L17" i="6"/>
  <c r="D25" i="6"/>
  <c r="D9" i="6"/>
  <c r="G20" i="6"/>
  <c r="L7" i="6"/>
  <c r="K9" i="6"/>
  <c r="L4" i="6"/>
  <c r="J26" i="6"/>
  <c r="G23" i="6"/>
  <c r="K23" i="6"/>
  <c r="J6" i="6"/>
  <c r="E12" i="6"/>
  <c r="K33" i="6"/>
  <c r="I16" i="6"/>
  <c r="D30" i="6"/>
  <c r="D15" i="6"/>
  <c r="H31" i="6"/>
  <c r="D17" i="6"/>
  <c r="J16" i="6"/>
  <c r="K35" i="6"/>
  <c r="F37" i="6"/>
  <c r="K36" i="6"/>
  <c r="L29" i="6"/>
  <c r="H34" i="6"/>
  <c r="F11" i="6"/>
  <c r="I15" i="6"/>
  <c r="L19" i="6"/>
  <c r="G34" i="6"/>
  <c r="K34" i="6"/>
  <c r="F17" i="6"/>
  <c r="I29" i="6"/>
  <c r="L33" i="6"/>
</calcChain>
</file>

<file path=xl/sharedStrings.xml><?xml version="1.0" encoding="utf-8"?>
<sst xmlns="http://schemas.openxmlformats.org/spreadsheetml/2006/main" count="1625" uniqueCount="69">
  <si>
    <t>MS</t>
  </si>
  <si>
    <t>Fuel</t>
  </si>
  <si>
    <t>AT</t>
  </si>
  <si>
    <t>Passenger cars</t>
  </si>
  <si>
    <t>LPG</t>
  </si>
  <si>
    <t>Diesel oil</t>
  </si>
  <si>
    <t>Gasoline</t>
  </si>
  <si>
    <t>Natural gas</t>
  </si>
  <si>
    <t>E85</t>
  </si>
  <si>
    <t>Methanol</t>
  </si>
  <si>
    <t>Synthetic Liquid Fuels</t>
  </si>
  <si>
    <t>Hydrogen</t>
  </si>
  <si>
    <t>Electricity</t>
  </si>
  <si>
    <t>BE</t>
  </si>
  <si>
    <t>BG</t>
  </si>
  <si>
    <t>CY</t>
  </si>
  <si>
    <t>CZ</t>
  </si>
  <si>
    <t>DE</t>
  </si>
  <si>
    <t>DK</t>
  </si>
  <si>
    <t>EE</t>
  </si>
  <si>
    <t>EL</t>
  </si>
  <si>
    <t>ES</t>
  </si>
  <si>
    <t>FI</t>
  </si>
  <si>
    <t>FR</t>
  </si>
  <si>
    <t>HR</t>
  </si>
  <si>
    <t>HU</t>
  </si>
  <si>
    <t>IE</t>
  </si>
  <si>
    <t>IT</t>
  </si>
  <si>
    <t>LT</t>
  </si>
  <si>
    <t>LU</t>
  </si>
  <si>
    <t>LV</t>
  </si>
  <si>
    <t>MT</t>
  </si>
  <si>
    <t>NL</t>
  </si>
  <si>
    <t>PL</t>
  </si>
  <si>
    <t>PT</t>
  </si>
  <si>
    <t>RO</t>
  </si>
  <si>
    <t>SE</t>
  </si>
  <si>
    <t>SI</t>
  </si>
  <si>
    <t>SK</t>
  </si>
  <si>
    <t>UK</t>
  </si>
  <si>
    <t>Energy consumption by fuel - Eurostat structure (ktoe)</t>
  </si>
  <si>
    <t>Solids</t>
  </si>
  <si>
    <t>Liquids</t>
  </si>
  <si>
    <t>Liquified petroleum gas (LPG)</t>
  </si>
  <si>
    <t>Gas/Diesel oil and other liquids (without biofuels)</t>
  </si>
  <si>
    <t>Gases</t>
  </si>
  <si>
    <t>Renewable energies and wastes</t>
  </si>
  <si>
    <t>Biomass and wastes</t>
  </si>
  <si>
    <t>Biogas</t>
  </si>
  <si>
    <t>Liquid biofuels</t>
  </si>
  <si>
    <t>Solar</t>
  </si>
  <si>
    <t>Geothermal energy</t>
  </si>
  <si>
    <t>Derived heat</t>
  </si>
  <si>
    <t>Regions</t>
  </si>
  <si>
    <t>NEWAGE reg</t>
  </si>
  <si>
    <t>EUS</t>
  </si>
  <si>
    <t>BNL</t>
  </si>
  <si>
    <t>DEU</t>
  </si>
  <si>
    <t>EUN</t>
  </si>
  <si>
    <t>ESP</t>
  </si>
  <si>
    <t>FRA</t>
  </si>
  <si>
    <t>ITA</t>
  </si>
  <si>
    <t>POL</t>
  </si>
  <si>
    <t>UKI</t>
  </si>
  <si>
    <t>Fuel (ktoe)</t>
  </si>
  <si>
    <t>Transport</t>
  </si>
  <si>
    <t>Others</t>
  </si>
  <si>
    <t>Oil</t>
  </si>
  <si>
    <t>This file aggregates the energy consumption for transportation of passenger cars and households from the Potencia project. The objective is to find the share of electricity and oil products that are used by households for transportation and other uses (mostly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</si>
</sst>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F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11" fontId="0" fillId="0" borderId="0" xfId="0" applyNumberFormat="1"/>
    <xf numFmtId="0" fontId="0" fillId="2" borderId="0" xfId="0" applyFill="1"/>
    <xf numFmtId="0" fontId="1" fillId="2" borderId="0" xfId="0" applyFont="1" applyFill="1"/>
    <xf numFmtId="0" fontId="0" fillId="0" borderId="0" xfId="0" applyFill="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sqref="A1:E7"/>
    </sheetView>
  </sheetViews>
  <sheetFormatPr baseColWidth="10" defaultColWidth="9.140625" defaultRowHeight="15" x14ac:dyDescent="0.25"/>
  <sheetData>
    <row r="1" spans="1:5" ht="15" customHeight="1" x14ac:dyDescent="0.25">
      <c r="A1" s="5" t="s">
        <v>68</v>
      </c>
      <c r="B1" s="6"/>
      <c r="C1" s="6"/>
      <c r="D1" s="6"/>
      <c r="E1" s="7"/>
    </row>
    <row r="2" spans="1:5" x14ac:dyDescent="0.25">
      <c r="A2" s="8"/>
      <c r="B2" s="9"/>
      <c r="C2" s="9"/>
      <c r="D2" s="9"/>
      <c r="E2" s="10"/>
    </row>
    <row r="3" spans="1:5" x14ac:dyDescent="0.25">
      <c r="A3" s="8"/>
      <c r="B3" s="9"/>
      <c r="C3" s="9"/>
      <c r="D3" s="9"/>
      <c r="E3" s="10"/>
    </row>
    <row r="4" spans="1:5" x14ac:dyDescent="0.25">
      <c r="A4" s="8"/>
      <c r="B4" s="9"/>
      <c r="C4" s="9"/>
      <c r="D4" s="9"/>
      <c r="E4" s="10"/>
    </row>
    <row r="5" spans="1:5" x14ac:dyDescent="0.25">
      <c r="A5" s="8"/>
      <c r="B5" s="9"/>
      <c r="C5" s="9"/>
      <c r="D5" s="9"/>
      <c r="E5" s="10"/>
    </row>
    <row r="6" spans="1:5" x14ac:dyDescent="0.25">
      <c r="A6" s="8"/>
      <c r="B6" s="9"/>
      <c r="C6" s="9"/>
      <c r="D6" s="9"/>
      <c r="E6" s="10"/>
    </row>
    <row r="7" spans="1:5" ht="15.75" thickBot="1" x14ac:dyDescent="0.3">
      <c r="A7" s="11"/>
      <c r="B7" s="12"/>
      <c r="C7" s="12"/>
      <c r="D7" s="12"/>
      <c r="E7" s="13"/>
    </row>
  </sheetData>
  <mergeCells count="1">
    <mergeCell ref="A1: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81"/>
  <sheetViews>
    <sheetView workbookViewId="0">
      <selection sqref="A1:XFD1"/>
    </sheetView>
  </sheetViews>
  <sheetFormatPr baseColWidth="10" defaultColWidth="11.42578125" defaultRowHeight="15" x14ac:dyDescent="0.25"/>
  <cols>
    <col min="1" max="1" width="11.42578125" style="4"/>
    <col min="2" max="2" width="12.42578125" style="4" bestFit="1" customWidth="1"/>
    <col min="3" max="16384" width="11.42578125" style="4"/>
  </cols>
  <sheetData>
    <row r="1" spans="1:54" customFormat="1" x14ac:dyDescent="0.25">
      <c r="A1" s="3" t="s">
        <v>0</v>
      </c>
      <c r="B1" s="3" t="s">
        <v>54</v>
      </c>
      <c r="C1" s="3" t="s">
        <v>64</v>
      </c>
      <c r="D1" s="3">
        <v>2000</v>
      </c>
      <c r="E1" s="3">
        <v>2001</v>
      </c>
      <c r="F1" s="3">
        <v>2002</v>
      </c>
      <c r="G1" s="3">
        <v>2003</v>
      </c>
      <c r="H1" s="3">
        <v>2004</v>
      </c>
      <c r="I1" s="3">
        <v>2005</v>
      </c>
      <c r="J1" s="3">
        <v>2006</v>
      </c>
      <c r="K1" s="3">
        <v>2007</v>
      </c>
      <c r="L1" s="3">
        <v>2008</v>
      </c>
      <c r="M1" s="3">
        <v>2009</v>
      </c>
      <c r="N1" s="3">
        <v>2010</v>
      </c>
      <c r="O1" s="3">
        <v>2011</v>
      </c>
      <c r="P1" s="3">
        <v>2012</v>
      </c>
      <c r="Q1" s="3">
        <v>2013</v>
      </c>
      <c r="R1" s="3">
        <v>2014</v>
      </c>
      <c r="S1" s="3">
        <v>2015</v>
      </c>
      <c r="T1" s="3">
        <v>2016</v>
      </c>
      <c r="U1" s="3">
        <v>2017</v>
      </c>
      <c r="V1" s="3">
        <v>2018</v>
      </c>
      <c r="W1" s="3">
        <v>2019</v>
      </c>
      <c r="X1" s="3">
        <v>2020</v>
      </c>
      <c r="Y1" s="3">
        <v>2021</v>
      </c>
      <c r="Z1" s="3">
        <v>2022</v>
      </c>
      <c r="AA1" s="3">
        <v>2023</v>
      </c>
      <c r="AB1" s="3">
        <v>2024</v>
      </c>
      <c r="AC1" s="3">
        <v>2025</v>
      </c>
      <c r="AD1" s="3">
        <v>2026</v>
      </c>
      <c r="AE1" s="3">
        <v>2027</v>
      </c>
      <c r="AF1" s="3">
        <v>2028</v>
      </c>
      <c r="AG1" s="3">
        <v>2029</v>
      </c>
      <c r="AH1" s="3">
        <v>2030</v>
      </c>
      <c r="AI1" s="3">
        <v>2031</v>
      </c>
      <c r="AJ1" s="3">
        <v>2032</v>
      </c>
      <c r="AK1" s="3">
        <v>2033</v>
      </c>
      <c r="AL1" s="3">
        <v>2034</v>
      </c>
      <c r="AM1" s="3">
        <v>2035</v>
      </c>
      <c r="AN1" s="3">
        <v>2036</v>
      </c>
      <c r="AO1" s="3">
        <v>2037</v>
      </c>
      <c r="AP1" s="3">
        <v>2038</v>
      </c>
      <c r="AQ1" s="3">
        <v>2039</v>
      </c>
      <c r="AR1" s="3">
        <v>2040</v>
      </c>
      <c r="AS1" s="3">
        <v>2041</v>
      </c>
      <c r="AT1" s="3">
        <v>2042</v>
      </c>
      <c r="AU1" s="3">
        <v>2043</v>
      </c>
      <c r="AV1" s="3">
        <v>2044</v>
      </c>
      <c r="AW1" s="3">
        <v>2045</v>
      </c>
      <c r="AX1" s="3">
        <v>2046</v>
      </c>
      <c r="AY1" s="3">
        <v>2047</v>
      </c>
      <c r="AZ1" s="3">
        <v>2048</v>
      </c>
      <c r="BA1" s="3">
        <v>2049</v>
      </c>
      <c r="BB1" s="3">
        <v>2050</v>
      </c>
    </row>
    <row r="2" spans="1:54" customFormat="1" x14ac:dyDescent="0.25">
      <c r="A2" s="2" t="s">
        <v>2</v>
      </c>
      <c r="B2" s="2" t="str">
        <f>VLOOKUP(A2,reg_NEWAGE!$A$2:$B$29,2)</f>
        <v>EUS</v>
      </c>
      <c r="C2" s="2" t="s">
        <v>3</v>
      </c>
      <c r="D2">
        <v>3454.0973356995401</v>
      </c>
      <c r="E2">
        <v>3571.46701062698</v>
      </c>
      <c r="F2">
        <v>3942.5639367710801</v>
      </c>
      <c r="G2">
        <v>4141.6399112521303</v>
      </c>
      <c r="H2">
        <v>4203.7240095949701</v>
      </c>
      <c r="I2">
        <v>4322.1448511922899</v>
      </c>
      <c r="J2">
        <v>4362.0924364135799</v>
      </c>
      <c r="K2">
        <v>4451.2170429143498</v>
      </c>
      <c r="L2">
        <v>4357.2133606381703</v>
      </c>
      <c r="M2">
        <v>4305.6151620116198</v>
      </c>
      <c r="N2">
        <v>4221.9242426300998</v>
      </c>
      <c r="O2">
        <v>4139.2681972093997</v>
      </c>
      <c r="P2">
        <v>4084.39498101769</v>
      </c>
      <c r="Q2">
        <v>4053.78137947612</v>
      </c>
      <c r="R2">
        <v>4125.2782956178999</v>
      </c>
      <c r="S2">
        <v>4202.9062089808704</v>
      </c>
      <c r="T2">
        <v>4192.5198445465803</v>
      </c>
      <c r="U2">
        <v>4162.88295611381</v>
      </c>
      <c r="V2">
        <v>4112.6862957245403</v>
      </c>
      <c r="W2">
        <v>4041.9812201196501</v>
      </c>
      <c r="X2">
        <v>3975.2464115043299</v>
      </c>
      <c r="Y2">
        <v>3904.4241495755</v>
      </c>
      <c r="Z2">
        <v>3834.5734154450902</v>
      </c>
      <c r="AA2">
        <v>3762.3881867145401</v>
      </c>
      <c r="AB2">
        <v>3696.3335087944201</v>
      </c>
      <c r="AC2">
        <v>3635.4502888921502</v>
      </c>
      <c r="AD2">
        <v>3583.5910116405698</v>
      </c>
      <c r="AE2">
        <v>3537.82121371431</v>
      </c>
      <c r="AF2">
        <v>3498.7724357566199</v>
      </c>
      <c r="AG2">
        <v>3462.3182795964299</v>
      </c>
      <c r="AH2">
        <v>3428.38833334222</v>
      </c>
      <c r="AI2">
        <v>3396.09159274181</v>
      </c>
      <c r="AJ2">
        <v>3364.84048901185</v>
      </c>
      <c r="AK2">
        <v>3333.7486020144202</v>
      </c>
      <c r="AL2">
        <v>3302.0415064951599</v>
      </c>
      <c r="AM2">
        <v>3267.4283537118299</v>
      </c>
      <c r="AN2">
        <v>3230.07497646404</v>
      </c>
      <c r="AO2">
        <v>3190.98417720112</v>
      </c>
      <c r="AP2">
        <v>3150.33020725297</v>
      </c>
      <c r="AQ2">
        <v>3108.6464862473999</v>
      </c>
      <c r="AR2">
        <v>3066.6188245928702</v>
      </c>
      <c r="AS2">
        <v>3025.6888708003398</v>
      </c>
      <c r="AT2">
        <v>2984.7321412061801</v>
      </c>
      <c r="AU2">
        <v>2944.0303958690001</v>
      </c>
      <c r="AV2">
        <v>2904.41397056712</v>
      </c>
      <c r="AW2">
        <v>2866.2146744563001</v>
      </c>
      <c r="AX2">
        <v>2829.3761372641002</v>
      </c>
      <c r="AY2">
        <v>2794.5734291342301</v>
      </c>
      <c r="AZ2">
        <v>2760.0201221161901</v>
      </c>
      <c r="BA2">
        <v>2728.1349142374402</v>
      </c>
      <c r="BB2">
        <v>2696.8267158362701</v>
      </c>
    </row>
    <row r="3" spans="1:54" customFormat="1" x14ac:dyDescent="0.25">
      <c r="A3" s="2" t="s">
        <v>2</v>
      </c>
      <c r="B3" s="2" t="str">
        <f>VLOOKUP(A3,reg_NEWAGE!$A$2:$B$29,2)</f>
        <v>EUS</v>
      </c>
      <c r="C3" s="2" t="s">
        <v>4</v>
      </c>
      <c r="D3">
        <v>16.480212575393502</v>
      </c>
      <c r="E3">
        <v>17.453456293228601</v>
      </c>
      <c r="F3">
        <v>22.6071402800867</v>
      </c>
      <c r="G3">
        <v>26.749024672278999</v>
      </c>
      <c r="H3">
        <v>22.064303034884698</v>
      </c>
      <c r="I3">
        <v>21.3707467029075</v>
      </c>
      <c r="J3">
        <v>22.173492764050199</v>
      </c>
      <c r="K3">
        <v>20.455454809856199</v>
      </c>
      <c r="L3">
        <v>21.202529236276401</v>
      </c>
      <c r="M3">
        <v>18.5584153167386</v>
      </c>
      <c r="N3">
        <v>16.6972291740285</v>
      </c>
      <c r="O3">
        <v>16.362995087770098</v>
      </c>
      <c r="P3">
        <v>17.421802865104599</v>
      </c>
      <c r="Q3">
        <v>16.421218239656302</v>
      </c>
      <c r="R3">
        <v>14.3086233743356</v>
      </c>
      <c r="S3">
        <v>10.4911089366329</v>
      </c>
      <c r="T3">
        <v>10.1949882834133</v>
      </c>
      <c r="U3">
        <v>9.8492277150126597</v>
      </c>
      <c r="V3">
        <v>9.4753985665267493</v>
      </c>
      <c r="W3">
        <v>9.0829309005624896</v>
      </c>
      <c r="X3">
        <v>8.7510875392442795</v>
      </c>
      <c r="Y3">
        <v>8.3588072083424905</v>
      </c>
      <c r="Z3">
        <v>8.0323982810489394</v>
      </c>
      <c r="AA3">
        <v>7.7500966958509698</v>
      </c>
      <c r="AB3">
        <v>7.5551587620615202</v>
      </c>
      <c r="AC3">
        <v>7.4258562477495902</v>
      </c>
      <c r="AD3">
        <v>7.3643368113090499</v>
      </c>
      <c r="AE3">
        <v>7.3383925634812401</v>
      </c>
      <c r="AF3">
        <v>7.3515868160980098</v>
      </c>
      <c r="AG3">
        <v>7.3745880783968998</v>
      </c>
      <c r="AH3">
        <v>7.3929493996919202</v>
      </c>
      <c r="AI3">
        <v>7.38998714429035</v>
      </c>
      <c r="AJ3">
        <v>7.3661161095281296</v>
      </c>
      <c r="AK3">
        <v>7.3234098608908402</v>
      </c>
      <c r="AL3">
        <v>7.2624550560722501</v>
      </c>
      <c r="AM3">
        <v>7.1770979300503797</v>
      </c>
      <c r="AN3">
        <v>7.0715807053401303</v>
      </c>
      <c r="AO3">
        <v>6.9492860484249501</v>
      </c>
      <c r="AP3">
        <v>6.8138517990198597</v>
      </c>
      <c r="AQ3">
        <v>6.6671870739651604</v>
      </c>
      <c r="AR3">
        <v>6.5164580691550098</v>
      </c>
      <c r="AS3">
        <v>6.3642932769780698</v>
      </c>
      <c r="AT3">
        <v>6.2131678212788097</v>
      </c>
      <c r="AU3">
        <v>6.0624676293855204</v>
      </c>
      <c r="AV3">
        <v>5.9156364243166504</v>
      </c>
      <c r="AW3">
        <v>5.7766310797729998</v>
      </c>
      <c r="AX3">
        <v>5.6436572154874298</v>
      </c>
      <c r="AY3">
        <v>5.5178613112301997</v>
      </c>
      <c r="AZ3">
        <v>5.3993997553952902</v>
      </c>
      <c r="BA3">
        <v>5.2874983807223801</v>
      </c>
      <c r="BB3">
        <v>5.1822982503862098</v>
      </c>
    </row>
    <row r="4" spans="1:54" customFormat="1" x14ac:dyDescent="0.25">
      <c r="A4" s="2" t="s">
        <v>2</v>
      </c>
      <c r="B4" s="2" t="str">
        <f>VLOOKUP(A4,reg_NEWAGE!$A$2:$B$29,2)</f>
        <v>EUS</v>
      </c>
      <c r="C4" s="2" t="s">
        <v>5</v>
      </c>
      <c r="D4">
        <v>1519.4152073160899</v>
      </c>
      <c r="E4">
        <v>1623.0994292975099</v>
      </c>
      <c r="F4">
        <v>1815.7182180683301</v>
      </c>
      <c r="G4">
        <v>1954.95989249424</v>
      </c>
      <c r="H4">
        <v>2055.1969876360299</v>
      </c>
      <c r="I4">
        <v>2261.92647061768</v>
      </c>
      <c r="J4">
        <v>2337.2611298535899</v>
      </c>
      <c r="K4">
        <v>2490.18220020833</v>
      </c>
      <c r="L4">
        <v>2578.5938911800499</v>
      </c>
      <c r="M4">
        <v>2557.35406592352</v>
      </c>
      <c r="N4">
        <v>2497.04691138815</v>
      </c>
      <c r="O4">
        <v>2478.1021996581198</v>
      </c>
      <c r="P4">
        <v>2455.5464246465299</v>
      </c>
      <c r="Q4">
        <v>2481.8634623780799</v>
      </c>
      <c r="R4">
        <v>2590.65352169063</v>
      </c>
      <c r="S4">
        <v>2659.7170517680302</v>
      </c>
      <c r="T4">
        <v>2655.8786621214199</v>
      </c>
      <c r="U4">
        <v>2638.8612262337301</v>
      </c>
      <c r="V4">
        <v>2607.3829044867898</v>
      </c>
      <c r="W4">
        <v>2560.9067293032999</v>
      </c>
      <c r="X4">
        <v>2514.7849944364302</v>
      </c>
      <c r="Y4">
        <v>2447.5900305519799</v>
      </c>
      <c r="Z4">
        <v>2377.1061350903001</v>
      </c>
      <c r="AA4">
        <v>2300.6698519674301</v>
      </c>
      <c r="AB4">
        <v>2229.4764017254502</v>
      </c>
      <c r="AC4">
        <v>2162.6500308530499</v>
      </c>
      <c r="AD4">
        <v>2104.8325410144998</v>
      </c>
      <c r="AE4">
        <v>2052.8590214217302</v>
      </c>
      <c r="AF4">
        <v>2008.55007518499</v>
      </c>
      <c r="AG4">
        <v>1967.5429061590901</v>
      </c>
      <c r="AH4">
        <v>1928.0045748763901</v>
      </c>
      <c r="AI4">
        <v>1888.68968207789</v>
      </c>
      <c r="AJ4">
        <v>1849.1977335194799</v>
      </c>
      <c r="AK4">
        <v>1808.88597192774</v>
      </c>
      <c r="AL4">
        <v>1766.90426672588</v>
      </c>
      <c r="AM4">
        <v>1722.30324355322</v>
      </c>
      <c r="AN4">
        <v>1675.22933127857</v>
      </c>
      <c r="AO4">
        <v>1626.32976919252</v>
      </c>
      <c r="AP4">
        <v>1576.00900352446</v>
      </c>
      <c r="AQ4">
        <v>1524.99419892479</v>
      </c>
      <c r="AR4">
        <v>1473.92437618085</v>
      </c>
      <c r="AS4">
        <v>1424.0156758677799</v>
      </c>
      <c r="AT4">
        <v>1374.98634666711</v>
      </c>
      <c r="AU4">
        <v>1327.5143801802101</v>
      </c>
      <c r="AV4">
        <v>1281.6087364198099</v>
      </c>
      <c r="AW4">
        <v>1238.1759905301501</v>
      </c>
      <c r="AX4">
        <v>1196.89931733002</v>
      </c>
      <c r="AY4">
        <v>1158.04217890567</v>
      </c>
      <c r="AZ4">
        <v>1121.2931164092499</v>
      </c>
      <c r="BA4">
        <v>1086.6320553921</v>
      </c>
      <c r="BB4">
        <v>1053.4889253603601</v>
      </c>
    </row>
    <row r="5" spans="1:54" customFormat="1" x14ac:dyDescent="0.25">
      <c r="A5" s="2" t="s">
        <v>2</v>
      </c>
      <c r="B5" s="2" t="str">
        <f>VLOOKUP(A5,reg_NEWAGE!$A$2:$B$29,2)</f>
        <v>EUS</v>
      </c>
      <c r="C5" s="2" t="s">
        <v>6</v>
      </c>
      <c r="D5">
        <v>1918.20191580805</v>
      </c>
      <c r="E5">
        <v>1930.91412503623</v>
      </c>
      <c r="F5">
        <v>2104.2385784226599</v>
      </c>
      <c r="G5">
        <v>2159.9309940856101</v>
      </c>
      <c r="H5">
        <v>2126.46271892405</v>
      </c>
      <c r="I5">
        <v>2038.8476338717101</v>
      </c>
      <c r="J5">
        <v>2002.5987538781801</v>
      </c>
      <c r="K5">
        <v>1940.3489113974899</v>
      </c>
      <c r="L5">
        <v>1756.3503294055699</v>
      </c>
      <c r="M5">
        <v>1728.4357263381601</v>
      </c>
      <c r="N5">
        <v>1706.50173179584</v>
      </c>
      <c r="O5">
        <v>1642.2343436613701</v>
      </c>
      <c r="P5">
        <v>1608.33190455097</v>
      </c>
      <c r="Q5">
        <v>1551.60195157168</v>
      </c>
      <c r="R5">
        <v>1515.17446284021</v>
      </c>
      <c r="S5">
        <v>1526.1320246144201</v>
      </c>
      <c r="T5">
        <v>1518.3534149142199</v>
      </c>
      <c r="U5">
        <v>1504.21539322029</v>
      </c>
      <c r="V5">
        <v>1483.59323945439</v>
      </c>
      <c r="W5">
        <v>1456.4927314822301</v>
      </c>
      <c r="X5">
        <v>1432.08707210177</v>
      </c>
      <c r="Y5">
        <v>1402.17286687812</v>
      </c>
      <c r="Z5">
        <v>1373.09957043075</v>
      </c>
      <c r="AA5">
        <v>1343.0072244074399</v>
      </c>
      <c r="AB5">
        <v>1317.0191292100701</v>
      </c>
      <c r="AC5">
        <v>1294.1573842938899</v>
      </c>
      <c r="AD5">
        <v>1276.1417097651699</v>
      </c>
      <c r="AE5">
        <v>1261.27031888069</v>
      </c>
      <c r="AF5">
        <v>1250.1856849400101</v>
      </c>
      <c r="AG5">
        <v>1240.9865069427401</v>
      </c>
      <c r="AH5">
        <v>1233.0297997064199</v>
      </c>
      <c r="AI5">
        <v>1225.9229146135301</v>
      </c>
      <c r="AJ5">
        <v>1219.4204453807499</v>
      </c>
      <c r="AK5">
        <v>1213.16641442634</v>
      </c>
      <c r="AL5">
        <v>1206.56300051371</v>
      </c>
      <c r="AM5">
        <v>1198.6176994063901</v>
      </c>
      <c r="AN5">
        <v>1189.1527132512599</v>
      </c>
      <c r="AO5">
        <v>1178.4008249712101</v>
      </c>
      <c r="AP5">
        <v>1166.3136048205699</v>
      </c>
      <c r="AQ5">
        <v>1153.1085403626801</v>
      </c>
      <c r="AR5">
        <v>1138.94362488774</v>
      </c>
      <c r="AS5">
        <v>1124.41469574857</v>
      </c>
      <c r="AT5">
        <v>1109.0690405384801</v>
      </c>
      <c r="AU5">
        <v>1093.23927562925</v>
      </c>
      <c r="AV5">
        <v>1076.97720862554</v>
      </c>
      <c r="AW5">
        <v>1060.8592145943801</v>
      </c>
      <c r="AX5">
        <v>1044.7445556448299</v>
      </c>
      <c r="AY5">
        <v>1029.0374715676001</v>
      </c>
      <c r="AZ5">
        <v>1013.4455692487001</v>
      </c>
      <c r="BA5">
        <v>998.47859198403501</v>
      </c>
      <c r="BB5">
        <v>983.73939782417904</v>
      </c>
    </row>
    <row r="6" spans="1:54" customFormat="1" x14ac:dyDescent="0.25">
      <c r="A6" s="2" t="s">
        <v>2</v>
      </c>
      <c r="B6" s="2" t="str">
        <f>VLOOKUP(A6,reg_NEWAGE!$A$2:$B$29,2)</f>
        <v>EUS</v>
      </c>
      <c r="C6" s="2" t="s">
        <v>7</v>
      </c>
      <c r="D6">
        <v>0</v>
      </c>
      <c r="E6">
        <v>0</v>
      </c>
      <c r="F6">
        <v>0</v>
      </c>
      <c r="G6">
        <v>0</v>
      </c>
      <c r="H6">
        <v>0</v>
      </c>
      <c r="I6">
        <v>0</v>
      </c>
      <c r="J6">
        <v>5.9059917762327101E-2</v>
      </c>
      <c r="K6">
        <v>0.23047649868014999</v>
      </c>
      <c r="L6">
        <v>1.0657477100025701</v>
      </c>
      <c r="M6">
        <v>1.2492045188685299</v>
      </c>
      <c r="N6">
        <v>1.6127592984027499</v>
      </c>
      <c r="O6">
        <v>2.13165940937099</v>
      </c>
      <c r="P6">
        <v>2.4915661827295299</v>
      </c>
      <c r="Q6">
        <v>2.9488133013268798</v>
      </c>
      <c r="R6">
        <v>3.5615775729892198</v>
      </c>
      <c r="S6">
        <v>4.1034759850517402</v>
      </c>
      <c r="T6">
        <v>4.2876865243017397</v>
      </c>
      <c r="U6">
        <v>4.4805283750765303</v>
      </c>
      <c r="V6">
        <v>4.6777524544225804</v>
      </c>
      <c r="W6">
        <v>4.8614741978150198</v>
      </c>
      <c r="X6">
        <v>5.0685378068790898</v>
      </c>
      <c r="Y6">
        <v>5.1733057772984798</v>
      </c>
      <c r="Z6">
        <v>5.2728811403658602</v>
      </c>
      <c r="AA6">
        <v>5.3519220045483404</v>
      </c>
      <c r="AB6">
        <v>5.4486849093378602</v>
      </c>
      <c r="AC6">
        <v>5.5636643564986699</v>
      </c>
      <c r="AD6">
        <v>5.7172499944306798</v>
      </c>
      <c r="AE6">
        <v>5.9033979151762699</v>
      </c>
      <c r="AF6">
        <v>6.1507169232313998</v>
      </c>
      <c r="AG6">
        <v>6.45112048846946</v>
      </c>
      <c r="AH6">
        <v>6.7821131162492199</v>
      </c>
      <c r="AI6">
        <v>7.1403639640421703</v>
      </c>
      <c r="AJ6">
        <v>7.5237447836869498</v>
      </c>
      <c r="AK6">
        <v>7.9294542869033702</v>
      </c>
      <c r="AL6">
        <v>8.3543720053959003</v>
      </c>
      <c r="AM6">
        <v>8.7841702952257794</v>
      </c>
      <c r="AN6">
        <v>9.2123541173570995</v>
      </c>
      <c r="AO6">
        <v>9.6356916438937805</v>
      </c>
      <c r="AP6">
        <v>10.053656810375699</v>
      </c>
      <c r="AQ6">
        <v>10.4641344003374</v>
      </c>
      <c r="AR6">
        <v>10.8711424016459</v>
      </c>
      <c r="AS6">
        <v>11.275015462591499</v>
      </c>
      <c r="AT6">
        <v>11.678884355887099</v>
      </c>
      <c r="AU6">
        <v>12.088641529678201</v>
      </c>
      <c r="AV6">
        <v>12.505691893642201</v>
      </c>
      <c r="AW6">
        <v>12.935830282517101</v>
      </c>
      <c r="AX6">
        <v>13.374328033933001</v>
      </c>
      <c r="AY6">
        <v>13.830382104377801</v>
      </c>
      <c r="AZ6">
        <v>14.2996504126309</v>
      </c>
      <c r="BA6">
        <v>14.785001541448899</v>
      </c>
      <c r="BB6">
        <v>15.2759846311011</v>
      </c>
    </row>
    <row r="7" spans="1:54" customFormat="1" x14ac:dyDescent="0.25">
      <c r="A7" s="2" t="s">
        <v>2</v>
      </c>
      <c r="B7" s="2" t="str">
        <f>VLOOKUP(A7,reg_NEWAGE!$A$2:$B$29,2)</f>
        <v>EUS</v>
      </c>
      <c r="C7" s="2" t="s">
        <v>8</v>
      </c>
      <c r="D7">
        <v>0</v>
      </c>
      <c r="E7">
        <v>0</v>
      </c>
      <c r="F7">
        <v>0</v>
      </c>
      <c r="G7">
        <v>0</v>
      </c>
      <c r="H7">
        <v>0</v>
      </c>
      <c r="I7">
        <v>0</v>
      </c>
      <c r="J7">
        <v>0</v>
      </c>
      <c r="K7">
        <v>0</v>
      </c>
      <c r="L7">
        <v>0</v>
      </c>
      <c r="M7">
        <v>0</v>
      </c>
      <c r="N7">
        <v>0</v>
      </c>
      <c r="O7">
        <v>0</v>
      </c>
      <c r="P7">
        <v>0</v>
      </c>
      <c r="Q7">
        <v>0</v>
      </c>
      <c r="R7">
        <v>0</v>
      </c>
      <c r="S7">
        <v>0</v>
      </c>
      <c r="T7">
        <v>3.7726543685023498E-2</v>
      </c>
      <c r="U7">
        <v>8.91864664973466E-2</v>
      </c>
      <c r="V7">
        <v>0.15329165188574601</v>
      </c>
      <c r="W7">
        <v>0.22925554798945399</v>
      </c>
      <c r="X7">
        <v>0.328181405958612</v>
      </c>
      <c r="Y7">
        <v>0.52173423899599203</v>
      </c>
      <c r="Z7">
        <v>0.737476653701573</v>
      </c>
      <c r="AA7">
        <v>0.98150300197709905</v>
      </c>
      <c r="AB7">
        <v>1.24383742362232</v>
      </c>
      <c r="AC7">
        <v>1.5237850270361999</v>
      </c>
      <c r="AD7">
        <v>1.8126290821693001</v>
      </c>
      <c r="AE7">
        <v>2.1160226629257202</v>
      </c>
      <c r="AF7">
        <v>2.4229787024894498</v>
      </c>
      <c r="AG7">
        <v>2.74229651579066</v>
      </c>
      <c r="AH7">
        <v>3.09718445913103</v>
      </c>
      <c r="AI7">
        <v>3.48881217627518</v>
      </c>
      <c r="AJ7">
        <v>3.9196935469656702</v>
      </c>
      <c r="AK7">
        <v>4.3945133488663997</v>
      </c>
      <c r="AL7">
        <v>4.9169805460781397</v>
      </c>
      <c r="AM7">
        <v>5.4867050285763899</v>
      </c>
      <c r="AN7">
        <v>6.1071197795897696</v>
      </c>
      <c r="AO7">
        <v>6.7801958183016202</v>
      </c>
      <c r="AP7">
        <v>7.5086852500321903</v>
      </c>
      <c r="AQ7">
        <v>8.29740566193313</v>
      </c>
      <c r="AR7">
        <v>9.1493683603034004</v>
      </c>
      <c r="AS7">
        <v>10.0743671177128</v>
      </c>
      <c r="AT7">
        <v>11.070736970070501</v>
      </c>
      <c r="AU7">
        <v>12.1468447884602</v>
      </c>
      <c r="AV7">
        <v>13.2976964100393</v>
      </c>
      <c r="AW7">
        <v>14.535966247431601</v>
      </c>
      <c r="AX7">
        <v>15.8522585225298</v>
      </c>
      <c r="AY7">
        <v>17.256268702660201</v>
      </c>
      <c r="AZ7">
        <v>18.7414452649239</v>
      </c>
      <c r="BA7">
        <v>20.3053532185188</v>
      </c>
      <c r="BB7">
        <v>21.9321669193696</v>
      </c>
    </row>
    <row r="8" spans="1:54" customFormat="1" x14ac:dyDescent="0.25">
      <c r="A8" s="2" t="s">
        <v>2</v>
      </c>
      <c r="B8" s="2" t="str">
        <f>VLOOKUP(A8,reg_NEWAGE!$A$2:$B$29,2)</f>
        <v>EUS</v>
      </c>
      <c r="C8" s="2" t="s">
        <v>9</v>
      </c>
      <c r="D8">
        <v>0</v>
      </c>
      <c r="E8">
        <v>0</v>
      </c>
      <c r="F8">
        <v>0</v>
      </c>
      <c r="G8">
        <v>0</v>
      </c>
      <c r="H8">
        <v>0</v>
      </c>
      <c r="I8">
        <v>0</v>
      </c>
      <c r="J8">
        <v>0</v>
      </c>
      <c r="K8">
        <v>0</v>
      </c>
      <c r="L8">
        <v>0</v>
      </c>
      <c r="M8">
        <v>0</v>
      </c>
      <c r="N8">
        <v>0</v>
      </c>
      <c r="O8">
        <v>0</v>
      </c>
      <c r="P8">
        <v>0</v>
      </c>
      <c r="Q8">
        <v>0</v>
      </c>
      <c r="R8">
        <v>0</v>
      </c>
      <c r="S8">
        <v>0</v>
      </c>
      <c r="T8">
        <v>5.3359804198911797E-3</v>
      </c>
      <c r="U8">
        <v>1.17625079253667E-2</v>
      </c>
      <c r="V8">
        <v>1.8724468668219502E-2</v>
      </c>
      <c r="W8">
        <v>2.8378730818332799E-2</v>
      </c>
      <c r="X8">
        <v>4.4456281178732099E-2</v>
      </c>
      <c r="Y8">
        <v>4.76346995075069E-2</v>
      </c>
      <c r="Z8">
        <v>4.9723024701134301E-2</v>
      </c>
      <c r="AA8">
        <v>5.1183304417883602E-2</v>
      </c>
      <c r="AB8">
        <v>4.9857540565002398E-2</v>
      </c>
      <c r="AC8">
        <v>4.7849516483924701E-2</v>
      </c>
      <c r="AD8">
        <v>4.56655778300094E-2</v>
      </c>
      <c r="AE8">
        <v>4.3352533300563302E-2</v>
      </c>
      <c r="AF8">
        <v>3.9954484367744597E-2</v>
      </c>
      <c r="AG8">
        <v>3.6583251536999102E-2</v>
      </c>
      <c r="AH8">
        <v>8.7652012707231594E-2</v>
      </c>
      <c r="AI8">
        <v>0.21501544257326599</v>
      </c>
      <c r="AJ8">
        <v>0.41482153914056902</v>
      </c>
      <c r="AK8">
        <v>0.67946819193095898</v>
      </c>
      <c r="AL8">
        <v>1.0006673952776599</v>
      </c>
      <c r="AM8">
        <v>1.36285538112685</v>
      </c>
      <c r="AN8">
        <v>1.75571697297915</v>
      </c>
      <c r="AO8">
        <v>2.16383399886932</v>
      </c>
      <c r="AP8">
        <v>2.5742242238708899</v>
      </c>
      <c r="AQ8">
        <v>2.97601824252467</v>
      </c>
      <c r="AR8">
        <v>3.3607779077597399</v>
      </c>
      <c r="AS8">
        <v>3.7210260170134299</v>
      </c>
      <c r="AT8">
        <v>4.05295625190998</v>
      </c>
      <c r="AU8">
        <v>4.3534835967407597</v>
      </c>
      <c r="AV8">
        <v>4.6207187856390997</v>
      </c>
      <c r="AW8">
        <v>4.85256874549078</v>
      </c>
      <c r="AX8">
        <v>5.0496971896073202</v>
      </c>
      <c r="AY8">
        <v>5.21521822591777</v>
      </c>
      <c r="AZ8">
        <v>5.3501127412270399</v>
      </c>
      <c r="BA8">
        <v>5.4585902176968704</v>
      </c>
      <c r="BB8">
        <v>5.5398830853574896</v>
      </c>
    </row>
    <row r="9" spans="1:54" customFormat="1" x14ac:dyDescent="0.25">
      <c r="A9" s="2" t="s">
        <v>2</v>
      </c>
      <c r="B9" s="2" t="str">
        <f>VLOOKUP(A9,reg_NEWAGE!$A$2:$B$29,2)</f>
        <v>EUS</v>
      </c>
      <c r="C9" s="2" t="s">
        <v>10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row>
    <row r="10" spans="1:54" customFormat="1" x14ac:dyDescent="0.25">
      <c r="A10" s="2" t="s">
        <v>2</v>
      </c>
      <c r="B10" s="2" t="str">
        <f>VLOOKUP(A10,reg_NEWAGE!$A$2:$B$29,2)</f>
        <v>EUS</v>
      </c>
      <c r="C10" s="2" t="s">
        <v>11</v>
      </c>
      <c r="D10">
        <v>0</v>
      </c>
      <c r="E10">
        <v>0</v>
      </c>
      <c r="F10">
        <v>0</v>
      </c>
      <c r="G10">
        <v>0</v>
      </c>
      <c r="H10">
        <v>0</v>
      </c>
      <c r="I10">
        <v>0</v>
      </c>
      <c r="J10">
        <v>0</v>
      </c>
      <c r="K10">
        <v>0</v>
      </c>
      <c r="L10">
        <v>0</v>
      </c>
      <c r="M10">
        <v>0</v>
      </c>
      <c r="N10">
        <v>0</v>
      </c>
      <c r="O10">
        <v>0</v>
      </c>
      <c r="P10">
        <v>0</v>
      </c>
      <c r="Q10">
        <v>0</v>
      </c>
      <c r="R10">
        <v>0</v>
      </c>
      <c r="S10">
        <v>0</v>
      </c>
      <c r="T10">
        <v>3.4734228035673901E-4</v>
      </c>
      <c r="U10">
        <v>6.9648788497415296E-4</v>
      </c>
      <c r="V10">
        <v>1.3940311531099501E-3</v>
      </c>
      <c r="W10">
        <v>2.4415208600246201E-3</v>
      </c>
      <c r="X10">
        <v>4.1849356065109498E-3</v>
      </c>
      <c r="Y10">
        <v>4.8739290145989296E-3</v>
      </c>
      <c r="Z10">
        <v>5.5719024991918503E-3</v>
      </c>
      <c r="AA10">
        <v>6.2461928415659899E-3</v>
      </c>
      <c r="AB10">
        <v>6.9094470209792097E-3</v>
      </c>
      <c r="AC10">
        <v>7.21474055999309E-3</v>
      </c>
      <c r="AD10">
        <v>7.4823205802133103E-3</v>
      </c>
      <c r="AE10">
        <v>7.7214824639865801E-3</v>
      </c>
      <c r="AF10">
        <v>7.9228494648197496E-3</v>
      </c>
      <c r="AG10">
        <v>8.0935708016241208E-3</v>
      </c>
      <c r="AH10">
        <v>4.25899879472076E-2</v>
      </c>
      <c r="AI10">
        <v>0.13814729863752301</v>
      </c>
      <c r="AJ10">
        <v>0.311128450677436</v>
      </c>
      <c r="AK10">
        <v>0.57627250070069902</v>
      </c>
      <c r="AL10">
        <v>0.94707313400146098</v>
      </c>
      <c r="AM10">
        <v>1.4297097457249499</v>
      </c>
      <c r="AN10">
        <v>2.0309533829125601</v>
      </c>
      <c r="AO10">
        <v>2.75400489699078</v>
      </c>
      <c r="AP10">
        <v>3.5985468641589899</v>
      </c>
      <c r="AQ10">
        <v>4.5614197028546002</v>
      </c>
      <c r="AR10">
        <v>5.6415229562795099</v>
      </c>
      <c r="AS10">
        <v>6.8413117444346199</v>
      </c>
      <c r="AT10">
        <v>8.1602333012252597</v>
      </c>
      <c r="AU10">
        <v>9.5886759916841307</v>
      </c>
      <c r="AV10">
        <v>11.131925258135499</v>
      </c>
      <c r="AW10">
        <v>12.768317597088201</v>
      </c>
      <c r="AX10">
        <v>14.4906858171331</v>
      </c>
      <c r="AY10">
        <v>16.299771911633599</v>
      </c>
      <c r="AZ10">
        <v>18.139550479462301</v>
      </c>
      <c r="BA10">
        <v>20.056554613579902</v>
      </c>
      <c r="BB10">
        <v>21.981496807558301</v>
      </c>
    </row>
    <row r="11" spans="1:54" customFormat="1" x14ac:dyDescent="0.25">
      <c r="A11" s="2" t="s">
        <v>2</v>
      </c>
      <c r="B11" s="2" t="str">
        <f>VLOOKUP(A11,reg_NEWAGE!$A$2:$B$29,2)</f>
        <v>EUS</v>
      </c>
      <c r="C11" s="2" t="s">
        <v>12</v>
      </c>
      <c r="D11">
        <v>0</v>
      </c>
      <c r="E11">
        <v>0</v>
      </c>
      <c r="F11">
        <v>0</v>
      </c>
      <c r="G11">
        <v>0</v>
      </c>
      <c r="H11">
        <v>0</v>
      </c>
      <c r="I11">
        <v>0</v>
      </c>
      <c r="J11">
        <v>0</v>
      </c>
      <c r="K11">
        <v>0</v>
      </c>
      <c r="L11">
        <v>8.6310626792158399E-4</v>
      </c>
      <c r="M11">
        <v>1.7749914327199402E-2</v>
      </c>
      <c r="N11">
        <v>6.5610973675511594E-2</v>
      </c>
      <c r="O11">
        <v>0.436999392767906</v>
      </c>
      <c r="P11">
        <v>0.60328277235505701</v>
      </c>
      <c r="Q11">
        <v>0.94593398536977003</v>
      </c>
      <c r="R11">
        <v>1.5801101397453401</v>
      </c>
      <c r="S11">
        <v>2.4625476767364298</v>
      </c>
      <c r="T11">
        <v>3.76168283684241</v>
      </c>
      <c r="U11">
        <v>5.3749351073916003</v>
      </c>
      <c r="V11">
        <v>7.3835906106998896</v>
      </c>
      <c r="W11">
        <v>10.3772784360669</v>
      </c>
      <c r="X11">
        <v>14.1778969972606</v>
      </c>
      <c r="Y11">
        <v>40.554896292240301</v>
      </c>
      <c r="Z11">
        <v>70.269658921726403</v>
      </c>
      <c r="AA11">
        <v>104.57015914004501</v>
      </c>
      <c r="AB11">
        <v>135.53352977629899</v>
      </c>
      <c r="AC11">
        <v>164.07450385688</v>
      </c>
      <c r="AD11">
        <v>187.66939707458101</v>
      </c>
      <c r="AE11">
        <v>208.28298625454599</v>
      </c>
      <c r="AF11">
        <v>224.06351585597301</v>
      </c>
      <c r="AG11">
        <v>237.176184589608</v>
      </c>
      <c r="AH11">
        <v>249.95146978368999</v>
      </c>
      <c r="AI11">
        <v>263.10667002456302</v>
      </c>
      <c r="AJ11">
        <v>276.68680568162199</v>
      </c>
      <c r="AK11">
        <v>290.79309747104202</v>
      </c>
      <c r="AL11">
        <v>306.09269111873903</v>
      </c>
      <c r="AM11">
        <v>322.26687237151299</v>
      </c>
      <c r="AN11">
        <v>339.51520697603002</v>
      </c>
      <c r="AO11">
        <v>357.97057063090602</v>
      </c>
      <c r="AP11">
        <v>377.45863396048497</v>
      </c>
      <c r="AQ11">
        <v>397.57758187831899</v>
      </c>
      <c r="AR11">
        <v>418.21155382913201</v>
      </c>
      <c r="AS11">
        <v>438.98248556525198</v>
      </c>
      <c r="AT11">
        <v>459.50077530021099</v>
      </c>
      <c r="AU11">
        <v>479.03662652358997</v>
      </c>
      <c r="AV11">
        <v>498.356356749996</v>
      </c>
      <c r="AW11">
        <v>516.31015537946496</v>
      </c>
      <c r="AX11">
        <v>533.32163751055396</v>
      </c>
      <c r="AY11">
        <v>549.374276405145</v>
      </c>
      <c r="AZ11">
        <v>563.35127780460198</v>
      </c>
      <c r="BA11">
        <v>577.13126888933698</v>
      </c>
      <c r="BB11">
        <v>589.68656295795802</v>
      </c>
    </row>
    <row r="12" spans="1:54" customFormat="1" x14ac:dyDescent="0.25">
      <c r="A12" s="2" t="s">
        <v>13</v>
      </c>
      <c r="B12" s="2" t="str">
        <f>VLOOKUP(A12,reg_NEWAGE!$A$2:$B$29,2)</f>
        <v>BNL</v>
      </c>
      <c r="C12" s="2" t="s">
        <v>3</v>
      </c>
      <c r="D12">
        <v>4777.2564274709002</v>
      </c>
      <c r="E12">
        <v>4948.6018721519904</v>
      </c>
      <c r="F12">
        <v>4834.9060608230002</v>
      </c>
      <c r="G12">
        <v>4918.3865134285597</v>
      </c>
      <c r="H12">
        <v>4953.2682382972298</v>
      </c>
      <c r="I12">
        <v>4712.8529784648999</v>
      </c>
      <c r="J12">
        <v>4785.5526326221598</v>
      </c>
      <c r="K12">
        <v>4882.3329625629904</v>
      </c>
      <c r="L12">
        <v>5018.38442106806</v>
      </c>
      <c r="M12">
        <v>5084.5716974549496</v>
      </c>
      <c r="N12">
        <v>4988.9504426388403</v>
      </c>
      <c r="O12">
        <v>4959.3702414166601</v>
      </c>
      <c r="P12">
        <v>4842.73990287572</v>
      </c>
      <c r="Q12">
        <v>4658.5630112386198</v>
      </c>
      <c r="R12">
        <v>4746.1662638366897</v>
      </c>
      <c r="S12">
        <v>4969.0067040061904</v>
      </c>
      <c r="T12">
        <v>4918.3186337658699</v>
      </c>
      <c r="U12">
        <v>4927.1978799963899</v>
      </c>
      <c r="V12">
        <v>4876.5744108937297</v>
      </c>
      <c r="W12">
        <v>4820.3714604990901</v>
      </c>
      <c r="X12">
        <v>4752.55926524816</v>
      </c>
      <c r="Y12">
        <v>4659.0576644375597</v>
      </c>
      <c r="Z12">
        <v>4560.6200121390002</v>
      </c>
      <c r="AA12">
        <v>4464.5487008427699</v>
      </c>
      <c r="AB12">
        <v>4361.6974563040803</v>
      </c>
      <c r="AC12">
        <v>4270.7917322930598</v>
      </c>
      <c r="AD12">
        <v>4191.53811678483</v>
      </c>
      <c r="AE12">
        <v>4120.9443730755302</v>
      </c>
      <c r="AF12">
        <v>4058.2573755869698</v>
      </c>
      <c r="AG12">
        <v>4000.2203391204998</v>
      </c>
      <c r="AH12">
        <v>3943.9080578431699</v>
      </c>
      <c r="AI12">
        <v>3891.6106209259901</v>
      </c>
      <c r="AJ12">
        <v>3845.0916185565502</v>
      </c>
      <c r="AK12">
        <v>3799.1147060214798</v>
      </c>
      <c r="AL12">
        <v>3752.6909796545801</v>
      </c>
      <c r="AM12">
        <v>3704.8781148999301</v>
      </c>
      <c r="AN12">
        <v>3656.6257441530802</v>
      </c>
      <c r="AO12">
        <v>3607.1359759253201</v>
      </c>
      <c r="AP12">
        <v>3557.6790008043299</v>
      </c>
      <c r="AQ12">
        <v>3509.86437511741</v>
      </c>
      <c r="AR12">
        <v>3462.8624262742601</v>
      </c>
      <c r="AS12">
        <v>3417.7676163204401</v>
      </c>
      <c r="AT12">
        <v>3372.4158448082899</v>
      </c>
      <c r="AU12">
        <v>3328.6622307391099</v>
      </c>
      <c r="AV12">
        <v>3283.4785510069</v>
      </c>
      <c r="AW12">
        <v>3241.0071180724599</v>
      </c>
      <c r="AX12">
        <v>3198.471880565</v>
      </c>
      <c r="AY12">
        <v>3154.6554006848901</v>
      </c>
      <c r="AZ12">
        <v>3112.3796614131602</v>
      </c>
      <c r="BA12">
        <v>3070.65403014097</v>
      </c>
      <c r="BB12">
        <v>3028.9182720074</v>
      </c>
    </row>
    <row r="13" spans="1:54" customFormat="1" x14ac:dyDescent="0.25">
      <c r="A13" s="2" t="s">
        <v>13</v>
      </c>
      <c r="B13" s="2" t="str">
        <f>VLOOKUP(A13,reg_NEWAGE!$A$2:$B$29,2)</f>
        <v>BNL</v>
      </c>
      <c r="C13" s="2" t="s">
        <v>4</v>
      </c>
      <c r="D13">
        <v>70.476534106623504</v>
      </c>
      <c r="E13">
        <v>82.362776602497703</v>
      </c>
      <c r="F13">
        <v>71.056116057277606</v>
      </c>
      <c r="G13">
        <v>62.275662457900197</v>
      </c>
      <c r="H13">
        <v>58.2072096634856</v>
      </c>
      <c r="I13">
        <v>55.059448933535101</v>
      </c>
      <c r="J13">
        <v>52.536959928258902</v>
      </c>
      <c r="K13">
        <v>43.824013644792799</v>
      </c>
      <c r="L13">
        <v>40.255278733240402</v>
      </c>
      <c r="M13">
        <v>37.2491215918904</v>
      </c>
      <c r="N13">
        <v>33.996797914431902</v>
      </c>
      <c r="O13">
        <v>36.169750923766898</v>
      </c>
      <c r="P13">
        <v>35.257086939028198</v>
      </c>
      <c r="Q13">
        <v>32.1184395971515</v>
      </c>
      <c r="R13">
        <v>35.775207065989797</v>
      </c>
      <c r="S13">
        <v>49.167522501881201</v>
      </c>
      <c r="T13">
        <v>50.087993710243502</v>
      </c>
      <c r="U13">
        <v>51.928221589584503</v>
      </c>
      <c r="V13">
        <v>53.1752738839008</v>
      </c>
      <c r="W13">
        <v>54.379007522103002</v>
      </c>
      <c r="X13">
        <v>55.400031921755598</v>
      </c>
      <c r="Y13">
        <v>54.589798079355297</v>
      </c>
      <c r="Z13">
        <v>53.545977586359299</v>
      </c>
      <c r="AA13">
        <v>52.1371765989594</v>
      </c>
      <c r="AB13">
        <v>50.501402088404298</v>
      </c>
      <c r="AC13">
        <v>48.742741430539198</v>
      </c>
      <c r="AD13">
        <v>47.016226876580298</v>
      </c>
      <c r="AE13">
        <v>45.300727989600603</v>
      </c>
      <c r="AF13">
        <v>43.758469437181901</v>
      </c>
      <c r="AG13">
        <v>42.335694796488802</v>
      </c>
      <c r="AH13">
        <v>40.948976887718104</v>
      </c>
      <c r="AI13">
        <v>39.620302306507597</v>
      </c>
      <c r="AJ13">
        <v>38.430704840045401</v>
      </c>
      <c r="AK13">
        <v>37.329287729533</v>
      </c>
      <c r="AL13">
        <v>36.357584508302203</v>
      </c>
      <c r="AM13">
        <v>35.475867221221499</v>
      </c>
      <c r="AN13">
        <v>34.665793047523202</v>
      </c>
      <c r="AO13">
        <v>33.858615559295401</v>
      </c>
      <c r="AP13">
        <v>33.059032976850901</v>
      </c>
      <c r="AQ13">
        <v>32.241692138103303</v>
      </c>
      <c r="AR13">
        <v>31.410847115290899</v>
      </c>
      <c r="AS13">
        <v>30.575646181038799</v>
      </c>
      <c r="AT13">
        <v>29.7349979516001</v>
      </c>
      <c r="AU13">
        <v>28.891704309004801</v>
      </c>
      <c r="AV13">
        <v>28.0553690563587</v>
      </c>
      <c r="AW13">
        <v>27.246149546404201</v>
      </c>
      <c r="AX13">
        <v>26.462151271403901</v>
      </c>
      <c r="AY13">
        <v>25.706047962680898</v>
      </c>
      <c r="AZ13">
        <v>24.988520547872199</v>
      </c>
      <c r="BA13">
        <v>24.297302395044301</v>
      </c>
      <c r="BB13">
        <v>23.636176921282999</v>
      </c>
    </row>
    <row r="14" spans="1:54" customFormat="1" x14ac:dyDescent="0.25">
      <c r="A14" s="2" t="s">
        <v>13</v>
      </c>
      <c r="B14" s="2" t="str">
        <f>VLOOKUP(A14,reg_NEWAGE!$A$2:$B$29,2)</f>
        <v>BNL</v>
      </c>
      <c r="C14" s="2" t="s">
        <v>5</v>
      </c>
      <c r="D14">
        <v>2454.5011057268598</v>
      </c>
      <c r="E14">
        <v>2679.2747107750101</v>
      </c>
      <c r="F14">
        <v>2685.30269124403</v>
      </c>
      <c r="G14">
        <v>2759.6942316290401</v>
      </c>
      <c r="H14">
        <v>3016.3593394661202</v>
      </c>
      <c r="I14">
        <v>2922.8060065032</v>
      </c>
      <c r="J14">
        <v>3130.1417031542101</v>
      </c>
      <c r="K14">
        <v>3329.6818923031601</v>
      </c>
      <c r="L14">
        <v>3601.59594858843</v>
      </c>
      <c r="M14">
        <v>3737.5895033018801</v>
      </c>
      <c r="N14">
        <v>3756.4727929464598</v>
      </c>
      <c r="O14">
        <v>3769.1436965914299</v>
      </c>
      <c r="P14">
        <v>3683.5830503847301</v>
      </c>
      <c r="Q14">
        <v>3498.1154069566501</v>
      </c>
      <c r="R14">
        <v>3507.5381899895901</v>
      </c>
      <c r="S14">
        <v>3632.2646082455799</v>
      </c>
      <c r="T14">
        <v>3596.23442390028</v>
      </c>
      <c r="U14">
        <v>3599.6103826016401</v>
      </c>
      <c r="V14">
        <v>3559.9794734747302</v>
      </c>
      <c r="W14">
        <v>3510.54595311196</v>
      </c>
      <c r="X14">
        <v>3447.4057934192901</v>
      </c>
      <c r="Y14">
        <v>3337.7930672664002</v>
      </c>
      <c r="Z14">
        <v>3219.08455642626</v>
      </c>
      <c r="AA14">
        <v>3095.9268542188902</v>
      </c>
      <c r="AB14">
        <v>2972.5598397099002</v>
      </c>
      <c r="AC14">
        <v>2861.4059250673099</v>
      </c>
      <c r="AD14">
        <v>2765.90826892516</v>
      </c>
      <c r="AE14">
        <v>2682.8305705822399</v>
      </c>
      <c r="AF14">
        <v>2612.8800184003298</v>
      </c>
      <c r="AG14">
        <v>2551.6263964608002</v>
      </c>
      <c r="AH14">
        <v>2493.2367489796302</v>
      </c>
      <c r="AI14">
        <v>2438.2005376452198</v>
      </c>
      <c r="AJ14">
        <v>2386.8224854608702</v>
      </c>
      <c r="AK14">
        <v>2335.1194797001499</v>
      </c>
      <c r="AL14">
        <v>2281.9520864619099</v>
      </c>
      <c r="AM14">
        <v>2226.7231816317399</v>
      </c>
      <c r="AN14">
        <v>2169.5549586388402</v>
      </c>
      <c r="AO14">
        <v>2110.1015887378198</v>
      </c>
      <c r="AP14">
        <v>2050.1484168237098</v>
      </c>
      <c r="AQ14">
        <v>1990.2046009871599</v>
      </c>
      <c r="AR14">
        <v>1930.57910164076</v>
      </c>
      <c r="AS14">
        <v>1872.7599240736399</v>
      </c>
      <c r="AT14">
        <v>1816.2896503827801</v>
      </c>
      <c r="AU14">
        <v>1761.7059510797901</v>
      </c>
      <c r="AV14">
        <v>1708.7279951947</v>
      </c>
      <c r="AW14">
        <v>1658.38780795611</v>
      </c>
      <c r="AX14">
        <v>1609.75224742818</v>
      </c>
      <c r="AY14">
        <v>1563.22345497122</v>
      </c>
      <c r="AZ14">
        <v>1518.60576745706</v>
      </c>
      <c r="BA14">
        <v>1475.7074732807901</v>
      </c>
      <c r="BB14">
        <v>1434.22583213691</v>
      </c>
    </row>
    <row r="15" spans="1:54" customFormat="1" x14ac:dyDescent="0.25">
      <c r="A15" s="2" t="s">
        <v>13</v>
      </c>
      <c r="B15" s="2" t="str">
        <f>VLOOKUP(A15,reg_NEWAGE!$A$2:$B$29,2)</f>
        <v>BNL</v>
      </c>
      <c r="C15" s="2" t="s">
        <v>6</v>
      </c>
      <c r="D15">
        <v>2252.27878763742</v>
      </c>
      <c r="E15">
        <v>2186.9643847744801</v>
      </c>
      <c r="F15">
        <v>2078.54725352169</v>
      </c>
      <c r="G15">
        <v>2096.4166193416199</v>
      </c>
      <c r="H15">
        <v>1878.7016891676201</v>
      </c>
      <c r="I15">
        <v>1734.98752302816</v>
      </c>
      <c r="J15">
        <v>1602.8739695396901</v>
      </c>
      <c r="K15">
        <v>1508.82705661504</v>
      </c>
      <c r="L15">
        <v>1376.53319374639</v>
      </c>
      <c r="M15">
        <v>1309.7330725611801</v>
      </c>
      <c r="N15">
        <v>1198.26189645151</v>
      </c>
      <c r="O15">
        <v>1153.7204874623801</v>
      </c>
      <c r="P15">
        <v>1123.06023687327</v>
      </c>
      <c r="Q15">
        <v>1127.0261009936401</v>
      </c>
      <c r="R15">
        <v>1199.9867707312301</v>
      </c>
      <c r="S15">
        <v>1282.8686229059499</v>
      </c>
      <c r="T15">
        <v>1266.11575790761</v>
      </c>
      <c r="U15">
        <v>1268.28315439018</v>
      </c>
      <c r="V15">
        <v>1254.18388118148</v>
      </c>
      <c r="W15">
        <v>1243.6988350157401</v>
      </c>
      <c r="X15">
        <v>1234.1681082769701</v>
      </c>
      <c r="Y15">
        <v>1226.3277154101099</v>
      </c>
      <c r="Z15">
        <v>1217.8718716531901</v>
      </c>
      <c r="AA15">
        <v>1209.7727028105301</v>
      </c>
      <c r="AB15">
        <v>1199.3299999943599</v>
      </c>
      <c r="AC15">
        <v>1190.6350650526199</v>
      </c>
      <c r="AD15">
        <v>1182.8756160579401</v>
      </c>
      <c r="AE15">
        <v>1174.95688526138</v>
      </c>
      <c r="AF15">
        <v>1166.2799678874901</v>
      </c>
      <c r="AG15">
        <v>1156.4588734198701</v>
      </c>
      <c r="AH15">
        <v>1145.4704150517</v>
      </c>
      <c r="AI15">
        <v>1134.3780056179501</v>
      </c>
      <c r="AJ15">
        <v>1124.08682382046</v>
      </c>
      <c r="AK15">
        <v>1113.5319547428401</v>
      </c>
      <c r="AL15">
        <v>1102.7885117140199</v>
      </c>
      <c r="AM15">
        <v>1091.7163263356099</v>
      </c>
      <c r="AN15">
        <v>1080.44537654843</v>
      </c>
      <c r="AO15">
        <v>1068.61912178902</v>
      </c>
      <c r="AP15">
        <v>1056.6345472037699</v>
      </c>
      <c r="AQ15">
        <v>1044.7336633633599</v>
      </c>
      <c r="AR15">
        <v>1032.60688283164</v>
      </c>
      <c r="AS15">
        <v>1020.53659656166</v>
      </c>
      <c r="AT15">
        <v>1007.8812702947999</v>
      </c>
      <c r="AU15">
        <v>994.98615614814503</v>
      </c>
      <c r="AV15">
        <v>981.18345093758705</v>
      </c>
      <c r="AW15">
        <v>967.46353529562202</v>
      </c>
      <c r="AX15">
        <v>953.149688090719</v>
      </c>
      <c r="AY15">
        <v>938.30605577048505</v>
      </c>
      <c r="AZ15">
        <v>923.44983492169195</v>
      </c>
      <c r="BA15">
        <v>908.57670821103204</v>
      </c>
      <c r="BB15">
        <v>893.737391099467</v>
      </c>
    </row>
    <row r="16" spans="1:54" customFormat="1" x14ac:dyDescent="0.25">
      <c r="A16" s="2" t="s">
        <v>13</v>
      </c>
      <c r="B16" s="2" t="str">
        <f>VLOOKUP(A16,reg_NEWAGE!$A$2:$B$29,2)</f>
        <v>BNL</v>
      </c>
      <c r="C16" s="2" t="s">
        <v>7</v>
      </c>
      <c r="D16">
        <v>0</v>
      </c>
      <c r="E16">
        <v>0</v>
      </c>
      <c r="F16">
        <v>0</v>
      </c>
      <c r="G16">
        <v>0</v>
      </c>
      <c r="H16">
        <v>0</v>
      </c>
      <c r="I16">
        <v>0</v>
      </c>
      <c r="J16">
        <v>0</v>
      </c>
      <c r="K16">
        <v>0</v>
      </c>
      <c r="L16">
        <v>0</v>
      </c>
      <c r="M16">
        <v>0</v>
      </c>
      <c r="N16">
        <v>0.19637757155242</v>
      </c>
      <c r="O16">
        <v>0.19686995027184001</v>
      </c>
      <c r="P16">
        <v>0.43987747127799398</v>
      </c>
      <c r="Q16">
        <v>0.68682255339847997</v>
      </c>
      <c r="R16">
        <v>1.67529723736123</v>
      </c>
      <c r="S16">
        <v>2.64367876870475</v>
      </c>
      <c r="T16">
        <v>2.8023275033666102</v>
      </c>
      <c r="U16">
        <v>3.0095633138579898</v>
      </c>
      <c r="V16">
        <v>3.2089224077282101</v>
      </c>
      <c r="W16">
        <v>3.4115538363575801</v>
      </c>
      <c r="X16">
        <v>3.6131353999082401</v>
      </c>
      <c r="Y16">
        <v>3.6778333844232298</v>
      </c>
      <c r="Z16">
        <v>3.7249253217821998</v>
      </c>
      <c r="AA16">
        <v>3.7496646026777798</v>
      </c>
      <c r="AB16">
        <v>3.76396548608614</v>
      </c>
      <c r="AC16">
        <v>3.7897180905086501</v>
      </c>
      <c r="AD16">
        <v>3.8400914696825099</v>
      </c>
      <c r="AE16">
        <v>3.9199654998687898</v>
      </c>
      <c r="AF16">
        <v>4.0492761218490401</v>
      </c>
      <c r="AG16">
        <v>4.2220514975478496</v>
      </c>
      <c r="AH16">
        <v>4.4148769026960002</v>
      </c>
      <c r="AI16">
        <v>4.6336729934922101</v>
      </c>
      <c r="AJ16">
        <v>4.8769961411155096</v>
      </c>
      <c r="AK16">
        <v>5.1354284631772096</v>
      </c>
      <c r="AL16">
        <v>5.40143902189486</v>
      </c>
      <c r="AM16">
        <v>5.6717282553732504</v>
      </c>
      <c r="AN16">
        <v>5.94270026928913</v>
      </c>
      <c r="AO16">
        <v>6.2093280490814102</v>
      </c>
      <c r="AP16">
        <v>6.4725187027162399</v>
      </c>
      <c r="AQ16">
        <v>6.7300437358026599</v>
      </c>
      <c r="AR16">
        <v>6.9851539788726198</v>
      </c>
      <c r="AS16">
        <v>7.2363395412686504</v>
      </c>
      <c r="AT16">
        <v>7.4862799438327396</v>
      </c>
      <c r="AU16">
        <v>7.7396563267192899</v>
      </c>
      <c r="AV16">
        <v>7.9926618911518696</v>
      </c>
      <c r="AW16">
        <v>8.2512632719711601</v>
      </c>
      <c r="AX16">
        <v>8.5126329437234691</v>
      </c>
      <c r="AY16">
        <v>8.7770351039346508</v>
      </c>
      <c r="AZ16">
        <v>9.04557827663076</v>
      </c>
      <c r="BA16">
        <v>9.3205457214253293</v>
      </c>
      <c r="BB16">
        <v>9.5957729937181107</v>
      </c>
    </row>
    <row r="17" spans="1:54" customFormat="1" x14ac:dyDescent="0.25">
      <c r="A17" s="2" t="s">
        <v>13</v>
      </c>
      <c r="B17" s="2" t="str">
        <f>VLOOKUP(A17,reg_NEWAGE!$A$2:$B$29,2)</f>
        <v>BNL</v>
      </c>
      <c r="C17" s="2" t="s">
        <v>8</v>
      </c>
      <c r="D17">
        <v>0</v>
      </c>
      <c r="E17">
        <v>0</v>
      </c>
      <c r="F17">
        <v>0</v>
      </c>
      <c r="G17">
        <v>0</v>
      </c>
      <c r="H17">
        <v>0</v>
      </c>
      <c r="I17">
        <v>0</v>
      </c>
      <c r="J17">
        <v>0</v>
      </c>
      <c r="K17">
        <v>0</v>
      </c>
      <c r="L17">
        <v>0</v>
      </c>
      <c r="M17">
        <v>0</v>
      </c>
      <c r="N17">
        <v>0</v>
      </c>
      <c r="O17">
        <v>0</v>
      </c>
      <c r="P17">
        <v>0</v>
      </c>
      <c r="Q17">
        <v>0</v>
      </c>
      <c r="R17">
        <v>0</v>
      </c>
      <c r="S17">
        <v>0</v>
      </c>
      <c r="T17">
        <v>5.44923168303642E-2</v>
      </c>
      <c r="U17">
        <v>0.12547995836550199</v>
      </c>
      <c r="V17">
        <v>0.22038078867324301</v>
      </c>
      <c r="W17">
        <v>0.341426540759869</v>
      </c>
      <c r="X17">
        <v>0.49020698665207302</v>
      </c>
      <c r="Y17">
        <v>0.775310799865496</v>
      </c>
      <c r="Z17">
        <v>1.08403028167975</v>
      </c>
      <c r="AA17">
        <v>1.4326048973981</v>
      </c>
      <c r="AB17">
        <v>1.7857482426203799</v>
      </c>
      <c r="AC17">
        <v>2.16177227402589</v>
      </c>
      <c r="AD17">
        <v>2.5421228810510499</v>
      </c>
      <c r="AE17">
        <v>2.93372568980161</v>
      </c>
      <c r="AF17">
        <v>3.32374069362396</v>
      </c>
      <c r="AG17">
        <v>3.7232972437234899</v>
      </c>
      <c r="AH17">
        <v>4.1583243396662999</v>
      </c>
      <c r="AI17">
        <v>4.6383645511088201</v>
      </c>
      <c r="AJ17">
        <v>5.1758504783447998</v>
      </c>
      <c r="AK17">
        <v>5.7644347170634802</v>
      </c>
      <c r="AL17">
        <v>6.4049974534413998</v>
      </c>
      <c r="AM17">
        <v>7.0995755026693104</v>
      </c>
      <c r="AN17">
        <v>7.8520844876335403</v>
      </c>
      <c r="AO17">
        <v>8.6618606030897904</v>
      </c>
      <c r="AP17">
        <v>9.5440950185669298</v>
      </c>
      <c r="AQ17">
        <v>10.5002717659497</v>
      </c>
      <c r="AR17">
        <v>11.5329826164579</v>
      </c>
      <c r="AS17">
        <v>12.651997454902199</v>
      </c>
      <c r="AT17">
        <v>13.853088251442699</v>
      </c>
      <c r="AU17">
        <v>15.1401118784565</v>
      </c>
      <c r="AV17">
        <v>16.511991815100401</v>
      </c>
      <c r="AW17">
        <v>17.975416696140801</v>
      </c>
      <c r="AX17">
        <v>19.5125660508679</v>
      </c>
      <c r="AY17">
        <v>21.129984204866702</v>
      </c>
      <c r="AZ17">
        <v>22.822291684042899</v>
      </c>
      <c r="BA17">
        <v>24.584257064349298</v>
      </c>
      <c r="BB17">
        <v>26.4059312367765</v>
      </c>
    </row>
    <row r="18" spans="1:54" customFormat="1" x14ac:dyDescent="0.25">
      <c r="A18" s="2" t="s">
        <v>13</v>
      </c>
      <c r="B18" s="2" t="str">
        <f>VLOOKUP(A18,reg_NEWAGE!$A$2:$B$29,2)</f>
        <v>BNL</v>
      </c>
      <c r="C18" s="2" t="s">
        <v>9</v>
      </c>
      <c r="D18">
        <v>0</v>
      </c>
      <c r="E18">
        <v>0</v>
      </c>
      <c r="F18">
        <v>0</v>
      </c>
      <c r="G18">
        <v>0</v>
      </c>
      <c r="H18">
        <v>0</v>
      </c>
      <c r="I18">
        <v>0</v>
      </c>
      <c r="J18">
        <v>0</v>
      </c>
      <c r="K18">
        <v>0</v>
      </c>
      <c r="L18">
        <v>0</v>
      </c>
      <c r="M18">
        <v>0</v>
      </c>
      <c r="N18">
        <v>0</v>
      </c>
      <c r="O18">
        <v>0</v>
      </c>
      <c r="P18">
        <v>0</v>
      </c>
      <c r="Q18">
        <v>0</v>
      </c>
      <c r="R18">
        <v>0</v>
      </c>
      <c r="S18">
        <v>0</v>
      </c>
      <c r="T18">
        <v>7.67115119376802E-3</v>
      </c>
      <c r="U18">
        <v>1.6033026031359601E-2</v>
      </c>
      <c r="V18">
        <v>2.59618004920299E-2</v>
      </c>
      <c r="W18">
        <v>4.0392996823000703E-2</v>
      </c>
      <c r="X18">
        <v>6.3797168682170502E-2</v>
      </c>
      <c r="Y18">
        <v>6.7680373552869905E-2</v>
      </c>
      <c r="Z18">
        <v>6.8046365259775102E-2</v>
      </c>
      <c r="AA18">
        <v>6.7696936645308001E-2</v>
      </c>
      <c r="AB18">
        <v>6.6584169860626902E-2</v>
      </c>
      <c r="AC18">
        <v>6.40236312481689E-2</v>
      </c>
      <c r="AD18">
        <v>6.1229420139868901E-2</v>
      </c>
      <c r="AE18">
        <v>5.7212725081297502E-2</v>
      </c>
      <c r="AF18">
        <v>5.2108445598269097E-2</v>
      </c>
      <c r="AG18">
        <v>4.71332772965996E-2</v>
      </c>
      <c r="AH18">
        <v>0.115201383286045</v>
      </c>
      <c r="AI18">
        <v>0.281362000116198</v>
      </c>
      <c r="AJ18">
        <v>0.54328188530561705</v>
      </c>
      <c r="AK18">
        <v>0.88690790802903996</v>
      </c>
      <c r="AL18">
        <v>1.2964676925017999</v>
      </c>
      <c r="AM18">
        <v>1.7555494647948899</v>
      </c>
      <c r="AN18">
        <v>2.2459359940018699</v>
      </c>
      <c r="AO18">
        <v>2.7468977381007602</v>
      </c>
      <c r="AP18">
        <v>3.24890913045909</v>
      </c>
      <c r="AQ18">
        <v>3.73465325466965</v>
      </c>
      <c r="AR18">
        <v>4.1939150144395203</v>
      </c>
      <c r="AS18">
        <v>4.6190561517011304</v>
      </c>
      <c r="AT18">
        <v>5.0058387555096298</v>
      </c>
      <c r="AU18">
        <v>5.3518466824163404</v>
      </c>
      <c r="AV18">
        <v>5.6535666270153699</v>
      </c>
      <c r="AW18">
        <v>5.9129588966921096</v>
      </c>
      <c r="AX18">
        <v>6.1279593045404601</v>
      </c>
      <c r="AY18">
        <v>6.3012015121895599</v>
      </c>
      <c r="AZ18">
        <v>6.4364851787541904</v>
      </c>
      <c r="BA18">
        <v>6.53757548893104</v>
      </c>
      <c r="BB18">
        <v>6.60996014230503</v>
      </c>
    </row>
    <row r="19" spans="1:54" customFormat="1" x14ac:dyDescent="0.25">
      <c r="A19" s="2" t="s">
        <v>13</v>
      </c>
      <c r="B19" s="2" t="str">
        <f>VLOOKUP(A19,reg_NEWAGE!$A$2:$B$29,2)</f>
        <v>BNL</v>
      </c>
      <c r="C19" s="2" t="s">
        <v>10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customFormat="1" x14ac:dyDescent="0.25">
      <c r="A20" s="2" t="s">
        <v>13</v>
      </c>
      <c r="B20" s="2" t="str">
        <f>VLOOKUP(A20,reg_NEWAGE!$A$2:$B$29,2)</f>
        <v>BNL</v>
      </c>
      <c r="C20" s="2" t="s">
        <v>11</v>
      </c>
      <c r="D20">
        <v>0</v>
      </c>
      <c r="E20">
        <v>0</v>
      </c>
      <c r="F20">
        <v>0</v>
      </c>
      <c r="G20">
        <v>0</v>
      </c>
      <c r="H20">
        <v>0</v>
      </c>
      <c r="I20">
        <v>0</v>
      </c>
      <c r="J20">
        <v>0</v>
      </c>
      <c r="K20">
        <v>0</v>
      </c>
      <c r="L20">
        <v>0</v>
      </c>
      <c r="M20">
        <v>0</v>
      </c>
      <c r="N20">
        <v>0</v>
      </c>
      <c r="O20">
        <v>0</v>
      </c>
      <c r="P20">
        <v>0</v>
      </c>
      <c r="Q20">
        <v>0</v>
      </c>
      <c r="R20">
        <v>0</v>
      </c>
      <c r="S20">
        <v>0</v>
      </c>
      <c r="T20">
        <v>3.8411482641199999E-4</v>
      </c>
      <c r="U20">
        <v>7.7374064290549498E-4</v>
      </c>
      <c r="V20">
        <v>1.53370329613412E-3</v>
      </c>
      <c r="W20">
        <v>3.0342786741687001E-3</v>
      </c>
      <c r="X20">
        <v>5.6307802652422701E-3</v>
      </c>
      <c r="Y20">
        <v>6.7287497401818898E-3</v>
      </c>
      <c r="Z20">
        <v>7.4524936884738102E-3</v>
      </c>
      <c r="AA20">
        <v>8.1521029759966997E-3</v>
      </c>
      <c r="AB20">
        <v>8.8176777042545205E-3</v>
      </c>
      <c r="AC20">
        <v>9.4278036181200207E-3</v>
      </c>
      <c r="AD20">
        <v>9.9907477166175703E-3</v>
      </c>
      <c r="AE20">
        <v>1.04924508787109E-2</v>
      </c>
      <c r="AF20">
        <v>1.0287493157777799E-2</v>
      </c>
      <c r="AG20">
        <v>1.00667243183098E-2</v>
      </c>
      <c r="AH20">
        <v>5.4847572990417003E-2</v>
      </c>
      <c r="AI20">
        <v>0.17904359695646399</v>
      </c>
      <c r="AJ20">
        <v>0.40440662813954797</v>
      </c>
      <c r="AK20">
        <v>0.74636232541105496</v>
      </c>
      <c r="AL20">
        <v>1.2166821707178701</v>
      </c>
      <c r="AM20">
        <v>1.8209750867421099</v>
      </c>
      <c r="AN20">
        <v>2.5670044758733201</v>
      </c>
      <c r="AO20">
        <v>3.4563635459632098</v>
      </c>
      <c r="AP20">
        <v>4.4846265416469704</v>
      </c>
      <c r="AQ20">
        <v>5.6605911351500797</v>
      </c>
      <c r="AR20">
        <v>6.9814491727628303</v>
      </c>
      <c r="AS20">
        <v>8.4396985534494995</v>
      </c>
      <c r="AT20">
        <v>10.020239703135401</v>
      </c>
      <c r="AU20">
        <v>11.745735572583801</v>
      </c>
      <c r="AV20">
        <v>13.5539367835226</v>
      </c>
      <c r="AW20">
        <v>15.495425045531301</v>
      </c>
      <c r="AX20">
        <v>17.517649813486301</v>
      </c>
      <c r="AY20">
        <v>19.566741359367199</v>
      </c>
      <c r="AZ20">
        <v>21.694100867454999</v>
      </c>
      <c r="BA20">
        <v>23.855435007436899</v>
      </c>
      <c r="BB20">
        <v>26.006962124798601</v>
      </c>
    </row>
    <row r="21" spans="1:54" customFormat="1" x14ac:dyDescent="0.25">
      <c r="A21" s="2" t="s">
        <v>13</v>
      </c>
      <c r="B21" s="2" t="str">
        <f>VLOOKUP(A21,reg_NEWAGE!$A$2:$B$29,2)</f>
        <v>BNL</v>
      </c>
      <c r="C21" s="2" t="s">
        <v>12</v>
      </c>
      <c r="D21">
        <v>0</v>
      </c>
      <c r="E21">
        <v>0</v>
      </c>
      <c r="F21">
        <v>0</v>
      </c>
      <c r="G21">
        <v>0</v>
      </c>
      <c r="H21">
        <v>0</v>
      </c>
      <c r="I21">
        <v>0</v>
      </c>
      <c r="J21">
        <v>0</v>
      </c>
      <c r="K21">
        <v>0</v>
      </c>
      <c r="L21">
        <v>0</v>
      </c>
      <c r="M21">
        <v>0</v>
      </c>
      <c r="N21">
        <v>2.2577754885674099E-2</v>
      </c>
      <c r="O21">
        <v>0.13943648881305101</v>
      </c>
      <c r="P21">
        <v>0.399651207410473</v>
      </c>
      <c r="Q21">
        <v>0.616241137776256</v>
      </c>
      <c r="R21">
        <v>1.19079881252159</v>
      </c>
      <c r="S21">
        <v>2.0622715840722199</v>
      </c>
      <c r="T21">
        <v>3.0155831615104098</v>
      </c>
      <c r="U21">
        <v>4.22427137609096</v>
      </c>
      <c r="V21">
        <v>5.7789836534332002</v>
      </c>
      <c r="W21">
        <v>7.9512571966735504</v>
      </c>
      <c r="X21">
        <v>11.4125612946423</v>
      </c>
      <c r="Y21">
        <v>35.819530374120397</v>
      </c>
      <c r="Z21">
        <v>65.233152010785304</v>
      </c>
      <c r="AA21">
        <v>101.453848674686</v>
      </c>
      <c r="AB21">
        <v>133.68109893514301</v>
      </c>
      <c r="AC21">
        <v>163.98305894318699</v>
      </c>
      <c r="AD21">
        <v>189.28457040656201</v>
      </c>
      <c r="AE21">
        <v>210.93479287668001</v>
      </c>
      <c r="AF21">
        <v>227.903507107742</v>
      </c>
      <c r="AG21">
        <v>241.79682570045401</v>
      </c>
      <c r="AH21">
        <v>255.50866672549401</v>
      </c>
      <c r="AI21">
        <v>269.67933221464199</v>
      </c>
      <c r="AJ21">
        <v>284.75106930227003</v>
      </c>
      <c r="AK21">
        <v>300.60085043527801</v>
      </c>
      <c r="AL21">
        <v>317.27321063180102</v>
      </c>
      <c r="AM21">
        <v>334.61491140177799</v>
      </c>
      <c r="AN21">
        <v>353.35189069149101</v>
      </c>
      <c r="AO21">
        <v>373.48219990294803</v>
      </c>
      <c r="AP21">
        <v>394.08685440660599</v>
      </c>
      <c r="AQ21">
        <v>416.05885873721701</v>
      </c>
      <c r="AR21">
        <v>438.57209390403898</v>
      </c>
      <c r="AS21">
        <v>460.94835780278498</v>
      </c>
      <c r="AT21">
        <v>482.14447952518498</v>
      </c>
      <c r="AU21">
        <v>503.10106874199403</v>
      </c>
      <c r="AV21">
        <v>521.79957870146404</v>
      </c>
      <c r="AW21">
        <v>540.27456136398803</v>
      </c>
      <c r="AX21">
        <v>557.43698566207399</v>
      </c>
      <c r="AY21">
        <v>571.64487980014405</v>
      </c>
      <c r="AZ21">
        <v>585.33708247964603</v>
      </c>
      <c r="BA21">
        <v>597.77473297195695</v>
      </c>
      <c r="BB21">
        <v>608.70024535214202</v>
      </c>
    </row>
    <row r="22" spans="1:54" customFormat="1" x14ac:dyDescent="0.25">
      <c r="A22" s="2" t="s">
        <v>14</v>
      </c>
      <c r="B22" s="2" t="str">
        <f>VLOOKUP(A22,reg_NEWAGE!$A$2:$B$29,2)</f>
        <v>EUS</v>
      </c>
      <c r="C22" s="2" t="s">
        <v>3</v>
      </c>
      <c r="D22">
        <v>1039.8032045638499</v>
      </c>
      <c r="E22">
        <v>1037.2168315338399</v>
      </c>
      <c r="F22">
        <v>1138.0614768309099</v>
      </c>
      <c r="G22">
        <v>1202.6246646505199</v>
      </c>
      <c r="H22">
        <v>1287.1884155667101</v>
      </c>
      <c r="I22">
        <v>1403.11153366386</v>
      </c>
      <c r="J22">
        <v>1545.4811367729701</v>
      </c>
      <c r="K22">
        <v>1503.5032624360899</v>
      </c>
      <c r="L22">
        <v>1578.9155900834</v>
      </c>
      <c r="M22">
        <v>1633.65325122645</v>
      </c>
      <c r="N22">
        <v>1614.89912136679</v>
      </c>
      <c r="O22">
        <v>1598.0952582473899</v>
      </c>
      <c r="P22">
        <v>1693.9803143527199</v>
      </c>
      <c r="Q22">
        <v>1562.2789626855399</v>
      </c>
      <c r="R22">
        <v>1795.7452877118501</v>
      </c>
      <c r="S22">
        <v>1981.99063468329</v>
      </c>
      <c r="T22">
        <v>1983.1439075691901</v>
      </c>
      <c r="U22">
        <v>2007.81513050222</v>
      </c>
      <c r="V22">
        <v>1996.6040841714801</v>
      </c>
      <c r="W22">
        <v>1988.93026103642</v>
      </c>
      <c r="X22">
        <v>1968.5306797921401</v>
      </c>
      <c r="Y22">
        <v>1936.5343774081</v>
      </c>
      <c r="Z22">
        <v>1902.6101291750199</v>
      </c>
      <c r="AA22">
        <v>1863.0672063694101</v>
      </c>
      <c r="AB22">
        <v>1823.81452444303</v>
      </c>
      <c r="AC22">
        <v>1786.2801705336301</v>
      </c>
      <c r="AD22">
        <v>1753.50036591141</v>
      </c>
      <c r="AE22">
        <v>1724.9329251930501</v>
      </c>
      <c r="AF22">
        <v>1700.9565768433499</v>
      </c>
      <c r="AG22">
        <v>1680.3818292329399</v>
      </c>
      <c r="AH22">
        <v>1662.3769812819401</v>
      </c>
      <c r="AI22">
        <v>1646.89904526596</v>
      </c>
      <c r="AJ22">
        <v>1633.6296481806301</v>
      </c>
      <c r="AK22">
        <v>1621.61817032827</v>
      </c>
      <c r="AL22">
        <v>1610.7627549792501</v>
      </c>
      <c r="AM22">
        <v>1600.36485607904</v>
      </c>
      <c r="AN22">
        <v>1589.50343896647</v>
      </c>
      <c r="AO22">
        <v>1577.7245862530999</v>
      </c>
      <c r="AP22">
        <v>1563.6107481286899</v>
      </c>
      <c r="AQ22">
        <v>1547.4651773241901</v>
      </c>
      <c r="AR22">
        <v>1529.97144705454</v>
      </c>
      <c r="AS22">
        <v>1511.5288148655</v>
      </c>
      <c r="AT22">
        <v>1491.9620544284101</v>
      </c>
      <c r="AU22">
        <v>1471.5424294785901</v>
      </c>
      <c r="AV22">
        <v>1450.04462668107</v>
      </c>
      <c r="AW22">
        <v>1428.6563238776901</v>
      </c>
      <c r="AX22">
        <v>1406.83523859928</v>
      </c>
      <c r="AY22">
        <v>1385.15863090162</v>
      </c>
      <c r="AZ22">
        <v>1363.5857069671499</v>
      </c>
      <c r="BA22">
        <v>1342.23749346874</v>
      </c>
      <c r="BB22">
        <v>1321.5739568618701</v>
      </c>
    </row>
    <row r="23" spans="1:54" customFormat="1" x14ac:dyDescent="0.25">
      <c r="A23" s="2" t="s">
        <v>14</v>
      </c>
      <c r="B23" s="2" t="str">
        <f>VLOOKUP(A23,reg_NEWAGE!$A$2:$B$29,2)</f>
        <v>EUS</v>
      </c>
      <c r="C23" s="2" t="s">
        <v>4</v>
      </c>
      <c r="D23">
        <v>216.44195391264799</v>
      </c>
      <c r="E23">
        <v>286.69472000000002</v>
      </c>
      <c r="F23">
        <v>330.69017000000002</v>
      </c>
      <c r="G23">
        <v>353.70468</v>
      </c>
      <c r="H23">
        <v>371.90976000000001</v>
      </c>
      <c r="I23">
        <v>434.29579532451203</v>
      </c>
      <c r="J23">
        <v>454.29338000000001</v>
      </c>
      <c r="K23">
        <v>382.3048</v>
      </c>
      <c r="L23">
        <v>364.70443999999998</v>
      </c>
      <c r="M23">
        <v>387.81025</v>
      </c>
      <c r="N23">
        <v>373.55630775271601</v>
      </c>
      <c r="O23">
        <v>349.38341266413499</v>
      </c>
      <c r="P23">
        <v>370.26111670860502</v>
      </c>
      <c r="Q23">
        <v>397.72604873629098</v>
      </c>
      <c r="R23">
        <v>433.98217878240803</v>
      </c>
      <c r="S23">
        <v>462.55581911739603</v>
      </c>
      <c r="T23">
        <v>470.46758980128101</v>
      </c>
      <c r="U23">
        <v>484.762522049317</v>
      </c>
      <c r="V23">
        <v>494.14808021003603</v>
      </c>
      <c r="W23">
        <v>500.92298026666498</v>
      </c>
      <c r="X23">
        <v>500.52601839585901</v>
      </c>
      <c r="Y23">
        <v>491.02981195870098</v>
      </c>
      <c r="Z23">
        <v>479.196563195804</v>
      </c>
      <c r="AA23">
        <v>464.09217381924299</v>
      </c>
      <c r="AB23">
        <v>448.40395762151098</v>
      </c>
      <c r="AC23">
        <v>432.80073990774599</v>
      </c>
      <c r="AD23">
        <v>417.88845052705398</v>
      </c>
      <c r="AE23">
        <v>403.55445395087901</v>
      </c>
      <c r="AF23">
        <v>389.923494999019</v>
      </c>
      <c r="AG23">
        <v>376.78209974984497</v>
      </c>
      <c r="AH23">
        <v>364.80355163546602</v>
      </c>
      <c r="AI23">
        <v>354.52800329867398</v>
      </c>
      <c r="AJ23">
        <v>346.212920710025</v>
      </c>
      <c r="AK23">
        <v>339.43451612842802</v>
      </c>
      <c r="AL23">
        <v>334.02553659545703</v>
      </c>
      <c r="AM23">
        <v>329.27977219653297</v>
      </c>
      <c r="AN23">
        <v>324.75510325330799</v>
      </c>
      <c r="AO23">
        <v>319.95247781561</v>
      </c>
      <c r="AP23">
        <v>314.54537774527103</v>
      </c>
      <c r="AQ23">
        <v>308.43723291401102</v>
      </c>
      <c r="AR23">
        <v>301.81948983121202</v>
      </c>
      <c r="AS23">
        <v>294.80475381548098</v>
      </c>
      <c r="AT23">
        <v>287.431271013215</v>
      </c>
      <c r="AU23">
        <v>279.76848159692298</v>
      </c>
      <c r="AV23">
        <v>271.93021078396902</v>
      </c>
      <c r="AW23">
        <v>264.11693781332099</v>
      </c>
      <c r="AX23">
        <v>256.37723469765001</v>
      </c>
      <c r="AY23">
        <v>248.72366798098901</v>
      </c>
      <c r="AZ23">
        <v>241.23487379251301</v>
      </c>
      <c r="BA23">
        <v>233.90735528074299</v>
      </c>
      <c r="BB23">
        <v>226.76919867779</v>
      </c>
    </row>
    <row r="24" spans="1:54" customFormat="1" x14ac:dyDescent="0.25">
      <c r="A24" s="2" t="s">
        <v>14</v>
      </c>
      <c r="B24" s="2" t="str">
        <f>VLOOKUP(A24,reg_NEWAGE!$A$2:$B$29,2)</f>
        <v>EUS</v>
      </c>
      <c r="C24" s="2" t="s">
        <v>5</v>
      </c>
      <c r="D24">
        <v>155.59997329748799</v>
      </c>
      <c r="E24">
        <v>182.448757379813</v>
      </c>
      <c r="F24">
        <v>194.371201263144</v>
      </c>
      <c r="G24">
        <v>262.44750480682501</v>
      </c>
      <c r="H24">
        <v>366.85341282358303</v>
      </c>
      <c r="I24">
        <v>422.912866913931</v>
      </c>
      <c r="J24">
        <v>474.393252773673</v>
      </c>
      <c r="K24">
        <v>501.46884153509097</v>
      </c>
      <c r="L24">
        <v>594.47550013740602</v>
      </c>
      <c r="M24">
        <v>595.09764617565304</v>
      </c>
      <c r="N24">
        <v>613.26309867889802</v>
      </c>
      <c r="O24">
        <v>674.17477423162802</v>
      </c>
      <c r="P24">
        <v>770.24525673004598</v>
      </c>
      <c r="Q24">
        <v>696.80781755753401</v>
      </c>
      <c r="R24">
        <v>806.50233338645103</v>
      </c>
      <c r="S24">
        <v>943.58507644358701</v>
      </c>
      <c r="T24">
        <v>948.73366982659002</v>
      </c>
      <c r="U24">
        <v>966.25962220315398</v>
      </c>
      <c r="V24">
        <v>979.83491147026405</v>
      </c>
      <c r="W24">
        <v>986.73917598887601</v>
      </c>
      <c r="X24">
        <v>981.40851199942597</v>
      </c>
      <c r="Y24">
        <v>966.79460442750099</v>
      </c>
      <c r="Z24">
        <v>947.95150904327602</v>
      </c>
      <c r="AA24">
        <v>924.48207596289399</v>
      </c>
      <c r="AB24">
        <v>900.28215118928597</v>
      </c>
      <c r="AC24">
        <v>876.47971816742904</v>
      </c>
      <c r="AD24">
        <v>855.28941729069402</v>
      </c>
      <c r="AE24">
        <v>836.23622809966196</v>
      </c>
      <c r="AF24">
        <v>819.394513936571</v>
      </c>
      <c r="AG24">
        <v>803.93676454205104</v>
      </c>
      <c r="AH24">
        <v>788.88931866422195</v>
      </c>
      <c r="AI24">
        <v>774.02809144731896</v>
      </c>
      <c r="AJ24">
        <v>759.03763989633603</v>
      </c>
      <c r="AK24">
        <v>743.70029045009096</v>
      </c>
      <c r="AL24">
        <v>728.17024523924795</v>
      </c>
      <c r="AM24">
        <v>712.24317781027298</v>
      </c>
      <c r="AN24">
        <v>695.59831810966205</v>
      </c>
      <c r="AO24">
        <v>678.22044105139696</v>
      </c>
      <c r="AP24">
        <v>659.65844227231503</v>
      </c>
      <c r="AQ24">
        <v>640.26155027181403</v>
      </c>
      <c r="AR24">
        <v>620.30411570736806</v>
      </c>
      <c r="AS24">
        <v>600.23886862495499</v>
      </c>
      <c r="AT24">
        <v>579.94087200077604</v>
      </c>
      <c r="AU24">
        <v>559.71009892534096</v>
      </c>
      <c r="AV24">
        <v>539.49737536244902</v>
      </c>
      <c r="AW24">
        <v>519.79071730131204</v>
      </c>
      <c r="AX24">
        <v>500.44049014318199</v>
      </c>
      <c r="AY24">
        <v>481.61101463106297</v>
      </c>
      <c r="AZ24">
        <v>463.24129271800302</v>
      </c>
      <c r="BA24">
        <v>445.48147420492103</v>
      </c>
      <c r="BB24">
        <v>428.21360414819202</v>
      </c>
    </row>
    <row r="25" spans="1:54" customFormat="1" x14ac:dyDescent="0.25">
      <c r="A25" s="2" t="s">
        <v>14</v>
      </c>
      <c r="B25" s="2" t="str">
        <f>VLOOKUP(A25,reg_NEWAGE!$A$2:$B$29,2)</f>
        <v>EUS</v>
      </c>
      <c r="C25" s="2" t="s">
        <v>6</v>
      </c>
      <c r="D25">
        <v>667.76127735371699</v>
      </c>
      <c r="E25">
        <v>568.07335415402497</v>
      </c>
      <c r="F25">
        <v>613.00010556776203</v>
      </c>
      <c r="G25">
        <v>586.47247984369096</v>
      </c>
      <c r="H25">
        <v>543.96304173240696</v>
      </c>
      <c r="I25">
        <v>529.793919683578</v>
      </c>
      <c r="J25">
        <v>596.59939814152699</v>
      </c>
      <c r="K25">
        <v>591.23264738662999</v>
      </c>
      <c r="L25">
        <v>593.05225903226403</v>
      </c>
      <c r="M25">
        <v>614.00599786504301</v>
      </c>
      <c r="N25">
        <v>579.41364265221102</v>
      </c>
      <c r="O25">
        <v>531.23674881142495</v>
      </c>
      <c r="P25">
        <v>506.27159658144899</v>
      </c>
      <c r="Q25">
        <v>416.72653723687301</v>
      </c>
      <c r="R25">
        <v>486.19384233150299</v>
      </c>
      <c r="S25">
        <v>514.58317079021106</v>
      </c>
      <c r="T25">
        <v>501.98876893476398</v>
      </c>
      <c r="U25">
        <v>493.09849250429698</v>
      </c>
      <c r="V25">
        <v>456.57138062155599</v>
      </c>
      <c r="W25">
        <v>432.48901307218699</v>
      </c>
      <c r="X25">
        <v>415.36412018086901</v>
      </c>
      <c r="Y25">
        <v>404.89221042316399</v>
      </c>
      <c r="Z25">
        <v>398.87471318055299</v>
      </c>
      <c r="AA25">
        <v>394.87998281414701</v>
      </c>
      <c r="AB25">
        <v>392.22534434328298</v>
      </c>
      <c r="AC25">
        <v>390.01650746803398</v>
      </c>
      <c r="AD25">
        <v>388.59333960857299</v>
      </c>
      <c r="AE25">
        <v>388.05796606100301</v>
      </c>
      <c r="AF25">
        <v>388.32163496586497</v>
      </c>
      <c r="AG25">
        <v>389.12839262737202</v>
      </c>
      <c r="AH25">
        <v>390.22947067901401</v>
      </c>
      <c r="AI25">
        <v>391.084486621167</v>
      </c>
      <c r="AJ25">
        <v>391.42117224083103</v>
      </c>
      <c r="AK25">
        <v>390.97847768567601</v>
      </c>
      <c r="AL25">
        <v>389.84792305661801</v>
      </c>
      <c r="AM25">
        <v>388.195355459175</v>
      </c>
      <c r="AN25">
        <v>386.02528345526298</v>
      </c>
      <c r="AO25">
        <v>383.48641946386499</v>
      </c>
      <c r="AP25">
        <v>380.31429771435899</v>
      </c>
      <c r="AQ25">
        <v>376.66201155689402</v>
      </c>
      <c r="AR25">
        <v>372.643485108005</v>
      </c>
      <c r="AS25">
        <v>368.36569720403202</v>
      </c>
      <c r="AT25">
        <v>363.69762227429601</v>
      </c>
      <c r="AU25">
        <v>358.69828297567102</v>
      </c>
      <c r="AV25">
        <v>353.23831461303598</v>
      </c>
      <c r="AW25">
        <v>347.64791709755002</v>
      </c>
      <c r="AX25">
        <v>341.73884782060401</v>
      </c>
      <c r="AY25">
        <v>335.70991666732499</v>
      </c>
      <c r="AZ25">
        <v>329.54774679713302</v>
      </c>
      <c r="BA25">
        <v>323.34624852204303</v>
      </c>
      <c r="BB25">
        <v>317.25670733126401</v>
      </c>
    </row>
    <row r="26" spans="1:54" customFormat="1" x14ac:dyDescent="0.25">
      <c r="A26" s="2" t="s">
        <v>14</v>
      </c>
      <c r="B26" s="2" t="str">
        <f>VLOOKUP(A26,reg_NEWAGE!$A$2:$B$29,2)</f>
        <v>EUS</v>
      </c>
      <c r="C26" s="2" t="s">
        <v>7</v>
      </c>
      <c r="D26">
        <v>0</v>
      </c>
      <c r="E26">
        <v>0</v>
      </c>
      <c r="F26">
        <v>0</v>
      </c>
      <c r="G26">
        <v>0</v>
      </c>
      <c r="H26">
        <v>4.4622010107233203</v>
      </c>
      <c r="I26">
        <v>16.108951741837298</v>
      </c>
      <c r="J26">
        <v>20.1951058577731</v>
      </c>
      <c r="K26">
        <v>28.496973514365401</v>
      </c>
      <c r="L26">
        <v>26.683390913731699</v>
      </c>
      <c r="M26">
        <v>36.7393571857518</v>
      </c>
      <c r="N26">
        <v>48.666072282959298</v>
      </c>
      <c r="O26">
        <v>43.300322540199097</v>
      </c>
      <c r="P26">
        <v>47.202344332616498</v>
      </c>
      <c r="Q26">
        <v>51.0185591548424</v>
      </c>
      <c r="R26">
        <v>69.066933211490394</v>
      </c>
      <c r="S26">
        <v>61.266568332100299</v>
      </c>
      <c r="T26">
        <v>61.768718613721603</v>
      </c>
      <c r="U26">
        <v>63.205261953313801</v>
      </c>
      <c r="V26">
        <v>65.127956255660607</v>
      </c>
      <c r="W26">
        <v>67.222323685900903</v>
      </c>
      <c r="X26">
        <v>69.028518478738803</v>
      </c>
      <c r="Y26">
        <v>68.134591986278906</v>
      </c>
      <c r="Z26">
        <v>67.446618015018402</v>
      </c>
      <c r="AA26">
        <v>66.777411864568904</v>
      </c>
      <c r="AB26">
        <v>66.856083738287396</v>
      </c>
      <c r="AC26">
        <v>67.875029974230301</v>
      </c>
      <c r="AD26">
        <v>69.993401573870898</v>
      </c>
      <c r="AE26">
        <v>73.028732636718999</v>
      </c>
      <c r="AF26">
        <v>77.4189980798606</v>
      </c>
      <c r="AG26">
        <v>82.938096602883206</v>
      </c>
      <c r="AH26">
        <v>88.986977537235802</v>
      </c>
      <c r="AI26">
        <v>95.5727349249253</v>
      </c>
      <c r="AJ26">
        <v>102.624792909089</v>
      </c>
      <c r="AK26">
        <v>109.96856167300101</v>
      </c>
      <c r="AL26">
        <v>117.48419277400799</v>
      </c>
      <c r="AM26">
        <v>125.034437002869</v>
      </c>
      <c r="AN26">
        <v>132.49045098469799</v>
      </c>
      <c r="AO26">
        <v>139.78224409902001</v>
      </c>
      <c r="AP26">
        <v>146.69612232585399</v>
      </c>
      <c r="AQ26">
        <v>153.265700620649</v>
      </c>
      <c r="AR26">
        <v>159.55729040586601</v>
      </c>
      <c r="AS26">
        <v>165.514432919201</v>
      </c>
      <c r="AT26">
        <v>171.15401544751899</v>
      </c>
      <c r="AU26">
        <v>176.522107916837</v>
      </c>
      <c r="AV26">
        <v>181.59207614340701</v>
      </c>
      <c r="AW26">
        <v>186.48900678896601</v>
      </c>
      <c r="AX26">
        <v>191.18265762892599</v>
      </c>
      <c r="AY26">
        <v>195.760111477224</v>
      </c>
      <c r="AZ26">
        <v>200.18280141089301</v>
      </c>
      <c r="BA26">
        <v>204.56302223341501</v>
      </c>
      <c r="BB26">
        <v>208.79662955596501</v>
      </c>
    </row>
    <row r="27" spans="1:54" customFormat="1" x14ac:dyDescent="0.25">
      <c r="A27" s="2" t="s">
        <v>14</v>
      </c>
      <c r="B27" s="2" t="str">
        <f>VLOOKUP(A27,reg_NEWAGE!$A$2:$B$29,2)</f>
        <v>EUS</v>
      </c>
      <c r="C27" s="2" t="s">
        <v>8</v>
      </c>
      <c r="D27">
        <v>0</v>
      </c>
      <c r="E27">
        <v>0</v>
      </c>
      <c r="F27">
        <v>0</v>
      </c>
      <c r="G27">
        <v>0</v>
      </c>
      <c r="H27">
        <v>0</v>
      </c>
      <c r="I27">
        <v>0</v>
      </c>
      <c r="J27">
        <v>0</v>
      </c>
      <c r="K27">
        <v>0</v>
      </c>
      <c r="L27">
        <v>0</v>
      </c>
      <c r="M27">
        <v>0</v>
      </c>
      <c r="N27">
        <v>0</v>
      </c>
      <c r="O27">
        <v>0</v>
      </c>
      <c r="P27">
        <v>0</v>
      </c>
      <c r="Q27">
        <v>0</v>
      </c>
      <c r="R27">
        <v>0</v>
      </c>
      <c r="S27">
        <v>0</v>
      </c>
      <c r="T27">
        <v>1.01700287235033E-2</v>
      </c>
      <c r="U27">
        <v>3.00384769216832E-2</v>
      </c>
      <c r="V27">
        <v>5.7429726436510703E-2</v>
      </c>
      <c r="W27">
        <v>9.3035424348425197E-2</v>
      </c>
      <c r="X27">
        <v>0.13476920346708501</v>
      </c>
      <c r="Y27">
        <v>0.22132277079962501</v>
      </c>
      <c r="Z27">
        <v>0.31946222986415101</v>
      </c>
      <c r="AA27">
        <v>0.43455034523094099</v>
      </c>
      <c r="AB27">
        <v>0.56205399917057297</v>
      </c>
      <c r="AC27">
        <v>0.70700641142512899</v>
      </c>
      <c r="AD27">
        <v>0.86036698500765696</v>
      </c>
      <c r="AE27">
        <v>1.0201257276574101</v>
      </c>
      <c r="AF27">
        <v>1.17794604909695</v>
      </c>
      <c r="AG27">
        <v>1.3391105276461801</v>
      </c>
      <c r="AH27">
        <v>1.5163524718419701</v>
      </c>
      <c r="AI27">
        <v>1.7119992494198999</v>
      </c>
      <c r="AJ27">
        <v>1.92558832633743</v>
      </c>
      <c r="AK27">
        <v>2.1589143197496901</v>
      </c>
      <c r="AL27">
        <v>2.41605212838174</v>
      </c>
      <c r="AM27">
        <v>2.69721269428985</v>
      </c>
      <c r="AN27">
        <v>3.0016014128447299</v>
      </c>
      <c r="AO27">
        <v>3.3333577738243001</v>
      </c>
      <c r="AP27">
        <v>3.6884896180279898</v>
      </c>
      <c r="AQ27">
        <v>4.0702359270845196</v>
      </c>
      <c r="AR27">
        <v>4.4802377664650503</v>
      </c>
      <c r="AS27">
        <v>4.9209631962708897</v>
      </c>
      <c r="AT27">
        <v>5.3882694972755001</v>
      </c>
      <c r="AU27">
        <v>5.88242724273909</v>
      </c>
      <c r="AV27">
        <v>6.3961955986285801</v>
      </c>
      <c r="AW27">
        <v>6.9371515728406203</v>
      </c>
      <c r="AX27">
        <v>7.49542310375511</v>
      </c>
      <c r="AY27">
        <v>8.0745999492958909</v>
      </c>
      <c r="AZ27">
        <v>8.6684579947763005</v>
      </c>
      <c r="BA27">
        <v>9.2772642508667609</v>
      </c>
      <c r="BB27">
        <v>9.8961828111869004</v>
      </c>
    </row>
    <row r="28" spans="1:54" customFormat="1" x14ac:dyDescent="0.25">
      <c r="A28" s="2" t="s">
        <v>14</v>
      </c>
      <c r="B28" s="2" t="str">
        <f>VLOOKUP(A28,reg_NEWAGE!$A$2:$B$29,2)</f>
        <v>EUS</v>
      </c>
      <c r="C28" s="2" t="s">
        <v>9</v>
      </c>
      <c r="D28">
        <v>0</v>
      </c>
      <c r="E28">
        <v>0</v>
      </c>
      <c r="F28">
        <v>0</v>
      </c>
      <c r="G28">
        <v>0</v>
      </c>
      <c r="H28">
        <v>0</v>
      </c>
      <c r="I28">
        <v>0</v>
      </c>
      <c r="J28">
        <v>0</v>
      </c>
      <c r="K28">
        <v>0</v>
      </c>
      <c r="L28">
        <v>0</v>
      </c>
      <c r="M28">
        <v>0</v>
      </c>
      <c r="N28">
        <v>0</v>
      </c>
      <c r="O28">
        <v>0</v>
      </c>
      <c r="P28">
        <v>0</v>
      </c>
      <c r="Q28">
        <v>0</v>
      </c>
      <c r="R28">
        <v>0</v>
      </c>
      <c r="S28">
        <v>0</v>
      </c>
      <c r="T28">
        <v>1.34245005905425E-3</v>
      </c>
      <c r="U28">
        <v>3.4151772484445099E-3</v>
      </c>
      <c r="V28">
        <v>5.8949428718856802E-3</v>
      </c>
      <c r="W28">
        <v>9.5121670968149295E-3</v>
      </c>
      <c r="X28">
        <v>1.50188796854606E-2</v>
      </c>
      <c r="Y28">
        <v>2.8408328935328998E-2</v>
      </c>
      <c r="Z28">
        <v>3.40311139905628E-2</v>
      </c>
      <c r="AA28">
        <v>3.4735701276721202E-2</v>
      </c>
      <c r="AB28">
        <v>3.5037071745740098E-2</v>
      </c>
      <c r="AC28">
        <v>3.5272339409958102E-2</v>
      </c>
      <c r="AD28">
        <v>3.4316454778768199E-2</v>
      </c>
      <c r="AE28">
        <v>3.2176652726085803E-2</v>
      </c>
      <c r="AF28">
        <v>3.5633307927767102E-2</v>
      </c>
      <c r="AG28">
        <v>4.7448261848079501E-2</v>
      </c>
      <c r="AH28">
        <v>7.1301110316197402E-2</v>
      </c>
      <c r="AI28">
        <v>0.108765149667702</v>
      </c>
      <c r="AJ28">
        <v>0.158487411697184</v>
      </c>
      <c r="AK28">
        <v>0.21948123563884001</v>
      </c>
      <c r="AL28">
        <v>0.28990503622527802</v>
      </c>
      <c r="AM28">
        <v>0.366479771282331</v>
      </c>
      <c r="AN28">
        <v>0.44790006994713699</v>
      </c>
      <c r="AO28">
        <v>0.53145390055763397</v>
      </c>
      <c r="AP28">
        <v>0.614386334514884</v>
      </c>
      <c r="AQ28">
        <v>0.69377700963157496</v>
      </c>
      <c r="AR28">
        <v>0.76830329968806998</v>
      </c>
      <c r="AS28">
        <v>0.83698091136567199</v>
      </c>
      <c r="AT28">
        <v>0.89960547120711098</v>
      </c>
      <c r="AU28">
        <v>0.95400594810040595</v>
      </c>
      <c r="AV28">
        <v>1.0015611912433</v>
      </c>
      <c r="AW28">
        <v>1.0403436452163499</v>
      </c>
      <c r="AX28">
        <v>1.0717382604335099</v>
      </c>
      <c r="AY28">
        <v>1.0959001221004501</v>
      </c>
      <c r="AZ28">
        <v>1.1146281247826</v>
      </c>
      <c r="BA28">
        <v>1.1272376828122199</v>
      </c>
      <c r="BB28">
        <v>1.1350430864838701</v>
      </c>
    </row>
    <row r="29" spans="1:54" customFormat="1" x14ac:dyDescent="0.25">
      <c r="A29" s="2" t="s">
        <v>14</v>
      </c>
      <c r="B29" s="2" t="str">
        <f>VLOOKUP(A29,reg_NEWAGE!$A$2:$B$29,2)</f>
        <v>EUS</v>
      </c>
      <c r="C29" s="2" t="s">
        <v>10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row>
    <row r="30" spans="1:54" customFormat="1" x14ac:dyDescent="0.25">
      <c r="A30" s="2" t="s">
        <v>14</v>
      </c>
      <c r="B30" s="2" t="str">
        <f>VLOOKUP(A30,reg_NEWAGE!$A$2:$B$29,2)</f>
        <v>EUS</v>
      </c>
      <c r="C30" s="2" t="s">
        <v>11</v>
      </c>
      <c r="D30">
        <v>0</v>
      </c>
      <c r="E30">
        <v>0</v>
      </c>
      <c r="F30">
        <v>0</v>
      </c>
      <c r="G30">
        <v>0</v>
      </c>
      <c r="H30">
        <v>0</v>
      </c>
      <c r="I30">
        <v>0</v>
      </c>
      <c r="J30">
        <v>0</v>
      </c>
      <c r="K30">
        <v>0</v>
      </c>
      <c r="L30">
        <v>0</v>
      </c>
      <c r="M30">
        <v>0</v>
      </c>
      <c r="N30">
        <v>0</v>
      </c>
      <c r="O30">
        <v>0</v>
      </c>
      <c r="P30">
        <v>0</v>
      </c>
      <c r="Q30">
        <v>0</v>
      </c>
      <c r="R30">
        <v>0</v>
      </c>
      <c r="S30">
        <v>0</v>
      </c>
      <c r="T30">
        <v>0</v>
      </c>
      <c r="U30">
        <v>2.25117434956534E-4</v>
      </c>
      <c r="V30">
        <v>4.5628637491835198E-4</v>
      </c>
      <c r="W30">
        <v>6.8840844229130498E-4</v>
      </c>
      <c r="X30">
        <v>1.16365923316105E-3</v>
      </c>
      <c r="Y30">
        <v>4.5558717492355403E-3</v>
      </c>
      <c r="Z30">
        <v>6.2712487287054398E-3</v>
      </c>
      <c r="AA30">
        <v>6.4932929073877399E-3</v>
      </c>
      <c r="AB30">
        <v>6.72065906417787E-3</v>
      </c>
      <c r="AC30">
        <v>6.9646301994313597E-3</v>
      </c>
      <c r="AD30">
        <v>7.2088184021428603E-3</v>
      </c>
      <c r="AE30">
        <v>7.1713115825445097E-3</v>
      </c>
      <c r="AF30">
        <v>9.7186555000573008E-3</v>
      </c>
      <c r="AG30">
        <v>1.6836289739061198E-2</v>
      </c>
      <c r="AH30">
        <v>3.2010598463019201E-2</v>
      </c>
      <c r="AI30">
        <v>5.8533037040058203E-2</v>
      </c>
      <c r="AJ30">
        <v>9.9233107601599202E-2</v>
      </c>
      <c r="AK30">
        <v>0.157363142408917</v>
      </c>
      <c r="AL30">
        <v>0.233382539754104</v>
      </c>
      <c r="AM30">
        <v>0.331244233096534</v>
      </c>
      <c r="AN30">
        <v>0.45201374781567799</v>
      </c>
      <c r="AO30">
        <v>0.59613118303038504</v>
      </c>
      <c r="AP30">
        <v>0.76118624880274799</v>
      </c>
      <c r="AQ30">
        <v>0.94613860120064697</v>
      </c>
      <c r="AR30">
        <v>1.1524896066825601</v>
      </c>
      <c r="AS30">
        <v>1.37845704146741</v>
      </c>
      <c r="AT30">
        <v>1.6276842225377901</v>
      </c>
      <c r="AU30">
        <v>1.8974269322655799</v>
      </c>
      <c r="AV30">
        <v>2.1828698478872699</v>
      </c>
      <c r="AW30">
        <v>2.4875793288766199</v>
      </c>
      <c r="AX30">
        <v>2.8007769156727198</v>
      </c>
      <c r="AY30">
        <v>3.1271594572100998</v>
      </c>
      <c r="AZ30">
        <v>3.4611600426914602</v>
      </c>
      <c r="BA30">
        <v>3.79545559005419</v>
      </c>
      <c r="BB30">
        <v>4.1416057670813</v>
      </c>
    </row>
    <row r="31" spans="1:54" customFormat="1" x14ac:dyDescent="0.25">
      <c r="A31" s="2" t="s">
        <v>14</v>
      </c>
      <c r="B31" s="2" t="str">
        <f>VLOOKUP(A31,reg_NEWAGE!$A$2:$B$29,2)</f>
        <v>EUS</v>
      </c>
      <c r="C31" s="2" t="s">
        <v>12</v>
      </c>
      <c r="D31">
        <v>0</v>
      </c>
      <c r="E31">
        <v>0</v>
      </c>
      <c r="F31">
        <v>0</v>
      </c>
      <c r="G31">
        <v>0</v>
      </c>
      <c r="H31">
        <v>0</v>
      </c>
      <c r="I31">
        <v>0</v>
      </c>
      <c r="J31">
        <v>0</v>
      </c>
      <c r="K31">
        <v>0</v>
      </c>
      <c r="L31">
        <v>0</v>
      </c>
      <c r="M31">
        <v>0</v>
      </c>
      <c r="N31">
        <v>0</v>
      </c>
      <c r="O31">
        <v>0</v>
      </c>
      <c r="P31">
        <v>0</v>
      </c>
      <c r="Q31">
        <v>0</v>
      </c>
      <c r="R31">
        <v>0</v>
      </c>
      <c r="S31">
        <v>0</v>
      </c>
      <c r="T31">
        <v>0.17364791405442201</v>
      </c>
      <c r="U31">
        <v>0.45555302052993701</v>
      </c>
      <c r="V31">
        <v>0.85797465827771602</v>
      </c>
      <c r="W31">
        <v>1.45353202290598</v>
      </c>
      <c r="X31">
        <v>2.0525589948612399</v>
      </c>
      <c r="Y31">
        <v>5.4288716409670998</v>
      </c>
      <c r="Z31">
        <v>8.7809611477890694</v>
      </c>
      <c r="AA31">
        <v>12.359782569139901</v>
      </c>
      <c r="AB31">
        <v>15.443175820678301</v>
      </c>
      <c r="AC31">
        <v>18.358931635156299</v>
      </c>
      <c r="AD31">
        <v>20.833864653031299</v>
      </c>
      <c r="AE31">
        <v>22.9960707528159</v>
      </c>
      <c r="AF31">
        <v>24.674636849508602</v>
      </c>
      <c r="AG31">
        <v>26.193080631553499</v>
      </c>
      <c r="AH31">
        <v>27.8479985853782</v>
      </c>
      <c r="AI31">
        <v>29.806431537742998</v>
      </c>
      <c r="AJ31">
        <v>32.149813578711303</v>
      </c>
      <c r="AK31">
        <v>35.000565693280102</v>
      </c>
      <c r="AL31">
        <v>38.295517609554302</v>
      </c>
      <c r="AM31">
        <v>42.217176911517903</v>
      </c>
      <c r="AN31">
        <v>46.732767932930997</v>
      </c>
      <c r="AO31">
        <v>51.8220609657983</v>
      </c>
      <c r="AP31">
        <v>57.332445869544898</v>
      </c>
      <c r="AQ31">
        <v>63.1285304229107</v>
      </c>
      <c r="AR31">
        <v>69.246035329249594</v>
      </c>
      <c r="AS31">
        <v>75.468661152722305</v>
      </c>
      <c r="AT31">
        <v>81.822714501584002</v>
      </c>
      <c r="AU31">
        <v>88.109597940715801</v>
      </c>
      <c r="AV31">
        <v>94.206023140446007</v>
      </c>
      <c r="AW31">
        <v>100.14667032961</v>
      </c>
      <c r="AX31">
        <v>105.728070029062</v>
      </c>
      <c r="AY31">
        <v>111.056260616412</v>
      </c>
      <c r="AZ31">
        <v>116.13474608636101</v>
      </c>
      <c r="BA31">
        <v>120.73943570388199</v>
      </c>
      <c r="BB31">
        <v>125.364985483911</v>
      </c>
    </row>
    <row r="32" spans="1:54" customFormat="1" x14ac:dyDescent="0.25">
      <c r="A32" s="2" t="s">
        <v>15</v>
      </c>
      <c r="B32" s="2" t="str">
        <f>VLOOKUP(A32,reg_NEWAGE!$A$2:$B$29,2)</f>
        <v>EUS</v>
      </c>
      <c r="C32" s="2" t="s">
        <v>3</v>
      </c>
      <c r="D32">
        <v>250.037251570726</v>
      </c>
      <c r="E32">
        <v>265.85376215599899</v>
      </c>
      <c r="F32">
        <v>272.20199180711802</v>
      </c>
      <c r="G32">
        <v>295.82683613465503</v>
      </c>
      <c r="H32">
        <v>331.86583389259499</v>
      </c>
      <c r="I32">
        <v>349.98050285996698</v>
      </c>
      <c r="J32">
        <v>370.31172906123498</v>
      </c>
      <c r="K32">
        <v>404.40339611597801</v>
      </c>
      <c r="L32">
        <v>427.35987818270701</v>
      </c>
      <c r="M32">
        <v>443.578041700781</v>
      </c>
      <c r="N32">
        <v>452.45983258028599</v>
      </c>
      <c r="O32">
        <v>445.77692710739302</v>
      </c>
      <c r="P32">
        <v>424.09794816681699</v>
      </c>
      <c r="Q32">
        <v>398.476732811332</v>
      </c>
      <c r="R32">
        <v>391.40134230814499</v>
      </c>
      <c r="S32">
        <v>401.35780942867802</v>
      </c>
      <c r="T32">
        <v>408.00417077813597</v>
      </c>
      <c r="U32">
        <v>410.06948177222398</v>
      </c>
      <c r="V32">
        <v>408.20654874536399</v>
      </c>
      <c r="W32">
        <v>406.47927588468002</v>
      </c>
      <c r="X32">
        <v>403.88816724079601</v>
      </c>
      <c r="Y32">
        <v>399.69804020599099</v>
      </c>
      <c r="Z32">
        <v>394.93897368166301</v>
      </c>
      <c r="AA32">
        <v>389.35216631137899</v>
      </c>
      <c r="AB32">
        <v>384.17544431169398</v>
      </c>
      <c r="AC32">
        <v>379.42652731406002</v>
      </c>
      <c r="AD32">
        <v>375.43725802729301</v>
      </c>
      <c r="AE32">
        <v>371.88586634094997</v>
      </c>
      <c r="AF32">
        <v>368.95879461044098</v>
      </c>
      <c r="AG32">
        <v>366.51761824046099</v>
      </c>
      <c r="AH32">
        <v>364.44898402841301</v>
      </c>
      <c r="AI32">
        <v>362.54399805339398</v>
      </c>
      <c r="AJ32">
        <v>360.77885566820697</v>
      </c>
      <c r="AK32">
        <v>358.88589276072798</v>
      </c>
      <c r="AL32">
        <v>356.99905912312499</v>
      </c>
      <c r="AM32">
        <v>354.825718417855</v>
      </c>
      <c r="AN32">
        <v>352.422777648639</v>
      </c>
      <c r="AO32">
        <v>349.81306630590501</v>
      </c>
      <c r="AP32">
        <v>346.960975003839</v>
      </c>
      <c r="AQ32">
        <v>344.061004906775</v>
      </c>
      <c r="AR32">
        <v>341.124649607523</v>
      </c>
      <c r="AS32">
        <v>337.76237208744902</v>
      </c>
      <c r="AT32">
        <v>335.41346442317803</v>
      </c>
      <c r="AU32">
        <v>332.42973053510599</v>
      </c>
      <c r="AV32">
        <v>329.55346857876202</v>
      </c>
      <c r="AW32">
        <v>326.672274982945</v>
      </c>
      <c r="AX32">
        <v>323.511535839901</v>
      </c>
      <c r="AY32">
        <v>320.93996271029602</v>
      </c>
      <c r="AZ32">
        <v>317.81465947534298</v>
      </c>
      <c r="BA32">
        <v>314.88493841010302</v>
      </c>
      <c r="BB32">
        <v>311.91924193814401</v>
      </c>
    </row>
    <row r="33" spans="1:54" customFormat="1" x14ac:dyDescent="0.25">
      <c r="A33" s="2" t="s">
        <v>15</v>
      </c>
      <c r="B33" s="2" t="str">
        <f>VLOOKUP(A33,reg_NEWAGE!$A$2:$B$29,2)</f>
        <v>EUS</v>
      </c>
      <c r="C33" s="2" t="s">
        <v>4</v>
      </c>
      <c r="D33">
        <v>0</v>
      </c>
      <c r="E33">
        <v>0</v>
      </c>
      <c r="F33">
        <v>0</v>
      </c>
      <c r="G33">
        <v>0</v>
      </c>
      <c r="H33">
        <v>0</v>
      </c>
      <c r="I33">
        <v>0</v>
      </c>
      <c r="J33">
        <v>0</v>
      </c>
      <c r="K33">
        <v>0</v>
      </c>
      <c r="L33">
        <v>0</v>
      </c>
      <c r="M33">
        <v>0</v>
      </c>
      <c r="N33">
        <v>0</v>
      </c>
      <c r="O33">
        <v>0</v>
      </c>
      <c r="P33">
        <v>0</v>
      </c>
      <c r="Q33">
        <v>0</v>
      </c>
      <c r="R33">
        <v>0</v>
      </c>
      <c r="S33">
        <v>0</v>
      </c>
      <c r="T33">
        <v>0.31971008676611801</v>
      </c>
      <c r="U33">
        <v>0.64779536067547305</v>
      </c>
      <c r="V33">
        <v>0.96785038948757296</v>
      </c>
      <c r="W33">
        <v>1.3240212438878001</v>
      </c>
      <c r="X33">
        <v>1.69426665879852</v>
      </c>
      <c r="Y33">
        <v>1.92447540630424</v>
      </c>
      <c r="Z33">
        <v>2.15138554814245</v>
      </c>
      <c r="AA33">
        <v>2.3532212234547898</v>
      </c>
      <c r="AB33">
        <v>2.5491325871416501</v>
      </c>
      <c r="AC33">
        <v>2.7271268683700498</v>
      </c>
      <c r="AD33">
        <v>2.8932992779815598</v>
      </c>
      <c r="AE33">
        <v>3.0430429631143201</v>
      </c>
      <c r="AF33">
        <v>3.1868267258212999</v>
      </c>
      <c r="AG33">
        <v>3.3124645792948999</v>
      </c>
      <c r="AH33">
        <v>3.4073488045090898</v>
      </c>
      <c r="AI33">
        <v>3.4750392353205899</v>
      </c>
      <c r="AJ33">
        <v>3.5196266311434101</v>
      </c>
      <c r="AK33">
        <v>3.5426300734212899</v>
      </c>
      <c r="AL33">
        <v>3.5516019681590301</v>
      </c>
      <c r="AM33">
        <v>3.54651881283305</v>
      </c>
      <c r="AN33">
        <v>3.5305866074508501</v>
      </c>
      <c r="AO33">
        <v>3.50422662733523</v>
      </c>
      <c r="AP33">
        <v>3.4677984094100101</v>
      </c>
      <c r="AQ33">
        <v>3.42389756422136</v>
      </c>
      <c r="AR33">
        <v>3.37536612706349</v>
      </c>
      <c r="AS33">
        <v>3.32268980193723</v>
      </c>
      <c r="AT33">
        <v>3.2673752536277498</v>
      </c>
      <c r="AU33">
        <v>3.2082497254919802</v>
      </c>
      <c r="AV33">
        <v>3.1475382744147899</v>
      </c>
      <c r="AW33">
        <v>3.0879042188133199</v>
      </c>
      <c r="AX33">
        <v>3.0284847549101999</v>
      </c>
      <c r="AY33">
        <v>2.9713595819648</v>
      </c>
      <c r="AZ33">
        <v>2.9147114443783901</v>
      </c>
      <c r="BA33">
        <v>2.8613020326842502</v>
      </c>
      <c r="BB33">
        <v>2.8092100045311099</v>
      </c>
    </row>
    <row r="34" spans="1:54" customFormat="1" x14ac:dyDescent="0.25">
      <c r="A34" s="2" t="s">
        <v>15</v>
      </c>
      <c r="B34" s="2" t="str">
        <f>VLOOKUP(A34,reg_NEWAGE!$A$2:$B$29,2)</f>
        <v>EUS</v>
      </c>
      <c r="C34" s="2" t="s">
        <v>5</v>
      </c>
      <c r="D34">
        <v>45.267759216627802</v>
      </c>
      <c r="E34">
        <v>47.716771920907497</v>
      </c>
      <c r="F34">
        <v>44.302121349196298</v>
      </c>
      <c r="G34">
        <v>43.5926948750215</v>
      </c>
      <c r="H34">
        <v>46.582140567908702</v>
      </c>
      <c r="I34">
        <v>40.986232555937697</v>
      </c>
      <c r="J34">
        <v>39.776408955944497</v>
      </c>
      <c r="K34">
        <v>42.752820530692098</v>
      </c>
      <c r="L34">
        <v>44.028261287908201</v>
      </c>
      <c r="M34">
        <v>49.074425651429699</v>
      </c>
      <c r="N34">
        <v>50.297240778962802</v>
      </c>
      <c r="O34">
        <v>48.649600917698301</v>
      </c>
      <c r="P34">
        <v>40.716486026454902</v>
      </c>
      <c r="Q34">
        <v>38.854868381911302</v>
      </c>
      <c r="R34">
        <v>39.539791558560196</v>
      </c>
      <c r="S34">
        <v>45.043561166967002</v>
      </c>
      <c r="T34">
        <v>46.289480713276902</v>
      </c>
      <c r="U34">
        <v>47.099550977753402</v>
      </c>
      <c r="V34">
        <v>47.464220188092803</v>
      </c>
      <c r="W34">
        <v>47.843382705211297</v>
      </c>
      <c r="X34">
        <v>48.118118080342903</v>
      </c>
      <c r="Y34">
        <v>47.870367794801702</v>
      </c>
      <c r="Z34">
        <v>47.342897457675001</v>
      </c>
      <c r="AA34">
        <v>46.472268774916202</v>
      </c>
      <c r="AB34">
        <v>45.470066840953201</v>
      </c>
      <c r="AC34">
        <v>44.344922995753002</v>
      </c>
      <c r="AD34">
        <v>43.213032179582598</v>
      </c>
      <c r="AE34">
        <v>42.0529835401844</v>
      </c>
      <c r="AF34">
        <v>40.8995414009147</v>
      </c>
      <c r="AG34">
        <v>39.7518096274596</v>
      </c>
      <c r="AH34">
        <v>38.613144367569198</v>
      </c>
      <c r="AI34">
        <v>37.512553966326699</v>
      </c>
      <c r="AJ34">
        <v>36.4908347824218</v>
      </c>
      <c r="AK34">
        <v>35.536201289961603</v>
      </c>
      <c r="AL34">
        <v>34.634787803997497</v>
      </c>
      <c r="AM34">
        <v>33.755959024691599</v>
      </c>
      <c r="AN34">
        <v>32.875599128402399</v>
      </c>
      <c r="AO34">
        <v>31.987578948560099</v>
      </c>
      <c r="AP34">
        <v>31.091224230839799</v>
      </c>
      <c r="AQ34">
        <v>30.190558318254901</v>
      </c>
      <c r="AR34">
        <v>29.2959375063982</v>
      </c>
      <c r="AS34">
        <v>28.435572239228001</v>
      </c>
      <c r="AT34">
        <v>27.5858330405751</v>
      </c>
      <c r="AU34">
        <v>26.753173393534301</v>
      </c>
      <c r="AV34">
        <v>25.9455684236111</v>
      </c>
      <c r="AW34">
        <v>25.1795452901749</v>
      </c>
      <c r="AX34">
        <v>24.443788688009899</v>
      </c>
      <c r="AY34">
        <v>23.734777123158899</v>
      </c>
      <c r="AZ34">
        <v>23.045233357655199</v>
      </c>
      <c r="BA34">
        <v>22.392106080089299</v>
      </c>
      <c r="BB34">
        <v>21.762751071900301</v>
      </c>
    </row>
    <row r="35" spans="1:54" customFormat="1" x14ac:dyDescent="0.25">
      <c r="A35" s="2" t="s">
        <v>15</v>
      </c>
      <c r="B35" s="2" t="str">
        <f>VLOOKUP(A35,reg_NEWAGE!$A$2:$B$29,2)</f>
        <v>EUS</v>
      </c>
      <c r="C35" s="2" t="s">
        <v>6</v>
      </c>
      <c r="D35">
        <v>204.76949235409799</v>
      </c>
      <c r="E35">
        <v>218.13699023509099</v>
      </c>
      <c r="F35">
        <v>227.89987045792199</v>
      </c>
      <c r="G35">
        <v>252.23414125963299</v>
      </c>
      <c r="H35">
        <v>285.283693324686</v>
      </c>
      <c r="I35">
        <v>308.99427030403001</v>
      </c>
      <c r="J35">
        <v>330.53532010529</v>
      </c>
      <c r="K35">
        <v>361.65057558528599</v>
      </c>
      <c r="L35">
        <v>383.33161689479903</v>
      </c>
      <c r="M35">
        <v>394.50361604935102</v>
      </c>
      <c r="N35">
        <v>402.16259180132403</v>
      </c>
      <c r="O35">
        <v>397.127326189695</v>
      </c>
      <c r="P35">
        <v>383.38146214036198</v>
      </c>
      <c r="Q35">
        <v>359.62000057900201</v>
      </c>
      <c r="R35">
        <v>351.85675357559199</v>
      </c>
      <c r="S35">
        <v>356.306906074891</v>
      </c>
      <c r="T35">
        <v>361.347341436129</v>
      </c>
      <c r="U35">
        <v>362.22731094263202</v>
      </c>
      <c r="V35">
        <v>359.62572135892401</v>
      </c>
      <c r="W35">
        <v>357.06226656292199</v>
      </c>
      <c r="X35">
        <v>353.67864400032602</v>
      </c>
      <c r="Y35">
        <v>348.19468724087699</v>
      </c>
      <c r="Z35">
        <v>341.892307603652</v>
      </c>
      <c r="AA35">
        <v>334.56132181112201</v>
      </c>
      <c r="AB35">
        <v>327.81716205046303</v>
      </c>
      <c r="AC35">
        <v>321.71404054148297</v>
      </c>
      <c r="AD35">
        <v>316.62981625360499</v>
      </c>
      <c r="AE35">
        <v>312.19181073658899</v>
      </c>
      <c r="AF35">
        <v>308.70135658078402</v>
      </c>
      <c r="AG35">
        <v>305.87849911876702</v>
      </c>
      <c r="AH35">
        <v>303.42038780395802</v>
      </c>
      <c r="AI35">
        <v>301.05989426634801</v>
      </c>
      <c r="AJ35">
        <v>298.66202032053798</v>
      </c>
      <c r="AK35">
        <v>295.97633991162002</v>
      </c>
      <c r="AL35">
        <v>293.015178612878</v>
      </c>
      <c r="AM35">
        <v>289.69326964408702</v>
      </c>
      <c r="AN35">
        <v>285.98467250730198</v>
      </c>
      <c r="AO35">
        <v>281.996315897111</v>
      </c>
      <c r="AP35">
        <v>277.767966675433</v>
      </c>
      <c r="AQ35">
        <v>273.39799005504699</v>
      </c>
      <c r="AR35">
        <v>268.93591661910898</v>
      </c>
      <c r="AS35">
        <v>264.52544413534599</v>
      </c>
      <c r="AT35">
        <v>260.20839371213998</v>
      </c>
      <c r="AU35">
        <v>255.73919237088799</v>
      </c>
      <c r="AV35">
        <v>251.30729899843101</v>
      </c>
      <c r="AW35">
        <v>247.01398552212899</v>
      </c>
      <c r="AX35">
        <v>242.74266462682701</v>
      </c>
      <c r="AY35">
        <v>238.59432895079999</v>
      </c>
      <c r="AZ35">
        <v>234.36738492559999</v>
      </c>
      <c r="BA35">
        <v>230.33737727340201</v>
      </c>
      <c r="BB35">
        <v>226.393212784746</v>
      </c>
    </row>
    <row r="36" spans="1:54" customFormat="1" x14ac:dyDescent="0.25">
      <c r="A36" s="2" t="s">
        <v>15</v>
      </c>
      <c r="B36" s="2" t="str">
        <f>VLOOKUP(A36,reg_NEWAGE!$A$2:$B$29,2)</f>
        <v>EUS</v>
      </c>
      <c r="C36" s="2" t="s">
        <v>7</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row>
    <row r="37" spans="1:54" customFormat="1" x14ac:dyDescent="0.25">
      <c r="A37" s="2" t="s">
        <v>15</v>
      </c>
      <c r="B37" s="2" t="str">
        <f>VLOOKUP(A37,reg_NEWAGE!$A$2:$B$29,2)</f>
        <v>EUS</v>
      </c>
      <c r="C37" s="2" t="s">
        <v>8</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customFormat="1" x14ac:dyDescent="0.25">
      <c r="A38" s="2" t="s">
        <v>15</v>
      </c>
      <c r="B38" s="2" t="str">
        <f>VLOOKUP(A38,reg_NEWAGE!$A$2:$B$29,2)</f>
        <v>EUS</v>
      </c>
      <c r="C38" s="2" t="s">
        <v>9</v>
      </c>
      <c r="D38">
        <v>0</v>
      </c>
      <c r="E38">
        <v>0</v>
      </c>
      <c r="F38">
        <v>0</v>
      </c>
      <c r="G38">
        <v>0</v>
      </c>
      <c r="H38">
        <v>0</v>
      </c>
      <c r="I38">
        <v>0</v>
      </c>
      <c r="J38">
        <v>0</v>
      </c>
      <c r="K38">
        <v>0</v>
      </c>
      <c r="L38">
        <v>0</v>
      </c>
      <c r="M38">
        <v>0</v>
      </c>
      <c r="N38">
        <v>0</v>
      </c>
      <c r="O38">
        <v>0</v>
      </c>
      <c r="P38">
        <v>0</v>
      </c>
      <c r="Q38">
        <v>0</v>
      </c>
      <c r="R38">
        <v>0</v>
      </c>
      <c r="S38">
        <v>0</v>
      </c>
      <c r="T38">
        <v>4.5820114685970201E-4</v>
      </c>
      <c r="U38">
        <v>9.2409894294612595E-4</v>
      </c>
      <c r="V38">
        <v>1.3948244558264599E-3</v>
      </c>
      <c r="W38">
        <v>2.3485345668110202E-3</v>
      </c>
      <c r="X38">
        <v>3.7859006860964401E-3</v>
      </c>
      <c r="Y38">
        <v>4.2646367442032698E-3</v>
      </c>
      <c r="Z38">
        <v>4.2611630095849701E-3</v>
      </c>
      <c r="AA38">
        <v>4.2511122877285203E-3</v>
      </c>
      <c r="AB38">
        <v>4.2309011346527096E-3</v>
      </c>
      <c r="AC38">
        <v>4.1916561954954403E-3</v>
      </c>
      <c r="AD38">
        <v>4.1263713272907702E-3</v>
      </c>
      <c r="AE38">
        <v>4.0340608780705996E-3</v>
      </c>
      <c r="AF38">
        <v>3.9203474210050999E-3</v>
      </c>
      <c r="AG38">
        <v>3.7900919059273698E-3</v>
      </c>
      <c r="AH38">
        <v>9.0790266160013806E-3</v>
      </c>
      <c r="AI38">
        <v>2.1811598133361101E-2</v>
      </c>
      <c r="AJ38">
        <v>4.1527512819793999E-2</v>
      </c>
      <c r="AK38">
        <v>6.8242442998614206E-2</v>
      </c>
      <c r="AL38">
        <v>0.10058840042437001</v>
      </c>
      <c r="AM38">
        <v>0.137732736517301</v>
      </c>
      <c r="AN38">
        <v>0.17837789518925301</v>
      </c>
      <c r="AO38">
        <v>0.22069112340511601</v>
      </c>
      <c r="AP38">
        <v>0.26384150401689799</v>
      </c>
      <c r="AQ38">
        <v>0.30665316419816002</v>
      </c>
      <c r="AR38">
        <v>0.34828709295640697</v>
      </c>
      <c r="AS38">
        <v>0.38816560098865799</v>
      </c>
      <c r="AT38">
        <v>0.42411105726986198</v>
      </c>
      <c r="AU38">
        <v>0.45581879051698299</v>
      </c>
      <c r="AV38">
        <v>0.48527592240525502</v>
      </c>
      <c r="AW38">
        <v>0.51156674584682205</v>
      </c>
      <c r="AX38">
        <v>0.53425272963033898</v>
      </c>
      <c r="AY38">
        <v>0.55316056017906901</v>
      </c>
      <c r="AZ38">
        <v>0.56976293261587296</v>
      </c>
      <c r="BA38">
        <v>0.58272846946283596</v>
      </c>
      <c r="BB38">
        <v>0.59317703461814297</v>
      </c>
    </row>
    <row r="39" spans="1:54" customFormat="1" x14ac:dyDescent="0.25">
      <c r="A39" s="2" t="s">
        <v>15</v>
      </c>
      <c r="B39" s="2" t="str">
        <f>VLOOKUP(A39,reg_NEWAGE!$A$2:$B$29,2)</f>
        <v>EUS</v>
      </c>
      <c r="C39" s="2" t="s">
        <v>10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row>
    <row r="40" spans="1:54" customFormat="1" x14ac:dyDescent="0.25">
      <c r="A40" s="2" t="s">
        <v>15</v>
      </c>
      <c r="B40" s="2" t="str">
        <f>VLOOKUP(A40,reg_NEWAGE!$A$2:$B$29,2)</f>
        <v>EUS</v>
      </c>
      <c r="C40" s="2" t="s">
        <v>11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3.2130812299936799E-3</v>
      </c>
      <c r="AI40">
        <v>1.22449570087249E-2</v>
      </c>
      <c r="AJ40">
        <v>2.8746639776016401E-2</v>
      </c>
      <c r="AK40">
        <v>5.4667765095926898E-2</v>
      </c>
      <c r="AL40">
        <v>9.1808614788389198E-2</v>
      </c>
      <c r="AM40">
        <v>0.14090031118625601</v>
      </c>
      <c r="AN40">
        <v>0.202499085812578</v>
      </c>
      <c r="AO40">
        <v>0.27776558517053002</v>
      </c>
      <c r="AP40">
        <v>0.36539959523937698</v>
      </c>
      <c r="AQ40">
        <v>0.46676592317100601</v>
      </c>
      <c r="AR40">
        <v>0.58101093843298501</v>
      </c>
      <c r="AS40">
        <v>0.70069353516660704</v>
      </c>
      <c r="AT40">
        <v>0.85069244843562197</v>
      </c>
      <c r="AU40">
        <v>1.0059923362163099</v>
      </c>
      <c r="AV40">
        <v>1.17755988961404</v>
      </c>
      <c r="AW40">
        <v>1.35875914550118</v>
      </c>
      <c r="AX40">
        <v>1.5445132870545499</v>
      </c>
      <c r="AY40">
        <v>1.75525672825864</v>
      </c>
      <c r="AZ40">
        <v>1.96227253240957</v>
      </c>
      <c r="BA40">
        <v>2.1781455953590001</v>
      </c>
      <c r="BB40">
        <v>2.3959243016610898</v>
      </c>
    </row>
    <row r="41" spans="1:54" customFormat="1" x14ac:dyDescent="0.25">
      <c r="A41" s="2" t="s">
        <v>15</v>
      </c>
      <c r="B41" s="2" t="str">
        <f>VLOOKUP(A41,reg_NEWAGE!$A$2:$B$29,2)</f>
        <v>EUS</v>
      </c>
      <c r="C41" s="2" t="s">
        <v>12</v>
      </c>
      <c r="D41">
        <v>0</v>
      </c>
      <c r="E41">
        <v>0</v>
      </c>
      <c r="F41">
        <v>0</v>
      </c>
      <c r="G41">
        <v>0</v>
      </c>
      <c r="H41">
        <v>0</v>
      </c>
      <c r="I41">
        <v>0</v>
      </c>
      <c r="J41">
        <v>0</v>
      </c>
      <c r="K41">
        <v>0</v>
      </c>
      <c r="L41">
        <v>0</v>
      </c>
      <c r="M41">
        <v>0</v>
      </c>
      <c r="N41">
        <v>0</v>
      </c>
      <c r="O41">
        <v>0</v>
      </c>
      <c r="P41">
        <v>0</v>
      </c>
      <c r="Q41">
        <v>1.86385041857105E-3</v>
      </c>
      <c r="R41">
        <v>4.7971739926371002E-3</v>
      </c>
      <c r="S41">
        <v>7.3421868201654803E-3</v>
      </c>
      <c r="T41">
        <v>4.7180340816871398E-2</v>
      </c>
      <c r="U41">
        <v>9.3900392220037002E-2</v>
      </c>
      <c r="V41">
        <v>0.14736198440346801</v>
      </c>
      <c r="W41">
        <v>0.247256838092414</v>
      </c>
      <c r="X41">
        <v>0.39335260064314098</v>
      </c>
      <c r="Y41">
        <v>1.70424512726369</v>
      </c>
      <c r="Z41">
        <v>3.5481219091835299</v>
      </c>
      <c r="AA41">
        <v>5.9611033895986498</v>
      </c>
      <c r="AB41">
        <v>8.3348519320015093</v>
      </c>
      <c r="AC41">
        <v>10.636245252258201</v>
      </c>
      <c r="AD41">
        <v>12.696983944796299</v>
      </c>
      <c r="AE41">
        <v>14.593995040184399</v>
      </c>
      <c r="AF41">
        <v>16.167149555499599</v>
      </c>
      <c r="AG41">
        <v>17.571054823032998</v>
      </c>
      <c r="AH41">
        <v>18.995810944530799</v>
      </c>
      <c r="AI41">
        <v>20.462454030256499</v>
      </c>
      <c r="AJ41">
        <v>22.036099781508099</v>
      </c>
      <c r="AK41">
        <v>23.7078112776308</v>
      </c>
      <c r="AL41">
        <v>25.605093722877299</v>
      </c>
      <c r="AM41">
        <v>27.551337888540498</v>
      </c>
      <c r="AN41">
        <v>29.651042424482299</v>
      </c>
      <c r="AO41">
        <v>31.826488124322701</v>
      </c>
      <c r="AP41">
        <v>34.004744588899598</v>
      </c>
      <c r="AQ41">
        <v>36.275139881883099</v>
      </c>
      <c r="AR41">
        <v>38.588131323562699</v>
      </c>
      <c r="AS41">
        <v>40.389806774782699</v>
      </c>
      <c r="AT41">
        <v>43.077058911130102</v>
      </c>
      <c r="AU41">
        <v>45.267303918458801</v>
      </c>
      <c r="AV41">
        <v>47.490227070285997</v>
      </c>
      <c r="AW41">
        <v>49.520514060479499</v>
      </c>
      <c r="AX41">
        <v>51.217831753469802</v>
      </c>
      <c r="AY41">
        <v>53.331079765934497</v>
      </c>
      <c r="AZ41">
        <v>54.955294282684399</v>
      </c>
      <c r="BA41">
        <v>56.5332789591058</v>
      </c>
      <c r="BB41">
        <v>57.964966740687899</v>
      </c>
    </row>
    <row r="42" spans="1:54" customFormat="1" x14ac:dyDescent="0.25">
      <c r="A42" s="2" t="s">
        <v>16</v>
      </c>
      <c r="B42" s="2" t="str">
        <f>VLOOKUP(A42,reg_NEWAGE!$A$2:$B$29,2)</f>
        <v>EUS</v>
      </c>
      <c r="C42" s="2" t="s">
        <v>3</v>
      </c>
      <c r="D42">
        <v>2296.0041740473698</v>
      </c>
      <c r="E42">
        <v>2384.9845523303602</v>
      </c>
      <c r="F42">
        <v>2466.0392442965599</v>
      </c>
      <c r="G42">
        <v>2761.9167650190402</v>
      </c>
      <c r="H42">
        <v>2829.1107881695002</v>
      </c>
      <c r="I42">
        <v>2915.8448461705102</v>
      </c>
      <c r="J42">
        <v>2975.9259386415501</v>
      </c>
      <c r="K42">
        <v>3130.3630864793199</v>
      </c>
      <c r="L42">
        <v>3112.5072158020498</v>
      </c>
      <c r="M42">
        <v>3084.1870645817498</v>
      </c>
      <c r="N42">
        <v>2872.4950900947501</v>
      </c>
      <c r="O42">
        <v>2832.8696290903499</v>
      </c>
      <c r="P42">
        <v>2738.80075338601</v>
      </c>
      <c r="Q42">
        <v>2659.1821857209102</v>
      </c>
      <c r="R42">
        <v>2729.1548425289602</v>
      </c>
      <c r="S42">
        <v>2812.6693515903298</v>
      </c>
      <c r="T42">
        <v>2853.45883918048</v>
      </c>
      <c r="U42">
        <v>2895.9610284845999</v>
      </c>
      <c r="V42">
        <v>2910.61198687156</v>
      </c>
      <c r="W42">
        <v>2895.17848898904</v>
      </c>
      <c r="X42">
        <v>2860.6432629986798</v>
      </c>
      <c r="Y42">
        <v>2834.77669506661</v>
      </c>
      <c r="Z42">
        <v>2819.6255763364302</v>
      </c>
      <c r="AA42">
        <v>2797.3863559297502</v>
      </c>
      <c r="AB42">
        <v>2774.6625348166999</v>
      </c>
      <c r="AC42">
        <v>2750.5141735768202</v>
      </c>
      <c r="AD42">
        <v>2729.2939164372601</v>
      </c>
      <c r="AE42">
        <v>2709.9057549929198</v>
      </c>
      <c r="AF42">
        <v>2692.2740126116901</v>
      </c>
      <c r="AG42">
        <v>2674.8478613223501</v>
      </c>
      <c r="AH42">
        <v>2657.6781625182798</v>
      </c>
      <c r="AI42">
        <v>2639.12561999219</v>
      </c>
      <c r="AJ42">
        <v>2619.17417648438</v>
      </c>
      <c r="AK42">
        <v>2597.00861183908</v>
      </c>
      <c r="AL42">
        <v>2573.3209810304702</v>
      </c>
      <c r="AM42">
        <v>2548.3759895451299</v>
      </c>
      <c r="AN42">
        <v>2521.9464014660002</v>
      </c>
      <c r="AO42">
        <v>2494.89040656934</v>
      </c>
      <c r="AP42">
        <v>2467.3588028587201</v>
      </c>
      <c r="AQ42">
        <v>2441.94976617359</v>
      </c>
      <c r="AR42">
        <v>2418.1450248838</v>
      </c>
      <c r="AS42">
        <v>2396.9045330374902</v>
      </c>
      <c r="AT42">
        <v>2377.31556008591</v>
      </c>
      <c r="AU42">
        <v>2359.7673474242501</v>
      </c>
      <c r="AV42">
        <v>2343.43399874446</v>
      </c>
      <c r="AW42">
        <v>2328.9648156528801</v>
      </c>
      <c r="AX42">
        <v>2317.1454741057801</v>
      </c>
      <c r="AY42">
        <v>2306.1743600920299</v>
      </c>
      <c r="AZ42">
        <v>2296.4240792965502</v>
      </c>
      <c r="BA42">
        <v>2287.6092108990001</v>
      </c>
      <c r="BB42">
        <v>2278.75581986098</v>
      </c>
    </row>
    <row r="43" spans="1:54" customFormat="1" x14ac:dyDescent="0.25">
      <c r="A43" s="2" t="s">
        <v>16</v>
      </c>
      <c r="B43" s="2" t="str">
        <f>VLOOKUP(A43,reg_NEWAGE!$A$2:$B$29,2)</f>
        <v>EUS</v>
      </c>
      <c r="C43" s="2" t="s">
        <v>4</v>
      </c>
      <c r="D43">
        <v>60.827382737512302</v>
      </c>
      <c r="E43">
        <v>59.400229573500397</v>
      </c>
      <c r="F43">
        <v>60.317752660258002</v>
      </c>
      <c r="G43">
        <v>61.3331466842357</v>
      </c>
      <c r="H43">
        <v>64.173192786469201</v>
      </c>
      <c r="I43">
        <v>66.153331846531501</v>
      </c>
      <c r="J43">
        <v>70.380758929378601</v>
      </c>
      <c r="K43">
        <v>75.323185462960794</v>
      </c>
      <c r="L43">
        <v>72.862979875494801</v>
      </c>
      <c r="M43">
        <v>74.750807205755606</v>
      </c>
      <c r="N43">
        <v>71.869144645998503</v>
      </c>
      <c r="O43">
        <v>72.756690510065198</v>
      </c>
      <c r="P43">
        <v>80.040871292073604</v>
      </c>
      <c r="Q43">
        <v>82.588470953555799</v>
      </c>
      <c r="R43">
        <v>90.639563026182898</v>
      </c>
      <c r="S43">
        <v>90.620226603708801</v>
      </c>
      <c r="T43">
        <v>92.268633111482799</v>
      </c>
      <c r="U43">
        <v>92.965267655248198</v>
      </c>
      <c r="V43">
        <v>92.425372037773101</v>
      </c>
      <c r="W43">
        <v>90.984807805773002</v>
      </c>
      <c r="X43">
        <v>88.948954577841803</v>
      </c>
      <c r="Y43">
        <v>86.145683307713995</v>
      </c>
      <c r="Z43">
        <v>83.602553222690503</v>
      </c>
      <c r="AA43">
        <v>80.764160003819399</v>
      </c>
      <c r="AB43">
        <v>78.0354442182919</v>
      </c>
      <c r="AC43">
        <v>75.392736874173195</v>
      </c>
      <c r="AD43">
        <v>73.129403944589598</v>
      </c>
      <c r="AE43">
        <v>71.175578676236498</v>
      </c>
      <c r="AF43">
        <v>69.682822491923105</v>
      </c>
      <c r="AG43">
        <v>68.4765439084685</v>
      </c>
      <c r="AH43">
        <v>67.405854386710303</v>
      </c>
      <c r="AI43">
        <v>66.369471026262204</v>
      </c>
      <c r="AJ43">
        <v>65.456748563323302</v>
      </c>
      <c r="AK43">
        <v>64.5920658534979</v>
      </c>
      <c r="AL43">
        <v>63.754424030979102</v>
      </c>
      <c r="AM43">
        <v>62.872694486949499</v>
      </c>
      <c r="AN43">
        <v>61.941374316894901</v>
      </c>
      <c r="AO43">
        <v>60.930371343418301</v>
      </c>
      <c r="AP43">
        <v>59.881793236694698</v>
      </c>
      <c r="AQ43">
        <v>58.797904480123201</v>
      </c>
      <c r="AR43">
        <v>57.719225471873102</v>
      </c>
      <c r="AS43">
        <v>56.672193895041403</v>
      </c>
      <c r="AT43">
        <v>55.656766271258903</v>
      </c>
      <c r="AU43">
        <v>54.676076145047197</v>
      </c>
      <c r="AV43">
        <v>53.745238638808303</v>
      </c>
      <c r="AW43">
        <v>52.886850184446502</v>
      </c>
      <c r="AX43">
        <v>52.100415904925399</v>
      </c>
      <c r="AY43">
        <v>51.366930409933602</v>
      </c>
      <c r="AZ43">
        <v>50.696116368892</v>
      </c>
      <c r="BA43">
        <v>50.058696098578501</v>
      </c>
      <c r="BB43">
        <v>49.448140466044798</v>
      </c>
    </row>
    <row r="44" spans="1:54" customFormat="1" x14ac:dyDescent="0.25">
      <c r="A44" s="2" t="s">
        <v>16</v>
      </c>
      <c r="B44" s="2" t="str">
        <f>VLOOKUP(A44,reg_NEWAGE!$A$2:$B$29,2)</f>
        <v>EUS</v>
      </c>
      <c r="C44" s="2" t="s">
        <v>5</v>
      </c>
      <c r="D44">
        <v>403.27602226625498</v>
      </c>
      <c r="E44">
        <v>449.175474618679</v>
      </c>
      <c r="F44">
        <v>506.07888446501198</v>
      </c>
      <c r="G44">
        <v>619.47944951581405</v>
      </c>
      <c r="H44">
        <v>692.120974948509</v>
      </c>
      <c r="I44">
        <v>819.07832866683896</v>
      </c>
      <c r="J44">
        <v>902.37350076180098</v>
      </c>
      <c r="K44">
        <v>969.08648969567605</v>
      </c>
      <c r="L44">
        <v>1009.75079372889</v>
      </c>
      <c r="M44">
        <v>1008.2062290922401</v>
      </c>
      <c r="N44">
        <v>989.09830246880097</v>
      </c>
      <c r="O44">
        <v>1016.77091416003</v>
      </c>
      <c r="P44">
        <v>1040.73957079055</v>
      </c>
      <c r="Q44">
        <v>1061.4246056259001</v>
      </c>
      <c r="R44">
        <v>1126.19426008403</v>
      </c>
      <c r="S44">
        <v>1201.4526627145101</v>
      </c>
      <c r="T44">
        <v>1237.6554872408401</v>
      </c>
      <c r="U44">
        <v>1276.31806117005</v>
      </c>
      <c r="V44">
        <v>1302.1198386040901</v>
      </c>
      <c r="W44">
        <v>1312.9543565695899</v>
      </c>
      <c r="X44">
        <v>1312.4733930495699</v>
      </c>
      <c r="Y44">
        <v>1308.18811114856</v>
      </c>
      <c r="Z44">
        <v>1303.6750136171399</v>
      </c>
      <c r="AA44">
        <v>1289.86483366685</v>
      </c>
      <c r="AB44">
        <v>1270.35195078025</v>
      </c>
      <c r="AC44">
        <v>1245.0924516622799</v>
      </c>
      <c r="AD44">
        <v>1217.79396344983</v>
      </c>
      <c r="AE44">
        <v>1188.8565676342</v>
      </c>
      <c r="AF44">
        <v>1160.29908674543</v>
      </c>
      <c r="AG44">
        <v>1132.17361606902</v>
      </c>
      <c r="AH44">
        <v>1104.5877647728701</v>
      </c>
      <c r="AI44">
        <v>1076.8230734913</v>
      </c>
      <c r="AJ44">
        <v>1049.1543266466499</v>
      </c>
      <c r="AK44">
        <v>1021.74341156113</v>
      </c>
      <c r="AL44">
        <v>994.5272761773</v>
      </c>
      <c r="AM44">
        <v>967.35622609139205</v>
      </c>
      <c r="AN44">
        <v>939.99547155986204</v>
      </c>
      <c r="AO44">
        <v>912.417618739045</v>
      </c>
      <c r="AP44">
        <v>884.721986819932</v>
      </c>
      <c r="AQ44">
        <v>857.26345926715305</v>
      </c>
      <c r="AR44">
        <v>830.27432444203396</v>
      </c>
      <c r="AS44">
        <v>804.45378493497799</v>
      </c>
      <c r="AT44">
        <v>779.60299310937103</v>
      </c>
      <c r="AU44">
        <v>756.06744240696901</v>
      </c>
      <c r="AV44">
        <v>733.75082564040895</v>
      </c>
      <c r="AW44">
        <v>713.13470175367002</v>
      </c>
      <c r="AX44">
        <v>693.90371487773905</v>
      </c>
      <c r="AY44">
        <v>676.00905130448496</v>
      </c>
      <c r="AZ44">
        <v>659.24838394685901</v>
      </c>
      <c r="BA44">
        <v>643.44812990104401</v>
      </c>
      <c r="BB44">
        <v>628.21057759668497</v>
      </c>
    </row>
    <row r="45" spans="1:54" customFormat="1" x14ac:dyDescent="0.25">
      <c r="A45" s="2" t="s">
        <v>16</v>
      </c>
      <c r="B45" s="2" t="str">
        <f>VLOOKUP(A45,reg_NEWAGE!$A$2:$B$29,2)</f>
        <v>EUS</v>
      </c>
      <c r="C45" s="2" t="s">
        <v>6</v>
      </c>
      <c r="D45">
        <v>1831.9007690435999</v>
      </c>
      <c r="E45">
        <v>1876.40884813818</v>
      </c>
      <c r="F45">
        <v>1899.6426071712899</v>
      </c>
      <c r="G45">
        <v>2081.1041688189898</v>
      </c>
      <c r="H45">
        <v>2072.8166204345198</v>
      </c>
      <c r="I45">
        <v>2030.6131856571401</v>
      </c>
      <c r="J45">
        <v>2003.1716789503701</v>
      </c>
      <c r="K45">
        <v>2085.9534113206801</v>
      </c>
      <c r="L45">
        <v>2029.8934421976601</v>
      </c>
      <c r="M45">
        <v>2001.23002828375</v>
      </c>
      <c r="N45">
        <v>1811.3951186926799</v>
      </c>
      <c r="O45">
        <v>1743.0302365770399</v>
      </c>
      <c r="P45">
        <v>1617.3943813460201</v>
      </c>
      <c r="Q45">
        <v>1514.30890313498</v>
      </c>
      <c r="R45">
        <v>1507.8866675747399</v>
      </c>
      <c r="S45">
        <v>1513.8515360162401</v>
      </c>
      <c r="T45">
        <v>1516.23953077705</v>
      </c>
      <c r="U45">
        <v>1518.74555208787</v>
      </c>
      <c r="V45">
        <v>1507.49049254082</v>
      </c>
      <c r="W45">
        <v>1482.04725882818</v>
      </c>
      <c r="X45">
        <v>1449.2060600954301</v>
      </c>
      <c r="Y45">
        <v>1424.4608266607199</v>
      </c>
      <c r="Z45">
        <v>1407.2907613728601</v>
      </c>
      <c r="AA45">
        <v>1389.6725321915901</v>
      </c>
      <c r="AB45">
        <v>1377.03676606208</v>
      </c>
      <c r="AC45">
        <v>1368.7440706596501</v>
      </c>
      <c r="AD45">
        <v>1365.83042731006</v>
      </c>
      <c r="AE45">
        <v>1366.34506952079</v>
      </c>
      <c r="AF45">
        <v>1368.95913662257</v>
      </c>
      <c r="AG45">
        <v>1371.5327221111099</v>
      </c>
      <c r="AH45">
        <v>1373.0157218069901</v>
      </c>
      <c r="AI45">
        <v>1372.17392304022</v>
      </c>
      <c r="AJ45">
        <v>1368.58278627661</v>
      </c>
      <c r="AK45">
        <v>1361.75118254115</v>
      </c>
      <c r="AL45">
        <v>1351.9220179328699</v>
      </c>
      <c r="AM45">
        <v>1339.57214217673</v>
      </c>
      <c r="AN45">
        <v>1325.0215499239901</v>
      </c>
      <c r="AO45">
        <v>1309.0409644855599</v>
      </c>
      <c r="AP45">
        <v>1292.06166115568</v>
      </c>
      <c r="AQ45">
        <v>1275.2148841055</v>
      </c>
      <c r="AR45">
        <v>1258.5065710562501</v>
      </c>
      <c r="AS45">
        <v>1242.6565403387399</v>
      </c>
      <c r="AT45">
        <v>1227.1219875494701</v>
      </c>
      <c r="AU45">
        <v>1212.21975973032</v>
      </c>
      <c r="AV45">
        <v>1197.5779874329501</v>
      </c>
      <c r="AW45">
        <v>1183.8338268760399</v>
      </c>
      <c r="AX45">
        <v>1170.79817619903</v>
      </c>
      <c r="AY45">
        <v>1158.1778468403099</v>
      </c>
      <c r="AZ45">
        <v>1145.9067077064799</v>
      </c>
      <c r="BA45">
        <v>1133.96681299898</v>
      </c>
      <c r="BB45">
        <v>1121.9290740562799</v>
      </c>
    </row>
    <row r="46" spans="1:54" customFormat="1" x14ac:dyDescent="0.25">
      <c r="A46" s="2" t="s">
        <v>16</v>
      </c>
      <c r="B46" s="2" t="str">
        <f>VLOOKUP(A46,reg_NEWAGE!$A$2:$B$29,2)</f>
        <v>EUS</v>
      </c>
      <c r="C46" s="2" t="s">
        <v>7</v>
      </c>
      <c r="D46">
        <v>0</v>
      </c>
      <c r="E46">
        <v>0</v>
      </c>
      <c r="F46">
        <v>0</v>
      </c>
      <c r="G46">
        <v>0</v>
      </c>
      <c r="H46">
        <v>0</v>
      </c>
      <c r="I46">
        <v>0</v>
      </c>
      <c r="J46">
        <v>0</v>
      </c>
      <c r="K46">
        <v>0</v>
      </c>
      <c r="L46">
        <v>0</v>
      </c>
      <c r="M46">
        <v>0</v>
      </c>
      <c r="N46">
        <v>0.130855812320715</v>
      </c>
      <c r="O46">
        <v>0.29445501086396803</v>
      </c>
      <c r="P46">
        <v>0.60484366180979299</v>
      </c>
      <c r="Q46">
        <v>0.79206151994545504</v>
      </c>
      <c r="R46">
        <v>4.3116666331584099</v>
      </c>
      <c r="S46">
        <v>6.5182019297799698</v>
      </c>
      <c r="T46">
        <v>6.9607365202002498</v>
      </c>
      <c r="U46">
        <v>7.4421817521707103</v>
      </c>
      <c r="V46">
        <v>7.8959018283461004</v>
      </c>
      <c r="W46">
        <v>8.2934790829457299</v>
      </c>
      <c r="X46">
        <v>8.6737762328480308</v>
      </c>
      <c r="Y46">
        <v>8.9069172851861307</v>
      </c>
      <c r="Z46">
        <v>9.1928898287169201</v>
      </c>
      <c r="AA46">
        <v>9.4427202184798507</v>
      </c>
      <c r="AB46">
        <v>9.7109643627253792</v>
      </c>
      <c r="AC46">
        <v>9.9892276510739499</v>
      </c>
      <c r="AD46">
        <v>10.3304004916838</v>
      </c>
      <c r="AE46">
        <v>10.737677012081001</v>
      </c>
      <c r="AF46">
        <v>11.2654354173913</v>
      </c>
      <c r="AG46">
        <v>11.8932729205324</v>
      </c>
      <c r="AH46">
        <v>12.5519110733752</v>
      </c>
      <c r="AI46">
        <v>13.230274511329901</v>
      </c>
      <c r="AJ46">
        <v>13.944855948680001</v>
      </c>
      <c r="AK46">
        <v>14.7018541695669</v>
      </c>
      <c r="AL46">
        <v>15.4957825751532</v>
      </c>
      <c r="AM46">
        <v>16.318441094051199</v>
      </c>
      <c r="AN46">
        <v>17.159957323085202</v>
      </c>
      <c r="AO46">
        <v>18.020571578500402</v>
      </c>
      <c r="AP46">
        <v>18.897639918344499</v>
      </c>
      <c r="AQ46">
        <v>19.799701554035099</v>
      </c>
      <c r="AR46">
        <v>20.7315648376998</v>
      </c>
      <c r="AS46">
        <v>21.694974892747801</v>
      </c>
      <c r="AT46">
        <v>22.690384621732001</v>
      </c>
      <c r="AU46">
        <v>23.724045352932599</v>
      </c>
      <c r="AV46">
        <v>24.796898983063301</v>
      </c>
      <c r="AW46">
        <v>25.918661677650299</v>
      </c>
      <c r="AX46">
        <v>27.079735331619801</v>
      </c>
      <c r="AY46">
        <v>28.288347767173999</v>
      </c>
      <c r="AZ46">
        <v>29.534084694306902</v>
      </c>
      <c r="BA46">
        <v>30.814931450603499</v>
      </c>
      <c r="BB46">
        <v>32.111219732295403</v>
      </c>
    </row>
    <row r="47" spans="1:54" customFormat="1" x14ac:dyDescent="0.25">
      <c r="A47" s="2" t="s">
        <v>16</v>
      </c>
      <c r="B47" s="2" t="str">
        <f>VLOOKUP(A47,reg_NEWAGE!$A$2:$B$29,2)</f>
        <v>EUS</v>
      </c>
      <c r="C47" s="2" t="s">
        <v>8</v>
      </c>
      <c r="D47">
        <v>0</v>
      </c>
      <c r="E47">
        <v>0</v>
      </c>
      <c r="F47">
        <v>0</v>
      </c>
      <c r="G47">
        <v>0</v>
      </c>
      <c r="H47">
        <v>0</v>
      </c>
      <c r="I47">
        <v>0</v>
      </c>
      <c r="J47">
        <v>0</v>
      </c>
      <c r="K47">
        <v>0</v>
      </c>
      <c r="L47">
        <v>0</v>
      </c>
      <c r="M47">
        <v>0</v>
      </c>
      <c r="N47">
        <v>0</v>
      </c>
      <c r="O47">
        <v>0</v>
      </c>
      <c r="P47">
        <v>0</v>
      </c>
      <c r="Q47">
        <v>0</v>
      </c>
      <c r="R47">
        <v>0</v>
      </c>
      <c r="S47">
        <v>0</v>
      </c>
      <c r="T47">
        <v>2.17851213285126E-2</v>
      </c>
      <c r="U47">
        <v>5.4723329654000903E-2</v>
      </c>
      <c r="V47">
        <v>9.4039028626346804E-2</v>
      </c>
      <c r="W47">
        <v>0.139267899490462</v>
      </c>
      <c r="X47">
        <v>0.19289111407213999</v>
      </c>
      <c r="Y47">
        <v>0.319449476645771</v>
      </c>
      <c r="Z47">
        <v>0.47807431312606402</v>
      </c>
      <c r="AA47">
        <v>0.66286244247118797</v>
      </c>
      <c r="AB47">
        <v>0.86374515325861001</v>
      </c>
      <c r="AC47">
        <v>1.07882994178471</v>
      </c>
      <c r="AD47">
        <v>1.3005072265778499</v>
      </c>
      <c r="AE47">
        <v>1.5361044456327499</v>
      </c>
      <c r="AF47">
        <v>1.77639879304393</v>
      </c>
      <c r="AG47">
        <v>2.0247239555274699</v>
      </c>
      <c r="AH47">
        <v>2.2966337649247399</v>
      </c>
      <c r="AI47">
        <v>2.59254168220451</v>
      </c>
      <c r="AJ47">
        <v>2.91702796938181</v>
      </c>
      <c r="AK47">
        <v>3.26717481434271</v>
      </c>
      <c r="AL47">
        <v>3.6463935100406601</v>
      </c>
      <c r="AM47">
        <v>4.0578218582254797</v>
      </c>
      <c r="AN47">
        <v>4.50738015240875</v>
      </c>
      <c r="AO47">
        <v>5.0020342615881201</v>
      </c>
      <c r="AP47">
        <v>5.5486833934979796</v>
      </c>
      <c r="AQ47">
        <v>6.1567097537531597</v>
      </c>
      <c r="AR47">
        <v>6.8282098459426503</v>
      </c>
      <c r="AS47">
        <v>7.5745249341317296</v>
      </c>
      <c r="AT47">
        <v>8.3957194902621897</v>
      </c>
      <c r="AU47">
        <v>9.2945705586740104</v>
      </c>
      <c r="AV47">
        <v>10.270996329290201</v>
      </c>
      <c r="AW47">
        <v>11.3316465657101</v>
      </c>
      <c r="AX47">
        <v>12.4693214577565</v>
      </c>
      <c r="AY47">
        <v>13.6853020814525</v>
      </c>
      <c r="AZ47">
        <v>14.9743413585781</v>
      </c>
      <c r="BA47">
        <v>16.332872721837099</v>
      </c>
      <c r="BB47">
        <v>17.749412657439699</v>
      </c>
    </row>
    <row r="48" spans="1:54" customFormat="1" x14ac:dyDescent="0.25">
      <c r="A48" s="2" t="s">
        <v>16</v>
      </c>
      <c r="B48" s="2" t="str">
        <f>VLOOKUP(A48,reg_NEWAGE!$A$2:$B$29,2)</f>
        <v>EUS</v>
      </c>
      <c r="C48" s="2" t="s">
        <v>9</v>
      </c>
      <c r="D48">
        <v>0</v>
      </c>
      <c r="E48">
        <v>0</v>
      </c>
      <c r="F48">
        <v>0</v>
      </c>
      <c r="G48">
        <v>0</v>
      </c>
      <c r="H48">
        <v>0</v>
      </c>
      <c r="I48">
        <v>0</v>
      </c>
      <c r="J48">
        <v>0</v>
      </c>
      <c r="K48">
        <v>0</v>
      </c>
      <c r="L48">
        <v>0</v>
      </c>
      <c r="M48">
        <v>0</v>
      </c>
      <c r="N48">
        <v>0</v>
      </c>
      <c r="O48">
        <v>0</v>
      </c>
      <c r="P48">
        <v>0</v>
      </c>
      <c r="Q48">
        <v>0</v>
      </c>
      <c r="R48">
        <v>0</v>
      </c>
      <c r="S48">
        <v>0</v>
      </c>
      <c r="T48">
        <v>1.64104216369807E-3</v>
      </c>
      <c r="U48">
        <v>4.0014830642319402E-3</v>
      </c>
      <c r="V48">
        <v>6.40799644667549E-3</v>
      </c>
      <c r="W48">
        <v>9.2013457752337102E-3</v>
      </c>
      <c r="X48">
        <v>1.4855440676130999E-2</v>
      </c>
      <c r="Y48">
        <v>2.4118624504831699E-2</v>
      </c>
      <c r="Z48">
        <v>2.5534283587518001E-2</v>
      </c>
      <c r="AA48">
        <v>2.6564837583095299E-2</v>
      </c>
      <c r="AB48">
        <v>2.7551862222145E-2</v>
      </c>
      <c r="AC48">
        <v>2.7395813509796901E-2</v>
      </c>
      <c r="AD48">
        <v>2.68414181194114E-2</v>
      </c>
      <c r="AE48">
        <v>2.5222715026335801E-2</v>
      </c>
      <c r="AF48">
        <v>2.3484114031907099E-2</v>
      </c>
      <c r="AG48">
        <v>3.6656573295377998E-2</v>
      </c>
      <c r="AH48">
        <v>7.3828317583062297E-2</v>
      </c>
      <c r="AI48">
        <v>0.137737841289442</v>
      </c>
      <c r="AJ48">
        <v>0.22652543851147999</v>
      </c>
      <c r="AK48">
        <v>0.33622756980631102</v>
      </c>
      <c r="AL48">
        <v>0.46329403822832199</v>
      </c>
      <c r="AM48">
        <v>0.60362383517646601</v>
      </c>
      <c r="AN48">
        <v>0.75255557169245701</v>
      </c>
      <c r="AO48">
        <v>0.90701331131412899</v>
      </c>
      <c r="AP48">
        <v>1.0632999342470599</v>
      </c>
      <c r="AQ48">
        <v>1.21839802619034</v>
      </c>
      <c r="AR48">
        <v>1.3684696974811299</v>
      </c>
      <c r="AS48">
        <v>1.5121246274037401</v>
      </c>
      <c r="AT48">
        <v>1.6465615120424599</v>
      </c>
      <c r="AU48">
        <v>1.77208344522313</v>
      </c>
      <c r="AV48">
        <v>1.88635323096076</v>
      </c>
      <c r="AW48">
        <v>1.98953488125865</v>
      </c>
      <c r="AX48">
        <v>2.0794396816649399</v>
      </c>
      <c r="AY48">
        <v>2.1582674143780598</v>
      </c>
      <c r="AZ48">
        <v>2.2248044811846199</v>
      </c>
      <c r="BA48">
        <v>2.28300112602113</v>
      </c>
      <c r="BB48">
        <v>2.33074614022004</v>
      </c>
    </row>
    <row r="49" spans="1:54" customFormat="1" x14ac:dyDescent="0.25">
      <c r="A49" s="2" t="s">
        <v>16</v>
      </c>
      <c r="B49" s="2" t="str">
        <f>VLOOKUP(A49,reg_NEWAGE!$A$2:$B$29,2)</f>
        <v>EUS</v>
      </c>
      <c r="C49" s="2" t="s">
        <v>10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customFormat="1" x14ac:dyDescent="0.25">
      <c r="A50" s="2" t="s">
        <v>16</v>
      </c>
      <c r="B50" s="2" t="str">
        <f>VLOOKUP(A50,reg_NEWAGE!$A$2:$B$29,2)</f>
        <v>EUS</v>
      </c>
      <c r="C50" s="2" t="s">
        <v>11</v>
      </c>
      <c r="D50">
        <v>0</v>
      </c>
      <c r="E50">
        <v>0</v>
      </c>
      <c r="F50">
        <v>0</v>
      </c>
      <c r="G50">
        <v>0</v>
      </c>
      <c r="H50">
        <v>0</v>
      </c>
      <c r="I50">
        <v>0</v>
      </c>
      <c r="J50">
        <v>0</v>
      </c>
      <c r="K50">
        <v>0</v>
      </c>
      <c r="L50">
        <v>0</v>
      </c>
      <c r="M50">
        <v>0</v>
      </c>
      <c r="N50">
        <v>0</v>
      </c>
      <c r="O50">
        <v>0</v>
      </c>
      <c r="P50">
        <v>0</v>
      </c>
      <c r="Q50">
        <v>0</v>
      </c>
      <c r="R50">
        <v>0</v>
      </c>
      <c r="S50">
        <v>0</v>
      </c>
      <c r="T50">
        <v>0</v>
      </c>
      <c r="U50">
        <v>2.1975148130968399E-4</v>
      </c>
      <c r="V50">
        <v>4.4411358190650898E-4</v>
      </c>
      <c r="W50">
        <v>6.7033185371174998E-4</v>
      </c>
      <c r="X50">
        <v>1.36087060679088E-3</v>
      </c>
      <c r="Y50">
        <v>3.6855837220585801E-3</v>
      </c>
      <c r="Z50">
        <v>4.1555973466202703E-3</v>
      </c>
      <c r="AA50">
        <v>4.6251149699578298E-3</v>
      </c>
      <c r="AB50">
        <v>5.0989187747741702E-3</v>
      </c>
      <c r="AC50">
        <v>5.3333408186473303E-3</v>
      </c>
      <c r="AD50">
        <v>5.5548445889057E-3</v>
      </c>
      <c r="AE50">
        <v>5.7429463532831003E-3</v>
      </c>
      <c r="AF50">
        <v>5.6663423960273702E-3</v>
      </c>
      <c r="AG50">
        <v>1.3557660618594E-2</v>
      </c>
      <c r="AH50">
        <v>3.7291587552439401E-2</v>
      </c>
      <c r="AI50">
        <v>8.4046006836010503E-2</v>
      </c>
      <c r="AJ50">
        <v>0.15890948531455501</v>
      </c>
      <c r="AK50">
        <v>0.26606787109583202</v>
      </c>
      <c r="AL50">
        <v>0.409218509748624</v>
      </c>
      <c r="AM50">
        <v>0.59336487897621004</v>
      </c>
      <c r="AN50">
        <v>0.81919981158545696</v>
      </c>
      <c r="AO50">
        <v>1.09006707487488</v>
      </c>
      <c r="AP50">
        <v>1.40601682366014</v>
      </c>
      <c r="AQ50">
        <v>1.7762490444927701</v>
      </c>
      <c r="AR50">
        <v>2.1998853869177601</v>
      </c>
      <c r="AS50">
        <v>2.67563650352009</v>
      </c>
      <c r="AT50">
        <v>3.2070016953834601</v>
      </c>
      <c r="AU50">
        <v>3.7912657256114599</v>
      </c>
      <c r="AV50">
        <v>4.4263463943883901</v>
      </c>
      <c r="AW50">
        <v>5.1056461889975902</v>
      </c>
      <c r="AX50">
        <v>5.8408463680015696</v>
      </c>
      <c r="AY50">
        <v>6.6112644100925904</v>
      </c>
      <c r="AZ50">
        <v>7.4185656218265104</v>
      </c>
      <c r="BA50">
        <v>8.2577692536987808</v>
      </c>
      <c r="BB50">
        <v>9.11170192622534</v>
      </c>
    </row>
    <row r="51" spans="1:54" customFormat="1" x14ac:dyDescent="0.25">
      <c r="A51" s="2" t="s">
        <v>16</v>
      </c>
      <c r="B51" s="2" t="str">
        <f>VLOOKUP(A51,reg_NEWAGE!$A$2:$B$29,2)</f>
        <v>EUS</v>
      </c>
      <c r="C51" s="2" t="s">
        <v>12</v>
      </c>
      <c r="D51">
        <v>0</v>
      </c>
      <c r="E51">
        <v>0</v>
      </c>
      <c r="F51">
        <v>0</v>
      </c>
      <c r="G51">
        <v>0</v>
      </c>
      <c r="H51">
        <v>0</v>
      </c>
      <c r="I51">
        <v>0</v>
      </c>
      <c r="J51">
        <v>0</v>
      </c>
      <c r="K51">
        <v>0</v>
      </c>
      <c r="L51">
        <v>0</v>
      </c>
      <c r="M51">
        <v>0</v>
      </c>
      <c r="N51">
        <v>1.66847495225686E-3</v>
      </c>
      <c r="O51">
        <v>1.73328323430922E-2</v>
      </c>
      <c r="P51">
        <v>2.1086295559596999E-2</v>
      </c>
      <c r="Q51">
        <v>6.8144486528699796E-2</v>
      </c>
      <c r="R51">
        <v>0.122685210842607</v>
      </c>
      <c r="S51">
        <v>0.226724326091954</v>
      </c>
      <c r="T51">
        <v>0.31102536741452502</v>
      </c>
      <c r="U51">
        <v>0.43102125505416999</v>
      </c>
      <c r="V51">
        <v>0.57949072187526496</v>
      </c>
      <c r="W51">
        <v>0.74944712542653302</v>
      </c>
      <c r="X51">
        <v>1.13197161764228</v>
      </c>
      <c r="Y51">
        <v>6.7279029795613301</v>
      </c>
      <c r="Z51">
        <v>15.3565941009605</v>
      </c>
      <c r="AA51">
        <v>26.9480574539845</v>
      </c>
      <c r="AB51">
        <v>38.631013459098497</v>
      </c>
      <c r="AC51">
        <v>50.1841276335389</v>
      </c>
      <c r="AD51">
        <v>60.876817751815899</v>
      </c>
      <c r="AE51">
        <v>71.223792042600905</v>
      </c>
      <c r="AF51">
        <v>80.261982084901703</v>
      </c>
      <c r="AG51">
        <v>88.696768123784196</v>
      </c>
      <c r="AH51">
        <v>97.709156808269796</v>
      </c>
      <c r="AI51">
        <v>107.71455239274999</v>
      </c>
      <c r="AJ51">
        <v>118.732996155903</v>
      </c>
      <c r="AK51">
        <v>130.35062745848799</v>
      </c>
      <c r="AL51">
        <v>143.10257425614901</v>
      </c>
      <c r="AM51">
        <v>157.001675123631</v>
      </c>
      <c r="AN51">
        <v>171.748912806475</v>
      </c>
      <c r="AO51">
        <v>187.48176577503099</v>
      </c>
      <c r="AP51">
        <v>203.77772157666701</v>
      </c>
      <c r="AQ51">
        <v>221.722459942348</v>
      </c>
      <c r="AR51">
        <v>240.516774145597</v>
      </c>
      <c r="AS51">
        <v>259.66475291092399</v>
      </c>
      <c r="AT51">
        <v>278.99414583639498</v>
      </c>
      <c r="AU51">
        <v>298.22210405946902</v>
      </c>
      <c r="AV51">
        <v>316.97935209458802</v>
      </c>
      <c r="AW51">
        <v>334.763947525106</v>
      </c>
      <c r="AX51">
        <v>352.87382428503702</v>
      </c>
      <c r="AY51">
        <v>369.87734986420702</v>
      </c>
      <c r="AZ51">
        <v>386.42107511842698</v>
      </c>
      <c r="BA51">
        <v>402.44699734823803</v>
      </c>
      <c r="BB51">
        <v>417.86494728578998</v>
      </c>
    </row>
    <row r="52" spans="1:54" customFormat="1" x14ac:dyDescent="0.25">
      <c r="A52" s="2" t="s">
        <v>17</v>
      </c>
      <c r="B52" s="2" t="str">
        <f>VLOOKUP(A52,reg_NEWAGE!$A$2:$B$29,2)</f>
        <v>DEU</v>
      </c>
      <c r="C52" s="2" t="s">
        <v>3</v>
      </c>
      <c r="D52">
        <v>36637.412978353699</v>
      </c>
      <c r="E52">
        <v>36524.676498953799</v>
      </c>
      <c r="F52">
        <v>36394.574308610601</v>
      </c>
      <c r="G52">
        <v>34639.482584856902</v>
      </c>
      <c r="H52">
        <v>35271.962723092503</v>
      </c>
      <c r="I52">
        <v>33956.049156274101</v>
      </c>
      <c r="J52">
        <v>33935.9544049451</v>
      </c>
      <c r="K52">
        <v>33155.395480825202</v>
      </c>
      <c r="L52">
        <v>32908.397361939802</v>
      </c>
      <c r="M52">
        <v>32802.546621770001</v>
      </c>
      <c r="N52">
        <v>32371.7193517747</v>
      </c>
      <c r="O52">
        <v>32988.473694506698</v>
      </c>
      <c r="P52">
        <v>32026.084935647799</v>
      </c>
      <c r="Q52">
        <v>32741.690261535001</v>
      </c>
      <c r="R52">
        <v>34411.160472871903</v>
      </c>
      <c r="S52">
        <v>33421.456540151303</v>
      </c>
      <c r="T52">
        <v>33565.450924478602</v>
      </c>
      <c r="U52">
        <v>33414.892563917703</v>
      </c>
      <c r="V52">
        <v>33161.471050431399</v>
      </c>
      <c r="W52">
        <v>32843.049992299602</v>
      </c>
      <c r="X52">
        <v>32433.471245460001</v>
      </c>
      <c r="Y52">
        <v>31853.100013438401</v>
      </c>
      <c r="Z52">
        <v>31228.4703911662</v>
      </c>
      <c r="AA52">
        <v>30541.9671823803</v>
      </c>
      <c r="AB52">
        <v>29868.7388070655</v>
      </c>
      <c r="AC52">
        <v>29218.7032350023</v>
      </c>
      <c r="AD52">
        <v>28637.858991777401</v>
      </c>
      <c r="AE52">
        <v>28105.689947312101</v>
      </c>
      <c r="AF52">
        <v>27643.177828121999</v>
      </c>
      <c r="AG52">
        <v>27225.746863476699</v>
      </c>
      <c r="AH52">
        <v>26847.039373629199</v>
      </c>
      <c r="AI52">
        <v>26488.043868692701</v>
      </c>
      <c r="AJ52">
        <v>26149.395302818601</v>
      </c>
      <c r="AK52">
        <v>25813.275181192599</v>
      </c>
      <c r="AL52">
        <v>25487.9722900618</v>
      </c>
      <c r="AM52">
        <v>25169.722562214502</v>
      </c>
      <c r="AN52">
        <v>24860.986950871</v>
      </c>
      <c r="AO52">
        <v>24561.894352667201</v>
      </c>
      <c r="AP52">
        <v>24265.389647966502</v>
      </c>
      <c r="AQ52">
        <v>23973.040570163201</v>
      </c>
      <c r="AR52">
        <v>23702.408585377001</v>
      </c>
      <c r="AS52">
        <v>23456.032377740499</v>
      </c>
      <c r="AT52">
        <v>23222.7631344521</v>
      </c>
      <c r="AU52">
        <v>23002.7282285488</v>
      </c>
      <c r="AV52">
        <v>22797.5228879686</v>
      </c>
      <c r="AW52">
        <v>22612.5083118609</v>
      </c>
      <c r="AX52">
        <v>22442.4873001409</v>
      </c>
      <c r="AY52">
        <v>22288.544127197099</v>
      </c>
      <c r="AZ52">
        <v>22142.954645737798</v>
      </c>
      <c r="BA52">
        <v>22007.038926736299</v>
      </c>
      <c r="BB52">
        <v>21873.003408047702</v>
      </c>
    </row>
    <row r="53" spans="1:54" customFormat="1" x14ac:dyDescent="0.25">
      <c r="A53" s="2" t="s">
        <v>17</v>
      </c>
      <c r="B53" s="2" t="str">
        <f>VLOOKUP(A53,reg_NEWAGE!$A$2:$B$29,2)</f>
        <v>DEU</v>
      </c>
      <c r="C53" s="2" t="s">
        <v>4</v>
      </c>
      <c r="D53">
        <v>69.217501546098404</v>
      </c>
      <c r="E53">
        <v>68.099800000000002</v>
      </c>
      <c r="F53">
        <v>80.203990000000005</v>
      </c>
      <c r="G53">
        <v>82.804569999999998</v>
      </c>
      <c r="H53">
        <v>110.910643824318</v>
      </c>
      <c r="I53">
        <v>121.85860200558101</v>
      </c>
      <c r="J53">
        <v>172.820037762461</v>
      </c>
      <c r="K53">
        <v>273.92040007853899</v>
      </c>
      <c r="L53">
        <v>431.69894839698799</v>
      </c>
      <c r="M53">
        <v>625.18693087025895</v>
      </c>
      <c r="N53">
        <v>607.21389586879297</v>
      </c>
      <c r="O53">
        <v>617.85970473762302</v>
      </c>
      <c r="P53">
        <v>614.08092490230399</v>
      </c>
      <c r="Q53">
        <v>598.373264413539</v>
      </c>
      <c r="R53">
        <v>632.155953685594</v>
      </c>
      <c r="S53">
        <v>580.353208336477</v>
      </c>
      <c r="T53">
        <v>581.789017568703</v>
      </c>
      <c r="U53">
        <v>575.89690083019104</v>
      </c>
      <c r="V53">
        <v>566.98352186773002</v>
      </c>
      <c r="W53">
        <v>555.53155076635505</v>
      </c>
      <c r="X53">
        <v>541.74046533952003</v>
      </c>
      <c r="Y53">
        <v>516.73972947130096</v>
      </c>
      <c r="Z53">
        <v>491.59616036600801</v>
      </c>
      <c r="AA53">
        <v>465.53253621596798</v>
      </c>
      <c r="AB53">
        <v>441.86827979544</v>
      </c>
      <c r="AC53">
        <v>420.85704906227102</v>
      </c>
      <c r="AD53">
        <v>404.353759499511</v>
      </c>
      <c r="AE53">
        <v>390.623263222449</v>
      </c>
      <c r="AF53">
        <v>381.09328427456597</v>
      </c>
      <c r="AG53">
        <v>375.11371218139902</v>
      </c>
      <c r="AH53">
        <v>371.45682048876301</v>
      </c>
      <c r="AI53">
        <v>368.949622935077</v>
      </c>
      <c r="AJ53">
        <v>366.829641315147</v>
      </c>
      <c r="AK53">
        <v>364.12140052212999</v>
      </c>
      <c r="AL53">
        <v>360.56318517641199</v>
      </c>
      <c r="AM53">
        <v>355.920327720947</v>
      </c>
      <c r="AN53">
        <v>350.449809896847</v>
      </c>
      <c r="AO53">
        <v>344.23640418654401</v>
      </c>
      <c r="AP53">
        <v>337.52693981031899</v>
      </c>
      <c r="AQ53">
        <v>330.32648307548197</v>
      </c>
      <c r="AR53">
        <v>323.097993764281</v>
      </c>
      <c r="AS53">
        <v>315.89445827077498</v>
      </c>
      <c r="AT53">
        <v>308.69566502814502</v>
      </c>
      <c r="AU53">
        <v>301.57562464626898</v>
      </c>
      <c r="AV53">
        <v>294.65352761548098</v>
      </c>
      <c r="AW53">
        <v>288.04341697573398</v>
      </c>
      <c r="AX53">
        <v>281.85406214751202</v>
      </c>
      <c r="AY53">
        <v>275.99732528826098</v>
      </c>
      <c r="AZ53">
        <v>270.50137280938202</v>
      </c>
      <c r="BA53">
        <v>265.287206012127</v>
      </c>
      <c r="BB53">
        <v>260.34139987058597</v>
      </c>
    </row>
    <row r="54" spans="1:54" customFormat="1" x14ac:dyDescent="0.25">
      <c r="A54" s="2" t="s">
        <v>17</v>
      </c>
      <c r="B54" s="2" t="str">
        <f>VLOOKUP(A54,reg_NEWAGE!$A$2:$B$29,2)</f>
        <v>DEU</v>
      </c>
      <c r="C54" s="2" t="s">
        <v>5</v>
      </c>
      <c r="D54">
        <v>6674.6343104727703</v>
      </c>
      <c r="E54">
        <v>7464.0493500136099</v>
      </c>
      <c r="F54">
        <v>8133.2056323342304</v>
      </c>
      <c r="G54">
        <v>8777.6716388244004</v>
      </c>
      <c r="H54">
        <v>10213.0481346832</v>
      </c>
      <c r="I54">
        <v>10613.0461881639</v>
      </c>
      <c r="J54">
        <v>11473.896916162201</v>
      </c>
      <c r="K54">
        <v>11813.722739147501</v>
      </c>
      <c r="L54">
        <v>11872.6538466785</v>
      </c>
      <c r="M54">
        <v>12378.285947460799</v>
      </c>
      <c r="N54">
        <v>12638.206702814399</v>
      </c>
      <c r="O54">
        <v>13268.700986657501</v>
      </c>
      <c r="P54">
        <v>13424.321429154301</v>
      </c>
      <c r="Q54">
        <v>14206.5474610288</v>
      </c>
      <c r="R54">
        <v>15745.169263506899</v>
      </c>
      <c r="S54">
        <v>15582.126886932399</v>
      </c>
      <c r="T54">
        <v>15804.840565573</v>
      </c>
      <c r="U54">
        <v>15877.8935297526</v>
      </c>
      <c r="V54">
        <v>15884.238828121899</v>
      </c>
      <c r="W54">
        <v>15831.4677099893</v>
      </c>
      <c r="X54">
        <v>15700.131253057099</v>
      </c>
      <c r="Y54">
        <v>15318.1726703023</v>
      </c>
      <c r="Z54">
        <v>14871.2016695416</v>
      </c>
      <c r="AA54">
        <v>14336.401698878601</v>
      </c>
      <c r="AB54">
        <v>13784.8405556531</v>
      </c>
      <c r="AC54">
        <v>13225.600862824</v>
      </c>
      <c r="AD54">
        <v>12708.0050032731</v>
      </c>
      <c r="AE54">
        <v>12229.4113404257</v>
      </c>
      <c r="AF54">
        <v>11818.470420244101</v>
      </c>
      <c r="AG54">
        <v>11455.5351398495</v>
      </c>
      <c r="AH54">
        <v>11122.341522123501</v>
      </c>
      <c r="AI54">
        <v>10809.6857221299</v>
      </c>
      <c r="AJ54">
        <v>10515.1551182117</v>
      </c>
      <c r="AK54">
        <v>10232.810917114701</v>
      </c>
      <c r="AL54">
        <v>9960.4524677683203</v>
      </c>
      <c r="AM54">
        <v>9694.1130849075107</v>
      </c>
      <c r="AN54">
        <v>9429.17407655631</v>
      </c>
      <c r="AO54">
        <v>9164.0899757472798</v>
      </c>
      <c r="AP54">
        <v>8896.3524190089993</v>
      </c>
      <c r="AQ54">
        <v>8626.8124464250595</v>
      </c>
      <c r="AR54">
        <v>8362.5125934545995</v>
      </c>
      <c r="AS54">
        <v>8106.6239598508</v>
      </c>
      <c r="AT54">
        <v>7855.5616362821702</v>
      </c>
      <c r="AU54">
        <v>7613.5234943407704</v>
      </c>
      <c r="AV54">
        <v>7379.6951647150299</v>
      </c>
      <c r="AW54">
        <v>7158.5138826341099</v>
      </c>
      <c r="AX54">
        <v>6949.2227979106601</v>
      </c>
      <c r="AY54">
        <v>6751.9783112654004</v>
      </c>
      <c r="AZ54">
        <v>6564.3656584546898</v>
      </c>
      <c r="BA54">
        <v>6386.8017294213196</v>
      </c>
      <c r="BB54">
        <v>6216.3504056519996</v>
      </c>
    </row>
    <row r="55" spans="1:54" customFormat="1" x14ac:dyDescent="0.25">
      <c r="A55" s="2" t="s">
        <v>17</v>
      </c>
      <c r="B55" s="2" t="str">
        <f>VLOOKUP(A55,reg_NEWAGE!$A$2:$B$29,2)</f>
        <v>DEU</v>
      </c>
      <c r="C55" s="2" t="s">
        <v>6</v>
      </c>
      <c r="D55">
        <v>29893.561166334799</v>
      </c>
      <c r="E55">
        <v>28992.527348940199</v>
      </c>
      <c r="F55">
        <v>28181.164686276399</v>
      </c>
      <c r="G55">
        <v>25779.006376032499</v>
      </c>
      <c r="H55">
        <v>24948.0039445849</v>
      </c>
      <c r="I55">
        <v>23179.64074431</v>
      </c>
      <c r="J55">
        <v>22242.086483536299</v>
      </c>
      <c r="K55">
        <v>21022.229631828599</v>
      </c>
      <c r="L55">
        <v>20559.173011946899</v>
      </c>
      <c r="M55">
        <v>19713.607834781498</v>
      </c>
      <c r="N55">
        <v>19041.138410999502</v>
      </c>
      <c r="O55">
        <v>18982.5667279605</v>
      </c>
      <c r="P55">
        <v>17845.142327323101</v>
      </c>
      <c r="Q55">
        <v>17778.455844071301</v>
      </c>
      <c r="R55">
        <v>17866.572279294101</v>
      </c>
      <c r="S55">
        <v>17092.434319070999</v>
      </c>
      <c r="T55">
        <v>17001.347358725201</v>
      </c>
      <c r="U55">
        <v>16771.818336367902</v>
      </c>
      <c r="V55">
        <v>16505.113757339601</v>
      </c>
      <c r="W55">
        <v>16226.109657528599</v>
      </c>
      <c r="X55">
        <v>15928.7076121877</v>
      </c>
      <c r="Y55">
        <v>15540.018114419199</v>
      </c>
      <c r="Z55">
        <v>15138.677942963101</v>
      </c>
      <c r="AA55">
        <v>14725.392190791599</v>
      </c>
      <c r="AB55">
        <v>14368.2924485975</v>
      </c>
      <c r="AC55">
        <v>14060.0101984668</v>
      </c>
      <c r="AD55">
        <v>13812.267295511199</v>
      </c>
      <c r="AE55">
        <v>13594.522245984101</v>
      </c>
      <c r="AF55">
        <v>13411.721485338699</v>
      </c>
      <c r="AG55">
        <v>13245.4008428668</v>
      </c>
      <c r="AH55">
        <v>13085.132594316699</v>
      </c>
      <c r="AI55">
        <v>12920.3265778312</v>
      </c>
      <c r="AJ55">
        <v>12745.7952746346</v>
      </c>
      <c r="AK55">
        <v>12554.7930600733</v>
      </c>
      <c r="AL55">
        <v>12349.3103396554</v>
      </c>
      <c r="AM55">
        <v>12132.3070913667</v>
      </c>
      <c r="AN55">
        <v>11906.894134362101</v>
      </c>
      <c r="AO55">
        <v>11677.605234939199</v>
      </c>
      <c r="AP55">
        <v>11444.212837241799</v>
      </c>
      <c r="AQ55">
        <v>11209.340440083701</v>
      </c>
      <c r="AR55">
        <v>10981.6747492547</v>
      </c>
      <c r="AS55">
        <v>10763.899247855799</v>
      </c>
      <c r="AT55">
        <v>10549.9831447381</v>
      </c>
      <c r="AU55">
        <v>10343.1829683091</v>
      </c>
      <c r="AV55">
        <v>10141.7958155697</v>
      </c>
      <c r="AW55">
        <v>9950.47109592382</v>
      </c>
      <c r="AX55">
        <v>9767.3551651055404</v>
      </c>
      <c r="AY55">
        <v>9593.2638698469309</v>
      </c>
      <c r="AZ55">
        <v>9425.0585385512895</v>
      </c>
      <c r="BA55">
        <v>9264.6838405676208</v>
      </c>
      <c r="BB55">
        <v>9109.3994063187092</v>
      </c>
    </row>
    <row r="56" spans="1:54" customFormat="1" x14ac:dyDescent="0.25">
      <c r="A56" s="2" t="s">
        <v>17</v>
      </c>
      <c r="B56" s="2" t="str">
        <f>VLOOKUP(A56,reg_NEWAGE!$A$2:$B$29,2)</f>
        <v>DEU</v>
      </c>
      <c r="C56" s="2" t="s">
        <v>7</v>
      </c>
      <c r="D56">
        <v>0</v>
      </c>
      <c r="E56">
        <v>0</v>
      </c>
      <c r="F56">
        <v>0</v>
      </c>
      <c r="G56">
        <v>0</v>
      </c>
      <c r="H56">
        <v>0</v>
      </c>
      <c r="I56">
        <v>41.503621794682097</v>
      </c>
      <c r="J56">
        <v>47.1417154700586</v>
      </c>
      <c r="K56">
        <v>45.509997483665401</v>
      </c>
      <c r="L56">
        <v>44.382445875242098</v>
      </c>
      <c r="M56">
        <v>84.484175615381702</v>
      </c>
      <c r="N56">
        <v>83.963485289514097</v>
      </c>
      <c r="O56">
        <v>116.871700758958</v>
      </c>
      <c r="P56">
        <v>138.55324924550101</v>
      </c>
      <c r="Q56">
        <v>151.24801163146199</v>
      </c>
      <c r="R56">
        <v>155.621418999805</v>
      </c>
      <c r="S56">
        <v>147.72325435686199</v>
      </c>
      <c r="T56">
        <v>147.46204766079899</v>
      </c>
      <c r="U56">
        <v>146.32475644930199</v>
      </c>
      <c r="V56">
        <v>145.247128704614</v>
      </c>
      <c r="W56">
        <v>144.29747887580501</v>
      </c>
      <c r="X56">
        <v>143.63766695711999</v>
      </c>
      <c r="Y56">
        <v>141.91212204513101</v>
      </c>
      <c r="Z56">
        <v>140.80341888492899</v>
      </c>
      <c r="AA56">
        <v>139.90586068584099</v>
      </c>
      <c r="AB56">
        <v>140.049975603804</v>
      </c>
      <c r="AC56">
        <v>141.21686993887499</v>
      </c>
      <c r="AD56">
        <v>143.85198983810801</v>
      </c>
      <c r="AE56">
        <v>147.86791004015399</v>
      </c>
      <c r="AF56">
        <v>153.555574049071</v>
      </c>
      <c r="AG56">
        <v>160.65697241912599</v>
      </c>
      <c r="AH56">
        <v>168.50183635729601</v>
      </c>
      <c r="AI56">
        <v>176.970411267994</v>
      </c>
      <c r="AJ56">
        <v>185.975805942638</v>
      </c>
      <c r="AK56">
        <v>195.449807940976</v>
      </c>
      <c r="AL56">
        <v>205.13792659154899</v>
      </c>
      <c r="AM56">
        <v>214.85179564014001</v>
      </c>
      <c r="AN56">
        <v>224.460385672038</v>
      </c>
      <c r="AO56">
        <v>233.93003344056501</v>
      </c>
      <c r="AP56">
        <v>243.195367298387</v>
      </c>
      <c r="AQ56">
        <v>252.32436732887999</v>
      </c>
      <c r="AR56">
        <v>261.69813235789098</v>
      </c>
      <c r="AS56">
        <v>271.25407351470801</v>
      </c>
      <c r="AT56">
        <v>280.97113188352398</v>
      </c>
      <c r="AU56">
        <v>291.00333466876799</v>
      </c>
      <c r="AV56">
        <v>301.32915544845798</v>
      </c>
      <c r="AW56">
        <v>312.05901329325098</v>
      </c>
      <c r="AX56">
        <v>323.194473703749</v>
      </c>
      <c r="AY56">
        <v>334.76448634478601</v>
      </c>
      <c r="AZ56">
        <v>346.62512420584</v>
      </c>
      <c r="BA56">
        <v>358.88791422101002</v>
      </c>
      <c r="BB56">
        <v>371.336501546715</v>
      </c>
    </row>
    <row r="57" spans="1:54" customFormat="1" x14ac:dyDescent="0.25">
      <c r="A57" s="2" t="s">
        <v>17</v>
      </c>
      <c r="B57" s="2" t="str">
        <f>VLOOKUP(A57,reg_NEWAGE!$A$2:$B$29,2)</f>
        <v>DEU</v>
      </c>
      <c r="C57" s="2" t="s">
        <v>8</v>
      </c>
      <c r="D57">
        <v>0</v>
      </c>
      <c r="E57">
        <v>0</v>
      </c>
      <c r="F57">
        <v>0</v>
      </c>
      <c r="G57">
        <v>0</v>
      </c>
      <c r="H57">
        <v>0</v>
      </c>
      <c r="I57">
        <v>0</v>
      </c>
      <c r="J57">
        <v>0</v>
      </c>
      <c r="K57">
        <v>0</v>
      </c>
      <c r="L57">
        <v>0</v>
      </c>
      <c r="M57">
        <v>0</v>
      </c>
      <c r="N57">
        <v>0</v>
      </c>
      <c r="O57">
        <v>0</v>
      </c>
      <c r="P57">
        <v>0</v>
      </c>
      <c r="Q57">
        <v>0</v>
      </c>
      <c r="R57">
        <v>0</v>
      </c>
      <c r="S57">
        <v>0</v>
      </c>
      <c r="T57">
        <v>0.30321678859955498</v>
      </c>
      <c r="U57">
        <v>0.68759925274707601</v>
      </c>
      <c r="V57">
        <v>1.1847796002684601</v>
      </c>
      <c r="W57">
        <v>1.81724451479452</v>
      </c>
      <c r="X57">
        <v>2.6023150770402399</v>
      </c>
      <c r="Y57">
        <v>4.0736646984504903</v>
      </c>
      <c r="Z57">
        <v>5.7176673701814504</v>
      </c>
      <c r="AA57">
        <v>7.54609060119102</v>
      </c>
      <c r="AB57">
        <v>9.4775483773207903</v>
      </c>
      <c r="AC57">
        <v>11.5085336023864</v>
      </c>
      <c r="AD57">
        <v>13.587652571468199</v>
      </c>
      <c r="AE57">
        <v>15.7693827948157</v>
      </c>
      <c r="AF57">
        <v>18.001271644755899</v>
      </c>
      <c r="AG57">
        <v>20.317629216229001</v>
      </c>
      <c r="AH57">
        <v>22.8468291625795</v>
      </c>
      <c r="AI57">
        <v>25.610074711061301</v>
      </c>
      <c r="AJ57">
        <v>28.6516322797846</v>
      </c>
      <c r="AK57">
        <v>32.008480733566202</v>
      </c>
      <c r="AL57">
        <v>35.696752420994301</v>
      </c>
      <c r="AM57">
        <v>39.728466358040102</v>
      </c>
      <c r="AN57">
        <v>44.112684518450997</v>
      </c>
      <c r="AO57">
        <v>48.856211120272199</v>
      </c>
      <c r="AP57">
        <v>53.961547713348899</v>
      </c>
      <c r="AQ57">
        <v>59.463012711716203</v>
      </c>
      <c r="AR57">
        <v>65.473925226832804</v>
      </c>
      <c r="AS57">
        <v>72.034190898906601</v>
      </c>
      <c r="AT57">
        <v>79.111002924469204</v>
      </c>
      <c r="AU57">
        <v>86.761915498676601</v>
      </c>
      <c r="AV57">
        <v>94.9669147116593</v>
      </c>
      <c r="AW57">
        <v>103.78264310076101</v>
      </c>
      <c r="AX57">
        <v>113.187573076341</v>
      </c>
      <c r="AY57">
        <v>123.18214674035799</v>
      </c>
      <c r="AZ57">
        <v>133.69249359910501</v>
      </c>
      <c r="BA57">
        <v>144.74254375176099</v>
      </c>
      <c r="BB57">
        <v>156.236970646511</v>
      </c>
    </row>
    <row r="58" spans="1:54" customFormat="1" x14ac:dyDescent="0.25">
      <c r="A58" s="2" t="s">
        <v>17</v>
      </c>
      <c r="B58" s="2" t="str">
        <f>VLOOKUP(A58,reg_NEWAGE!$A$2:$B$29,2)</f>
        <v>DEU</v>
      </c>
      <c r="C58" s="2" t="s">
        <v>9</v>
      </c>
      <c r="D58">
        <v>0</v>
      </c>
      <c r="E58">
        <v>0</v>
      </c>
      <c r="F58">
        <v>0</v>
      </c>
      <c r="G58">
        <v>0</v>
      </c>
      <c r="H58">
        <v>0</v>
      </c>
      <c r="I58">
        <v>0</v>
      </c>
      <c r="J58">
        <v>0</v>
      </c>
      <c r="K58">
        <v>0</v>
      </c>
      <c r="L58">
        <v>0</v>
      </c>
      <c r="M58">
        <v>0</v>
      </c>
      <c r="N58">
        <v>0</v>
      </c>
      <c r="O58">
        <v>0</v>
      </c>
      <c r="P58">
        <v>0</v>
      </c>
      <c r="Q58">
        <v>0</v>
      </c>
      <c r="R58">
        <v>0</v>
      </c>
      <c r="S58">
        <v>0</v>
      </c>
      <c r="T58">
        <v>3.9045532442642999E-2</v>
      </c>
      <c r="U58">
        <v>8.2393118646766295E-2</v>
      </c>
      <c r="V58">
        <v>0.130840031861682</v>
      </c>
      <c r="W58">
        <v>0.20085833276825199</v>
      </c>
      <c r="X58">
        <v>0.31655987859163198</v>
      </c>
      <c r="Y58">
        <v>0.34440481835603198</v>
      </c>
      <c r="Z58">
        <v>0.35129225016767601</v>
      </c>
      <c r="AA58">
        <v>0.35365101682502798</v>
      </c>
      <c r="AB58">
        <v>0.35038415998529898</v>
      </c>
      <c r="AC58">
        <v>0.34014505519231197</v>
      </c>
      <c r="AD58">
        <v>0.32427609396047802</v>
      </c>
      <c r="AE58">
        <v>0.303763146740826</v>
      </c>
      <c r="AF58">
        <v>0.27925914317418399</v>
      </c>
      <c r="AG58">
        <v>0.25145129734081401</v>
      </c>
      <c r="AH58">
        <v>0.617870824486217</v>
      </c>
      <c r="AI58">
        <v>1.4857289474556801</v>
      </c>
      <c r="AJ58">
        <v>2.8350987474104699</v>
      </c>
      <c r="AK58">
        <v>4.6220719638254497</v>
      </c>
      <c r="AL58">
        <v>6.7834675032106198</v>
      </c>
      <c r="AM58">
        <v>9.2295362247187001</v>
      </c>
      <c r="AN58">
        <v>11.8727848623877</v>
      </c>
      <c r="AO58">
        <v>14.6138463260812</v>
      </c>
      <c r="AP58">
        <v>17.364021828249399</v>
      </c>
      <c r="AQ58">
        <v>20.044904673923</v>
      </c>
      <c r="AR58">
        <v>22.632512665360998</v>
      </c>
      <c r="AS58">
        <v>25.071897635413301</v>
      </c>
      <c r="AT58">
        <v>27.3379027349749</v>
      </c>
      <c r="AU58">
        <v>29.4091774898918</v>
      </c>
      <c r="AV58">
        <v>31.272110371292602</v>
      </c>
      <c r="AW58">
        <v>32.915684967670202</v>
      </c>
      <c r="AX58">
        <v>34.343697690818999</v>
      </c>
      <c r="AY58">
        <v>35.559193526900998</v>
      </c>
      <c r="AZ58">
        <v>36.5763004567686</v>
      </c>
      <c r="BA58">
        <v>37.419437596383602</v>
      </c>
      <c r="BB58">
        <v>38.099710140000802</v>
      </c>
    </row>
    <row r="59" spans="1:54" customFormat="1" x14ac:dyDescent="0.25">
      <c r="A59" s="2" t="s">
        <v>17</v>
      </c>
      <c r="B59" s="2" t="str">
        <f>VLOOKUP(A59,reg_NEWAGE!$A$2:$B$29,2)</f>
        <v>DEU</v>
      </c>
      <c r="C59" s="2" t="s">
        <v>10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row>
    <row r="60" spans="1:54" customFormat="1" x14ac:dyDescent="0.25">
      <c r="A60" s="2" t="s">
        <v>17</v>
      </c>
      <c r="B60" s="2" t="str">
        <f>VLOOKUP(A60,reg_NEWAGE!$A$2:$B$29,2)</f>
        <v>DEU</v>
      </c>
      <c r="C60" s="2" t="s">
        <v>11</v>
      </c>
      <c r="D60">
        <v>0</v>
      </c>
      <c r="E60">
        <v>0</v>
      </c>
      <c r="F60">
        <v>0</v>
      </c>
      <c r="G60">
        <v>0</v>
      </c>
      <c r="H60">
        <v>0</v>
      </c>
      <c r="I60">
        <v>0</v>
      </c>
      <c r="J60">
        <v>0</v>
      </c>
      <c r="K60">
        <v>0</v>
      </c>
      <c r="L60">
        <v>0</v>
      </c>
      <c r="M60">
        <v>0</v>
      </c>
      <c r="N60">
        <v>0</v>
      </c>
      <c r="O60">
        <v>0</v>
      </c>
      <c r="P60">
        <v>0</v>
      </c>
      <c r="Q60">
        <v>0</v>
      </c>
      <c r="R60">
        <v>0</v>
      </c>
      <c r="S60">
        <v>0</v>
      </c>
      <c r="T60">
        <v>2.2846234002131399E-3</v>
      </c>
      <c r="U60">
        <v>5.1391951910052603E-3</v>
      </c>
      <c r="V60">
        <v>8.8251984258547207E-3</v>
      </c>
      <c r="W60">
        <v>1.5292405314426201E-2</v>
      </c>
      <c r="X60">
        <v>2.8266993404927901E-2</v>
      </c>
      <c r="Y60">
        <v>3.5653406877619698E-2</v>
      </c>
      <c r="Z60">
        <v>3.9292025714093598E-2</v>
      </c>
      <c r="AA60">
        <v>4.2406116454620502E-2</v>
      </c>
      <c r="AB60">
        <v>4.4385538937619103E-2</v>
      </c>
      <c r="AC60">
        <v>4.5413709311337397E-2</v>
      </c>
      <c r="AD60">
        <v>4.5854496919227702E-2</v>
      </c>
      <c r="AE60">
        <v>4.6171923095827801E-2</v>
      </c>
      <c r="AF60">
        <v>4.5063972873132803E-2</v>
      </c>
      <c r="AG60">
        <v>4.3347376949362498E-2</v>
      </c>
      <c r="AH60">
        <v>0.28258080510259098</v>
      </c>
      <c r="AI60">
        <v>0.91942168438639005</v>
      </c>
      <c r="AJ60">
        <v>2.0659174185161202</v>
      </c>
      <c r="AK60">
        <v>3.8189070744953</v>
      </c>
      <c r="AL60">
        <v>6.2690307736476001</v>
      </c>
      <c r="AM60">
        <v>9.4721121314906895</v>
      </c>
      <c r="AN60">
        <v>13.481016100902499</v>
      </c>
      <c r="AO60">
        <v>18.305438348970799</v>
      </c>
      <c r="AP60">
        <v>23.9281688979415</v>
      </c>
      <c r="AQ60">
        <v>30.3393535263545</v>
      </c>
      <c r="AR60">
        <v>37.586738170275801</v>
      </c>
      <c r="AS60">
        <v>45.681596465881697</v>
      </c>
      <c r="AT60">
        <v>54.6519478336551</v>
      </c>
      <c r="AU60">
        <v>64.416158265915001</v>
      </c>
      <c r="AV60">
        <v>75.023338916313506</v>
      </c>
      <c r="AW60">
        <v>86.432194056027498</v>
      </c>
      <c r="AX60">
        <v>98.502188614829507</v>
      </c>
      <c r="AY60">
        <v>111.250747158333</v>
      </c>
      <c r="AZ60">
        <v>124.486608679258</v>
      </c>
      <c r="BA60">
        <v>138.11885666688599</v>
      </c>
      <c r="BB60">
        <v>151.856278131902</v>
      </c>
    </row>
    <row r="61" spans="1:54" customFormat="1" x14ac:dyDescent="0.25">
      <c r="A61" s="2" t="s">
        <v>17</v>
      </c>
      <c r="B61" s="2" t="str">
        <f>VLOOKUP(A61,reg_NEWAGE!$A$2:$B$29,2)</f>
        <v>DEU</v>
      </c>
      <c r="C61" s="2" t="s">
        <v>12</v>
      </c>
      <c r="D61">
        <v>0</v>
      </c>
      <c r="E61">
        <v>0</v>
      </c>
      <c r="F61">
        <v>0</v>
      </c>
      <c r="G61">
        <v>0</v>
      </c>
      <c r="H61">
        <v>0</v>
      </c>
      <c r="I61">
        <v>0</v>
      </c>
      <c r="J61">
        <v>9.25201412633158E-3</v>
      </c>
      <c r="K61">
        <v>1.27122868536804E-2</v>
      </c>
      <c r="L61">
        <v>0.48910904216794698</v>
      </c>
      <c r="M61">
        <v>0.98173304203094902</v>
      </c>
      <c r="N61">
        <v>1.1968568024542501</v>
      </c>
      <c r="O61">
        <v>2.4745743921501799</v>
      </c>
      <c r="P61">
        <v>3.9870050224967599</v>
      </c>
      <c r="Q61">
        <v>7.0656803899751202</v>
      </c>
      <c r="R61">
        <v>11.6415573855527</v>
      </c>
      <c r="S61">
        <v>18.8188714546529</v>
      </c>
      <c r="T61">
        <v>29.6673880064487</v>
      </c>
      <c r="U61">
        <v>42.183908951152098</v>
      </c>
      <c r="V61">
        <v>58.563369567040198</v>
      </c>
      <c r="W61">
        <v>83.6101998866977</v>
      </c>
      <c r="X61">
        <v>116.307105969445</v>
      </c>
      <c r="Y61">
        <v>331.80365427685501</v>
      </c>
      <c r="Z61">
        <v>580.08294776444097</v>
      </c>
      <c r="AA61">
        <v>866.79274807379397</v>
      </c>
      <c r="AB61">
        <v>1123.8152293394301</v>
      </c>
      <c r="AC61">
        <v>1359.12416234344</v>
      </c>
      <c r="AD61">
        <v>1555.4231604932299</v>
      </c>
      <c r="AE61">
        <v>1727.14586977503</v>
      </c>
      <c r="AF61">
        <v>1860.0114694547899</v>
      </c>
      <c r="AG61">
        <v>1968.4277682694001</v>
      </c>
      <c r="AH61">
        <v>2075.8593195507801</v>
      </c>
      <c r="AI61">
        <v>2184.0963091857002</v>
      </c>
      <c r="AJ61">
        <v>2302.0868142688</v>
      </c>
      <c r="AK61">
        <v>2425.6505357696501</v>
      </c>
      <c r="AL61">
        <v>2563.7591201722198</v>
      </c>
      <c r="AM61">
        <v>2714.10014786496</v>
      </c>
      <c r="AN61">
        <v>2880.54205890199</v>
      </c>
      <c r="AO61">
        <v>3060.2572085582801</v>
      </c>
      <c r="AP61">
        <v>3248.84834616746</v>
      </c>
      <c r="AQ61">
        <v>3444.3895623380999</v>
      </c>
      <c r="AR61">
        <v>3647.73194048306</v>
      </c>
      <c r="AS61">
        <v>3855.5729532482001</v>
      </c>
      <c r="AT61">
        <v>4066.4507030270902</v>
      </c>
      <c r="AU61">
        <v>4272.85555532942</v>
      </c>
      <c r="AV61">
        <v>4478.7868606206703</v>
      </c>
      <c r="AW61">
        <v>4680.2903809095196</v>
      </c>
      <c r="AX61">
        <v>4874.8273418914196</v>
      </c>
      <c r="AY61">
        <v>5062.54804702609</v>
      </c>
      <c r="AZ61">
        <v>5241.6485489814504</v>
      </c>
      <c r="BA61">
        <v>5411.0973984991497</v>
      </c>
      <c r="BB61">
        <v>5569.3827357413002</v>
      </c>
    </row>
    <row r="62" spans="1:54" customFormat="1" x14ac:dyDescent="0.25">
      <c r="A62" s="2" t="s">
        <v>18</v>
      </c>
      <c r="B62" s="2" t="str">
        <f>VLOOKUP(A62,reg_NEWAGE!$A$2:$B$29,2)</f>
        <v>EUN</v>
      </c>
      <c r="C62" s="2" t="s">
        <v>3</v>
      </c>
      <c r="D62">
        <v>2067.1386565471298</v>
      </c>
      <c r="E62">
        <v>2049.9803005612398</v>
      </c>
      <c r="F62">
        <v>2075.7706809491401</v>
      </c>
      <c r="G62">
        <v>2100.07543959647</v>
      </c>
      <c r="H62">
        <v>2105.4915061725301</v>
      </c>
      <c r="I62">
        <v>2093.5379631467199</v>
      </c>
      <c r="J62">
        <v>2107.2810432719002</v>
      </c>
      <c r="K62">
        <v>2219.8275927228701</v>
      </c>
      <c r="L62">
        <v>2206.2389385350102</v>
      </c>
      <c r="M62">
        <v>2166.4635020206501</v>
      </c>
      <c r="N62">
        <v>2157.23209630665</v>
      </c>
      <c r="O62">
        <v>2200.0234194917898</v>
      </c>
      <c r="P62">
        <v>1991.4470589544701</v>
      </c>
      <c r="Q62">
        <v>2010.8392485622801</v>
      </c>
      <c r="R62">
        <v>2063.7753865376399</v>
      </c>
      <c r="S62">
        <v>2099.0800760297202</v>
      </c>
      <c r="T62">
        <v>2100.33490491663</v>
      </c>
      <c r="U62">
        <v>2093.8747510493499</v>
      </c>
      <c r="V62">
        <v>2064.5749692495501</v>
      </c>
      <c r="W62">
        <v>2055.37646962604</v>
      </c>
      <c r="X62">
        <v>2044.49669587568</v>
      </c>
      <c r="Y62">
        <v>2032.26747402562</v>
      </c>
      <c r="Z62">
        <v>2020.8645739485501</v>
      </c>
      <c r="AA62">
        <v>2015.0085394017301</v>
      </c>
      <c r="AB62">
        <v>2005.44650587296</v>
      </c>
      <c r="AC62">
        <v>2000.4002793264799</v>
      </c>
      <c r="AD62">
        <v>2000.4603489721201</v>
      </c>
      <c r="AE62">
        <v>2003.95735267128</v>
      </c>
      <c r="AF62">
        <v>2010.7066042737099</v>
      </c>
      <c r="AG62">
        <v>2019.3506639330101</v>
      </c>
      <c r="AH62">
        <v>2030.34511612198</v>
      </c>
      <c r="AI62">
        <v>2042.4009759928001</v>
      </c>
      <c r="AJ62">
        <v>2054.6948934859802</v>
      </c>
      <c r="AK62">
        <v>2065.9865600605299</v>
      </c>
      <c r="AL62">
        <v>2076.1407837708698</v>
      </c>
      <c r="AM62">
        <v>2084.4028086356602</v>
      </c>
      <c r="AN62">
        <v>2091.6698978096701</v>
      </c>
      <c r="AO62">
        <v>2096.9222122024098</v>
      </c>
      <c r="AP62">
        <v>2100.08749940708</v>
      </c>
      <c r="AQ62">
        <v>2101.5350684712598</v>
      </c>
      <c r="AR62">
        <v>2102.5911917020599</v>
      </c>
      <c r="AS62">
        <v>2103.4766957171901</v>
      </c>
      <c r="AT62">
        <v>2102.6801056311901</v>
      </c>
      <c r="AU62">
        <v>2100.2527274856402</v>
      </c>
      <c r="AV62">
        <v>2097.05682743341</v>
      </c>
      <c r="AW62">
        <v>2092.5025203202199</v>
      </c>
      <c r="AX62">
        <v>2087.2477502234001</v>
      </c>
      <c r="AY62">
        <v>2081.61316732463</v>
      </c>
      <c r="AZ62">
        <v>2074.9884773317999</v>
      </c>
      <c r="BA62">
        <v>2066.9724198840399</v>
      </c>
      <c r="BB62">
        <v>2058.0132475667201</v>
      </c>
    </row>
    <row r="63" spans="1:54" customFormat="1" x14ac:dyDescent="0.25">
      <c r="A63" s="2" t="s">
        <v>18</v>
      </c>
      <c r="B63" s="2" t="str">
        <f>VLOOKUP(A63,reg_NEWAGE!$A$2:$B$29,2)</f>
        <v>EUN</v>
      </c>
      <c r="C63" s="2" t="s">
        <v>4</v>
      </c>
      <c r="D63">
        <v>9.7244555370663406</v>
      </c>
      <c r="E63">
        <v>10.806240380161</v>
      </c>
      <c r="F63">
        <v>11.8907406464904</v>
      </c>
      <c r="G63">
        <v>9.7061601341224595</v>
      </c>
      <c r="H63">
        <v>8.6164858315872994</v>
      </c>
      <c r="I63">
        <v>7.5451581785792197</v>
      </c>
      <c r="J63">
        <v>6.4698062884194698</v>
      </c>
      <c r="K63">
        <v>5.3889649296002098</v>
      </c>
      <c r="L63">
        <v>4.3084918952894604</v>
      </c>
      <c r="M63">
        <v>3.22784934077018</v>
      </c>
      <c r="N63">
        <v>0</v>
      </c>
      <c r="O63">
        <v>0</v>
      </c>
      <c r="P63">
        <v>0</v>
      </c>
      <c r="Q63">
        <v>0</v>
      </c>
      <c r="R63">
        <v>0</v>
      </c>
      <c r="S63">
        <v>0</v>
      </c>
      <c r="T63">
        <v>2.3194090665700799</v>
      </c>
      <c r="U63">
        <v>4.8750390369083902</v>
      </c>
      <c r="V63">
        <v>7.1974703216533999</v>
      </c>
      <c r="W63">
        <v>10.0001612176873</v>
      </c>
      <c r="X63">
        <v>12.8540442808827</v>
      </c>
      <c r="Y63">
        <v>14.855779150313699</v>
      </c>
      <c r="Z63">
        <v>16.825993264129</v>
      </c>
      <c r="AA63">
        <v>18.720179548058901</v>
      </c>
      <c r="AB63">
        <v>20.504433230312799</v>
      </c>
      <c r="AC63">
        <v>22.189257824692699</v>
      </c>
      <c r="AD63">
        <v>23.782896541589899</v>
      </c>
      <c r="AE63">
        <v>25.2218227636072</v>
      </c>
      <c r="AF63">
        <v>26.588595175344</v>
      </c>
      <c r="AG63">
        <v>27.816148219273501</v>
      </c>
      <c r="AH63">
        <v>28.847096058498899</v>
      </c>
      <c r="AI63">
        <v>29.661614589210998</v>
      </c>
      <c r="AJ63">
        <v>30.2662090730934</v>
      </c>
      <c r="AK63">
        <v>30.653776044969</v>
      </c>
      <c r="AL63">
        <v>30.859052189972498</v>
      </c>
      <c r="AM63">
        <v>30.8997493043776</v>
      </c>
      <c r="AN63">
        <v>30.8184951199013</v>
      </c>
      <c r="AO63">
        <v>30.622966482161502</v>
      </c>
      <c r="AP63">
        <v>30.347189119323701</v>
      </c>
      <c r="AQ63">
        <v>30.0013623476646</v>
      </c>
      <c r="AR63">
        <v>29.600537523226901</v>
      </c>
      <c r="AS63">
        <v>29.166016871044299</v>
      </c>
      <c r="AT63">
        <v>28.704079624787202</v>
      </c>
      <c r="AU63">
        <v>28.227117566318</v>
      </c>
      <c r="AV63">
        <v>27.745968430781598</v>
      </c>
      <c r="AW63">
        <v>27.271057888026199</v>
      </c>
      <c r="AX63">
        <v>26.8179211969288</v>
      </c>
      <c r="AY63">
        <v>26.380554992978201</v>
      </c>
      <c r="AZ63">
        <v>25.9680704322117</v>
      </c>
      <c r="BA63">
        <v>25.567980526099401</v>
      </c>
      <c r="BB63">
        <v>25.176785919301601</v>
      </c>
    </row>
    <row r="64" spans="1:54" customFormat="1" x14ac:dyDescent="0.25">
      <c r="A64" s="2" t="s">
        <v>18</v>
      </c>
      <c r="B64" s="2" t="str">
        <f>VLOOKUP(A64,reg_NEWAGE!$A$2:$B$29,2)</f>
        <v>EUN</v>
      </c>
      <c r="C64" s="2" t="s">
        <v>5</v>
      </c>
      <c r="D64">
        <v>149.45321518069699</v>
      </c>
      <c r="E64">
        <v>165.284308107611</v>
      </c>
      <c r="F64">
        <v>184.50454144805599</v>
      </c>
      <c r="G64">
        <v>203.22822928108999</v>
      </c>
      <c r="H64">
        <v>236.282221610921</v>
      </c>
      <c r="I64">
        <v>286.07776432680902</v>
      </c>
      <c r="J64">
        <v>332.82473396834001</v>
      </c>
      <c r="K64">
        <v>449.38548518222098</v>
      </c>
      <c r="L64">
        <v>513.811263914032</v>
      </c>
      <c r="M64">
        <v>552.57882308351998</v>
      </c>
      <c r="N64">
        <v>632.87261672207796</v>
      </c>
      <c r="O64">
        <v>678.11556872618598</v>
      </c>
      <c r="P64">
        <v>668.44719084028497</v>
      </c>
      <c r="Q64">
        <v>726.97800215149402</v>
      </c>
      <c r="R64">
        <v>789.41817194036105</v>
      </c>
      <c r="S64">
        <v>822.22286134912804</v>
      </c>
      <c r="T64">
        <v>846.98987800884697</v>
      </c>
      <c r="U64">
        <v>866.78915757328502</v>
      </c>
      <c r="V64">
        <v>873.85718853090896</v>
      </c>
      <c r="W64">
        <v>884.84894449732803</v>
      </c>
      <c r="X64">
        <v>890.26134724901397</v>
      </c>
      <c r="Y64">
        <v>880.45708953215001</v>
      </c>
      <c r="Z64">
        <v>865.59738666316605</v>
      </c>
      <c r="AA64">
        <v>847.23559126932696</v>
      </c>
      <c r="AB64">
        <v>825.53099808516697</v>
      </c>
      <c r="AC64">
        <v>803.33914895938995</v>
      </c>
      <c r="AD64">
        <v>782.87886693265204</v>
      </c>
      <c r="AE64">
        <v>763.96558977677898</v>
      </c>
      <c r="AF64">
        <v>747.91021675233605</v>
      </c>
      <c r="AG64">
        <v>734.34583267329197</v>
      </c>
      <c r="AH64">
        <v>722.86632252900199</v>
      </c>
      <c r="AI64">
        <v>712.75152397404997</v>
      </c>
      <c r="AJ64">
        <v>703.94265579427599</v>
      </c>
      <c r="AK64">
        <v>695.85348817411295</v>
      </c>
      <c r="AL64">
        <v>687.81160938071696</v>
      </c>
      <c r="AM64">
        <v>679.32334275438996</v>
      </c>
      <c r="AN64">
        <v>669.92827030187505</v>
      </c>
      <c r="AO64">
        <v>659.33786065980303</v>
      </c>
      <c r="AP64">
        <v>647.66008480103005</v>
      </c>
      <c r="AQ64">
        <v>635.16337182154302</v>
      </c>
      <c r="AR64">
        <v>621.966002017199</v>
      </c>
      <c r="AS64">
        <v>608.59632948159901</v>
      </c>
      <c r="AT64">
        <v>594.99882132915695</v>
      </c>
      <c r="AU64">
        <v>581.484701933314</v>
      </c>
      <c r="AV64">
        <v>568.07955906922598</v>
      </c>
      <c r="AW64">
        <v>555.16551458509002</v>
      </c>
      <c r="AX64">
        <v>542.75569125723098</v>
      </c>
      <c r="AY64">
        <v>530.87344052568903</v>
      </c>
      <c r="AZ64">
        <v>519.39466736706595</v>
      </c>
      <c r="BA64">
        <v>508.29821428846901</v>
      </c>
      <c r="BB64">
        <v>497.37237885018101</v>
      </c>
    </row>
    <row r="65" spans="1:54" customFormat="1" x14ac:dyDescent="0.25">
      <c r="A65" s="2" t="s">
        <v>18</v>
      </c>
      <c r="B65" s="2" t="str">
        <f>VLOOKUP(A65,reg_NEWAGE!$A$2:$B$29,2)</f>
        <v>EUN</v>
      </c>
      <c r="C65" s="2" t="s">
        <v>6</v>
      </c>
      <c r="D65">
        <v>1907.96098582937</v>
      </c>
      <c r="E65">
        <v>1873.8897520734699</v>
      </c>
      <c r="F65">
        <v>1879.37539885459</v>
      </c>
      <c r="G65">
        <v>1887.14105018125</v>
      </c>
      <c r="H65">
        <v>1860.5927987300199</v>
      </c>
      <c r="I65">
        <v>1799.9150406413401</v>
      </c>
      <c r="J65">
        <v>1767.98650301514</v>
      </c>
      <c r="K65">
        <v>1765.0531426110499</v>
      </c>
      <c r="L65">
        <v>1688.1191827256901</v>
      </c>
      <c r="M65">
        <v>1610.65682959636</v>
      </c>
      <c r="N65">
        <v>1524.35947958457</v>
      </c>
      <c r="O65">
        <v>1521.76073733117</v>
      </c>
      <c r="P65">
        <v>1322.6683479067699</v>
      </c>
      <c r="Q65">
        <v>1283.3946138665101</v>
      </c>
      <c r="R65">
        <v>1273.48936442692</v>
      </c>
      <c r="S65">
        <v>1272.71995074496</v>
      </c>
      <c r="T65">
        <v>1243.2822087734601</v>
      </c>
      <c r="U65">
        <v>1210.20426342204</v>
      </c>
      <c r="V65">
        <v>1166.85275281286</v>
      </c>
      <c r="W65">
        <v>1137.82346559186</v>
      </c>
      <c r="X65">
        <v>1112.3179980321099</v>
      </c>
      <c r="Y65">
        <v>1086.57582988329</v>
      </c>
      <c r="Z65">
        <v>1066.17107064936</v>
      </c>
      <c r="AA65">
        <v>1052.5875246978801</v>
      </c>
      <c r="AB65">
        <v>1041.9407266483599</v>
      </c>
      <c r="AC65">
        <v>1038.17719373607</v>
      </c>
      <c r="AD65">
        <v>1040.9940246211199</v>
      </c>
      <c r="AE65">
        <v>1048.05196890357</v>
      </c>
      <c r="AF65">
        <v>1058.5213106472099</v>
      </c>
      <c r="AG65">
        <v>1070.4904926230799</v>
      </c>
      <c r="AH65">
        <v>1082.94231213017</v>
      </c>
      <c r="AI65">
        <v>1094.7100484579901</v>
      </c>
      <c r="AJ65">
        <v>1104.9657859920001</v>
      </c>
      <c r="AK65">
        <v>1113.0328692411799</v>
      </c>
      <c r="AL65">
        <v>1118.88135817844</v>
      </c>
      <c r="AM65">
        <v>1122.5524985437701</v>
      </c>
      <c r="AN65">
        <v>1124.46366403004</v>
      </c>
      <c r="AO65">
        <v>1124.4317736820799</v>
      </c>
      <c r="AP65">
        <v>1122.6425145629601</v>
      </c>
      <c r="AQ65">
        <v>1119.4538668934499</v>
      </c>
      <c r="AR65">
        <v>1115.2298365763299</v>
      </c>
      <c r="AS65">
        <v>1110.3230008861599</v>
      </c>
      <c r="AT65">
        <v>1104.1319913372299</v>
      </c>
      <c r="AU65">
        <v>1096.8773374657901</v>
      </c>
      <c r="AV65">
        <v>1088.73233427644</v>
      </c>
      <c r="AW65">
        <v>1079.9156237458301</v>
      </c>
      <c r="AX65">
        <v>1070.61283506274</v>
      </c>
      <c r="AY65">
        <v>1061.0303059462899</v>
      </c>
      <c r="AZ65">
        <v>1050.92550598402</v>
      </c>
      <c r="BA65">
        <v>1040.3541741461099</v>
      </c>
      <c r="BB65">
        <v>1029.3441343571899</v>
      </c>
    </row>
    <row r="66" spans="1:54" customFormat="1" x14ac:dyDescent="0.25">
      <c r="A66" s="2" t="s">
        <v>18</v>
      </c>
      <c r="B66" s="2" t="str">
        <f>VLOOKUP(A66,reg_NEWAGE!$A$2:$B$29,2)</f>
        <v>EUN</v>
      </c>
      <c r="C66" s="2" t="s">
        <v>7</v>
      </c>
      <c r="D66">
        <v>0</v>
      </c>
      <c r="E66">
        <v>0</v>
      </c>
      <c r="F66">
        <v>0</v>
      </c>
      <c r="G66">
        <v>0</v>
      </c>
      <c r="H66">
        <v>0</v>
      </c>
      <c r="I66">
        <v>0</v>
      </c>
      <c r="J66">
        <v>0</v>
      </c>
      <c r="K66">
        <v>0</v>
      </c>
      <c r="L66">
        <v>0</v>
      </c>
      <c r="M66">
        <v>0</v>
      </c>
      <c r="N66">
        <v>0</v>
      </c>
      <c r="O66">
        <v>0</v>
      </c>
      <c r="P66">
        <v>0</v>
      </c>
      <c r="Q66">
        <v>0</v>
      </c>
      <c r="R66">
        <v>0</v>
      </c>
      <c r="S66">
        <v>2.8744217518096799E-3</v>
      </c>
      <c r="T66">
        <v>2.8862563659923799E-3</v>
      </c>
      <c r="U66">
        <v>2.8776979224026098E-3</v>
      </c>
      <c r="V66">
        <v>2.87194620428029E-3</v>
      </c>
      <c r="W66">
        <v>2.8662666258524598E-3</v>
      </c>
      <c r="X66">
        <v>2.8607672538225899E-3</v>
      </c>
      <c r="Y66">
        <v>2.8415068859573801E-3</v>
      </c>
      <c r="Z66">
        <v>2.8063874952311799E-3</v>
      </c>
      <c r="AA66">
        <v>2.7519200204307098E-3</v>
      </c>
      <c r="AB66">
        <v>2.67849001997994E-3</v>
      </c>
      <c r="AC66">
        <v>2.5862746028855999E-3</v>
      </c>
      <c r="AD66">
        <v>2.4880214040326502E-3</v>
      </c>
      <c r="AE66">
        <v>2.3841463593035198E-3</v>
      </c>
      <c r="AF66">
        <v>2.2765776620238599E-3</v>
      </c>
      <c r="AG66">
        <v>3.69874908998391E-3</v>
      </c>
      <c r="AH66">
        <v>5.1197065162767999E-3</v>
      </c>
      <c r="AI66">
        <v>6.5423294037271302E-3</v>
      </c>
      <c r="AJ66">
        <v>7.0454715712365296E-3</v>
      </c>
      <c r="AK66">
        <v>8.52464173449787E-3</v>
      </c>
      <c r="AL66">
        <v>9.9989833526248108E-3</v>
      </c>
      <c r="AM66">
        <v>1.1454043518725801E-2</v>
      </c>
      <c r="AN66">
        <v>1.28775761605212E-2</v>
      </c>
      <c r="AO66">
        <v>1.42601127622479E-2</v>
      </c>
      <c r="AP66">
        <v>1.49438669754494E-2</v>
      </c>
      <c r="AQ66">
        <v>1.6258024491989001E-2</v>
      </c>
      <c r="AR66">
        <v>1.7514877571557199E-2</v>
      </c>
      <c r="AS66">
        <v>1.87077147698777E-2</v>
      </c>
      <c r="AT66">
        <v>1.98367401269306E-2</v>
      </c>
      <c r="AU66">
        <v>2.0901433875675501E-2</v>
      </c>
      <c r="AV66">
        <v>2.1901652818257601E-2</v>
      </c>
      <c r="AW66">
        <v>2.2838563309239401E-2</v>
      </c>
      <c r="AX66">
        <v>2.37154273893629E-2</v>
      </c>
      <c r="AY66">
        <v>2.4535653687711101E-2</v>
      </c>
      <c r="AZ66">
        <v>2.53025725496622E-2</v>
      </c>
      <c r="BA66">
        <v>2.6021117788401001E-2</v>
      </c>
      <c r="BB66">
        <v>2.5194977830077899E-2</v>
      </c>
    </row>
    <row r="67" spans="1:54" customFormat="1" x14ac:dyDescent="0.25">
      <c r="A67" s="2" t="s">
        <v>18</v>
      </c>
      <c r="B67" s="2" t="str">
        <f>VLOOKUP(A67,reg_NEWAGE!$A$2:$B$29,2)</f>
        <v>EUN</v>
      </c>
      <c r="C67" s="2" t="s">
        <v>8</v>
      </c>
      <c r="D67">
        <v>0</v>
      </c>
      <c r="E67">
        <v>0</v>
      </c>
      <c r="F67">
        <v>0</v>
      </c>
      <c r="G67">
        <v>0</v>
      </c>
      <c r="H67">
        <v>0</v>
      </c>
      <c r="I67">
        <v>0</v>
      </c>
      <c r="J67">
        <v>0</v>
      </c>
      <c r="K67">
        <v>0</v>
      </c>
      <c r="L67">
        <v>0</v>
      </c>
      <c r="M67">
        <v>0</v>
      </c>
      <c r="N67">
        <v>0</v>
      </c>
      <c r="O67">
        <v>0</v>
      </c>
      <c r="P67">
        <v>0</v>
      </c>
      <c r="Q67">
        <v>0</v>
      </c>
      <c r="R67">
        <v>0</v>
      </c>
      <c r="S67">
        <v>0</v>
      </c>
      <c r="T67">
        <v>2.2214152289648102E-2</v>
      </c>
      <c r="U67">
        <v>5.2574677747802202E-2</v>
      </c>
      <c r="V67">
        <v>8.6675096337087407E-2</v>
      </c>
      <c r="W67">
        <v>0.13680713269764899</v>
      </c>
      <c r="X67">
        <v>0.199468100168045</v>
      </c>
      <c r="Y67">
        <v>0.307081347114595</v>
      </c>
      <c r="Z67">
        <v>0.42946412018265101</v>
      </c>
      <c r="AA67">
        <v>0.57771161570490404</v>
      </c>
      <c r="AB67">
        <v>0.734124562937292</v>
      </c>
      <c r="AC67">
        <v>0.90819851593304202</v>
      </c>
      <c r="AD67">
        <v>1.0946071055075199</v>
      </c>
      <c r="AE67">
        <v>1.2977852943052299</v>
      </c>
      <c r="AF67">
        <v>1.50972194348363</v>
      </c>
      <c r="AG67">
        <v>1.74007256659261</v>
      </c>
      <c r="AH67">
        <v>2.00251619572331</v>
      </c>
      <c r="AI67">
        <v>2.2965898617174201</v>
      </c>
      <c r="AJ67">
        <v>2.6213928481897701</v>
      </c>
      <c r="AK67">
        <v>2.9830679165072702</v>
      </c>
      <c r="AL67">
        <v>3.3774638967145201</v>
      </c>
      <c r="AM67">
        <v>3.8090361163911499</v>
      </c>
      <c r="AN67">
        <v>4.2838809589852902</v>
      </c>
      <c r="AO67">
        <v>4.8031569357568999</v>
      </c>
      <c r="AP67">
        <v>5.36731410619036</v>
      </c>
      <c r="AQ67">
        <v>5.9852157213722199</v>
      </c>
      <c r="AR67">
        <v>6.6580575017422001</v>
      </c>
      <c r="AS67">
        <v>7.3905399824333697</v>
      </c>
      <c r="AT67">
        <v>8.1846243270771009</v>
      </c>
      <c r="AU67">
        <v>9.0459047988921402</v>
      </c>
      <c r="AV67">
        <v>9.97548207938868</v>
      </c>
      <c r="AW67">
        <v>10.973646715637001</v>
      </c>
      <c r="AX67">
        <v>12.0462981212864</v>
      </c>
      <c r="AY67">
        <v>13.1918729574042</v>
      </c>
      <c r="AZ67">
        <v>14.402339117807299</v>
      </c>
      <c r="BA67">
        <v>15.6801528084798</v>
      </c>
      <c r="BB67">
        <v>17.0109276452947</v>
      </c>
    </row>
    <row r="68" spans="1:54" customFormat="1" x14ac:dyDescent="0.25">
      <c r="A68" s="2" t="s">
        <v>18</v>
      </c>
      <c r="B68" s="2" t="str">
        <f>VLOOKUP(A68,reg_NEWAGE!$A$2:$B$29,2)</f>
        <v>EUN</v>
      </c>
      <c r="C68" s="2" t="s">
        <v>9</v>
      </c>
      <c r="D68">
        <v>0</v>
      </c>
      <c r="E68">
        <v>0</v>
      </c>
      <c r="F68">
        <v>0</v>
      </c>
      <c r="G68">
        <v>0</v>
      </c>
      <c r="H68">
        <v>0</v>
      </c>
      <c r="I68">
        <v>0</v>
      </c>
      <c r="J68">
        <v>0</v>
      </c>
      <c r="K68">
        <v>0</v>
      </c>
      <c r="L68">
        <v>0</v>
      </c>
      <c r="M68">
        <v>0</v>
      </c>
      <c r="N68">
        <v>0</v>
      </c>
      <c r="O68">
        <v>0</v>
      </c>
      <c r="P68">
        <v>0</v>
      </c>
      <c r="Q68">
        <v>0</v>
      </c>
      <c r="R68">
        <v>0</v>
      </c>
      <c r="S68">
        <v>0</v>
      </c>
      <c r="T68">
        <v>2.9606902630767199E-3</v>
      </c>
      <c r="U68">
        <v>6.5876656489172796E-3</v>
      </c>
      <c r="V68">
        <v>1.0267065841934901E-2</v>
      </c>
      <c r="W68">
        <v>1.58489033078618E-2</v>
      </c>
      <c r="X68">
        <v>2.5858020157667801E-2</v>
      </c>
      <c r="Y68">
        <v>2.7085765835130299E-2</v>
      </c>
      <c r="Z68">
        <v>2.8311088444176902E-2</v>
      </c>
      <c r="AA68">
        <v>2.9488406842393799E-2</v>
      </c>
      <c r="AB68">
        <v>2.99533063974564E-2</v>
      </c>
      <c r="AC68">
        <v>2.9655252300581199E-2</v>
      </c>
      <c r="AD68">
        <v>2.9199658019910899E-2</v>
      </c>
      <c r="AE68">
        <v>2.6978924145047E-2</v>
      </c>
      <c r="AF68">
        <v>2.42324096854219E-2</v>
      </c>
      <c r="AG68">
        <v>2.2053161944464401E-2</v>
      </c>
      <c r="AH68">
        <v>6.2905661589063702E-2</v>
      </c>
      <c r="AI68">
        <v>0.173033519602315</v>
      </c>
      <c r="AJ68">
        <v>0.34849695269196101</v>
      </c>
      <c r="AK68">
        <v>0.58398576765815302</v>
      </c>
      <c r="AL68">
        <v>0.87033732170061096</v>
      </c>
      <c r="AM68">
        <v>1.1972373866553301</v>
      </c>
      <c r="AN68">
        <v>1.5555622438180601</v>
      </c>
      <c r="AO68">
        <v>1.9317412096583899</v>
      </c>
      <c r="AP68">
        <v>2.3172298207908999</v>
      </c>
      <c r="AQ68">
        <v>2.6986638701509502</v>
      </c>
      <c r="AR68">
        <v>3.0699800477461401</v>
      </c>
      <c r="AS68">
        <v>3.4234463155110002</v>
      </c>
      <c r="AT68">
        <v>3.7548527003686698</v>
      </c>
      <c r="AU68">
        <v>4.0613670764394101</v>
      </c>
      <c r="AV68">
        <v>4.34188042887188</v>
      </c>
      <c r="AW68">
        <v>4.5922954667100999</v>
      </c>
      <c r="AX68">
        <v>4.8139428263931601</v>
      </c>
      <c r="AY68">
        <v>5.0082200398217296</v>
      </c>
      <c r="AZ68">
        <v>5.1729969490436103</v>
      </c>
      <c r="BA68">
        <v>5.3114449331106304</v>
      </c>
      <c r="BB68">
        <v>5.42464714287979</v>
      </c>
    </row>
    <row r="69" spans="1:54" customFormat="1" x14ac:dyDescent="0.25">
      <c r="A69" s="2" t="s">
        <v>18</v>
      </c>
      <c r="B69" s="2" t="str">
        <f>VLOOKUP(A69,reg_NEWAGE!$A$2:$B$29,2)</f>
        <v>EUN</v>
      </c>
      <c r="C69" s="2" t="s">
        <v>10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row>
    <row r="70" spans="1:54" customFormat="1" x14ac:dyDescent="0.25">
      <c r="A70" s="2" t="s">
        <v>18</v>
      </c>
      <c r="B70" s="2" t="str">
        <f>VLOOKUP(A70,reg_NEWAGE!$A$2:$B$29,2)</f>
        <v>EUN</v>
      </c>
      <c r="C70" s="2" t="s">
        <v>11</v>
      </c>
      <c r="D70">
        <v>0</v>
      </c>
      <c r="E70">
        <v>0</v>
      </c>
      <c r="F70">
        <v>0</v>
      </c>
      <c r="G70">
        <v>0</v>
      </c>
      <c r="H70">
        <v>0</v>
      </c>
      <c r="I70">
        <v>0</v>
      </c>
      <c r="J70">
        <v>0</v>
      </c>
      <c r="K70">
        <v>0</v>
      </c>
      <c r="L70">
        <v>0</v>
      </c>
      <c r="M70">
        <v>0</v>
      </c>
      <c r="N70">
        <v>0</v>
      </c>
      <c r="O70">
        <v>0</v>
      </c>
      <c r="P70">
        <v>0</v>
      </c>
      <c r="Q70">
        <v>0</v>
      </c>
      <c r="R70">
        <v>0</v>
      </c>
      <c r="S70">
        <v>0</v>
      </c>
      <c r="T70">
        <v>0</v>
      </c>
      <c r="U70">
        <v>3.9410962471935401E-4</v>
      </c>
      <c r="V70">
        <v>7.9456768752662595E-4</v>
      </c>
      <c r="W70">
        <v>1.19464659825736E-3</v>
      </c>
      <c r="X70">
        <v>2.40827758928911E-3</v>
      </c>
      <c r="Y70">
        <v>2.8095149729102601E-3</v>
      </c>
      <c r="Z70">
        <v>3.2263099740025602E-3</v>
      </c>
      <c r="AA70">
        <v>3.6315377837418399E-3</v>
      </c>
      <c r="AB70">
        <v>4.0380350611604696E-3</v>
      </c>
      <c r="AC70">
        <v>4.4349268560984296E-3</v>
      </c>
      <c r="AD70">
        <v>4.81337999733352E-3</v>
      </c>
      <c r="AE70">
        <v>5.1725434123897603E-3</v>
      </c>
      <c r="AF70">
        <v>5.5173911365581901E-3</v>
      </c>
      <c r="AG70">
        <v>5.8393570243229402E-3</v>
      </c>
      <c r="AH70">
        <v>3.1521070890660002E-2</v>
      </c>
      <c r="AI70">
        <v>0.109115072437463</v>
      </c>
      <c r="AJ70">
        <v>0.25305765608328001</v>
      </c>
      <c r="AK70">
        <v>0.47644067282423802</v>
      </c>
      <c r="AL70">
        <v>0.79063773448865604</v>
      </c>
      <c r="AM70">
        <v>1.2041076674075499</v>
      </c>
      <c r="AN70">
        <v>1.7302737759400999</v>
      </c>
      <c r="AO70">
        <v>2.3714803796158201</v>
      </c>
      <c r="AP70">
        <v>3.12566051081519</v>
      </c>
      <c r="AQ70">
        <v>3.9891312998655799</v>
      </c>
      <c r="AR70">
        <v>4.9822864261923998</v>
      </c>
      <c r="AS70">
        <v>6.1063054765604896</v>
      </c>
      <c r="AT70">
        <v>7.3543513190450502</v>
      </c>
      <c r="AU70">
        <v>8.7216502468294994</v>
      </c>
      <c r="AV70">
        <v>10.2197404808048</v>
      </c>
      <c r="AW70">
        <v>11.817544570189799</v>
      </c>
      <c r="AX70">
        <v>13.5160577734464</v>
      </c>
      <c r="AY70">
        <v>15.323152429976901</v>
      </c>
      <c r="AZ70">
        <v>17.208161479362399</v>
      </c>
      <c r="BA70">
        <v>19.137098192158302</v>
      </c>
      <c r="BB70">
        <v>21.1062335123585</v>
      </c>
    </row>
    <row r="71" spans="1:54" customFormat="1" x14ac:dyDescent="0.25">
      <c r="A71" s="2" t="s">
        <v>18</v>
      </c>
      <c r="B71" s="2" t="str">
        <f>VLOOKUP(A71,reg_NEWAGE!$A$2:$B$29,2)</f>
        <v>EUN</v>
      </c>
      <c r="C71" s="2" t="s">
        <v>12</v>
      </c>
      <c r="D71">
        <v>0</v>
      </c>
      <c r="E71">
        <v>0</v>
      </c>
      <c r="F71">
        <v>0</v>
      </c>
      <c r="G71">
        <v>0</v>
      </c>
      <c r="H71">
        <v>0</v>
      </c>
      <c r="I71">
        <v>0</v>
      </c>
      <c r="J71">
        <v>0</v>
      </c>
      <c r="K71">
        <v>0</v>
      </c>
      <c r="L71">
        <v>0</v>
      </c>
      <c r="M71">
        <v>0</v>
      </c>
      <c r="N71">
        <v>0</v>
      </c>
      <c r="O71">
        <v>0.147113434438713</v>
      </c>
      <c r="P71">
        <v>0.33152020742056798</v>
      </c>
      <c r="Q71">
        <v>0.46663254427996698</v>
      </c>
      <c r="R71">
        <v>0.86785017035436796</v>
      </c>
      <c r="S71">
        <v>4.1343895138713798</v>
      </c>
      <c r="T71">
        <v>7.71534796884134</v>
      </c>
      <c r="U71">
        <v>11.943856866168399</v>
      </c>
      <c r="V71">
        <v>16.566948908054002</v>
      </c>
      <c r="W71">
        <v>22.547181369931099</v>
      </c>
      <c r="X71">
        <v>28.832711148503702</v>
      </c>
      <c r="Y71">
        <v>50.038957325065397</v>
      </c>
      <c r="Z71">
        <v>71.806315465802399</v>
      </c>
      <c r="AA71">
        <v>95.851660406110994</v>
      </c>
      <c r="AB71">
        <v>116.69955351470099</v>
      </c>
      <c r="AC71">
        <v>135.749803836643</v>
      </c>
      <c r="AD71">
        <v>151.67345271183299</v>
      </c>
      <c r="AE71">
        <v>165.38565031910801</v>
      </c>
      <c r="AF71">
        <v>176.144733376848</v>
      </c>
      <c r="AG71">
        <v>184.926526582713</v>
      </c>
      <c r="AH71">
        <v>193.58732276959299</v>
      </c>
      <c r="AI71">
        <v>202.69250818839799</v>
      </c>
      <c r="AJ71">
        <v>212.290249698076</v>
      </c>
      <c r="AK71">
        <v>222.39440760155</v>
      </c>
      <c r="AL71">
        <v>233.540326085478</v>
      </c>
      <c r="AM71">
        <v>245.40538281915599</v>
      </c>
      <c r="AN71">
        <v>258.87687380295</v>
      </c>
      <c r="AO71">
        <v>273.40897274056999</v>
      </c>
      <c r="AP71">
        <v>288.612562618987</v>
      </c>
      <c r="AQ71">
        <v>304.22719849271698</v>
      </c>
      <c r="AR71">
        <v>321.06697673205002</v>
      </c>
      <c r="AS71">
        <v>338.45234898911201</v>
      </c>
      <c r="AT71">
        <v>355.53154825339499</v>
      </c>
      <c r="AU71">
        <v>371.81374696417902</v>
      </c>
      <c r="AV71">
        <v>387.93996101507997</v>
      </c>
      <c r="AW71">
        <v>402.74399878542903</v>
      </c>
      <c r="AX71">
        <v>416.66128855798797</v>
      </c>
      <c r="AY71">
        <v>429.78108477878197</v>
      </c>
      <c r="AZ71">
        <v>441.891433429735</v>
      </c>
      <c r="BA71">
        <v>452.59733387183002</v>
      </c>
      <c r="BB71">
        <v>462.55294516168402</v>
      </c>
    </row>
    <row r="72" spans="1:54" customFormat="1" x14ac:dyDescent="0.25">
      <c r="A72" s="2" t="s">
        <v>19</v>
      </c>
      <c r="B72" s="2" t="str">
        <f>VLOOKUP(A72,reg_NEWAGE!$A$2:$B$29,2)</f>
        <v>EUN</v>
      </c>
      <c r="C72" s="2" t="s">
        <v>3</v>
      </c>
      <c r="D72">
        <v>289.75640178424197</v>
      </c>
      <c r="E72">
        <v>360.52946185736499</v>
      </c>
      <c r="F72">
        <v>341.45389565802299</v>
      </c>
      <c r="G72">
        <v>339.44807834870801</v>
      </c>
      <c r="H72">
        <v>343.76292553853699</v>
      </c>
      <c r="I72">
        <v>368.26735991525698</v>
      </c>
      <c r="J72">
        <v>415.63678374549801</v>
      </c>
      <c r="K72">
        <v>461.53519343641898</v>
      </c>
      <c r="L72">
        <v>469.22946804219703</v>
      </c>
      <c r="M72">
        <v>432.93866591194802</v>
      </c>
      <c r="N72">
        <v>426.15107102303699</v>
      </c>
      <c r="O72">
        <v>426.02380749169902</v>
      </c>
      <c r="P72">
        <v>435.77235960261902</v>
      </c>
      <c r="Q72">
        <v>433.50591806564302</v>
      </c>
      <c r="R72">
        <v>443.31598039686099</v>
      </c>
      <c r="S72">
        <v>466.97903799718898</v>
      </c>
      <c r="T72">
        <v>473.669068590032</v>
      </c>
      <c r="U72">
        <v>473.67565606076897</v>
      </c>
      <c r="V72">
        <v>472.43512440991799</v>
      </c>
      <c r="W72">
        <v>467.70816353358703</v>
      </c>
      <c r="X72">
        <v>463.63328780386399</v>
      </c>
      <c r="Y72">
        <v>459.75420542384302</v>
      </c>
      <c r="Z72">
        <v>455.42404715781203</v>
      </c>
      <c r="AA72">
        <v>450.455539224414</v>
      </c>
      <c r="AB72">
        <v>445.542339132481</v>
      </c>
      <c r="AC72">
        <v>440.896978199356</v>
      </c>
      <c r="AD72">
        <v>437.23046166796701</v>
      </c>
      <c r="AE72">
        <v>434.68583492560401</v>
      </c>
      <c r="AF72">
        <v>433.07424325496203</v>
      </c>
      <c r="AG72">
        <v>432.17259121444999</v>
      </c>
      <c r="AH72">
        <v>431.54254260748002</v>
      </c>
      <c r="AI72">
        <v>430.486967739183</v>
      </c>
      <c r="AJ72">
        <v>429.68665184290001</v>
      </c>
      <c r="AK72">
        <v>428.87411861053698</v>
      </c>
      <c r="AL72">
        <v>428.01905169778598</v>
      </c>
      <c r="AM72">
        <v>427.16329759781001</v>
      </c>
      <c r="AN72">
        <v>426.15513375022499</v>
      </c>
      <c r="AO72">
        <v>425.04369315312198</v>
      </c>
      <c r="AP72">
        <v>423.85508923139997</v>
      </c>
      <c r="AQ72">
        <v>422.50897697275099</v>
      </c>
      <c r="AR72">
        <v>421.16731245626897</v>
      </c>
      <c r="AS72">
        <v>420.04061644294302</v>
      </c>
      <c r="AT72">
        <v>418.787039990761</v>
      </c>
      <c r="AU72">
        <v>417.47765737862602</v>
      </c>
      <c r="AV72">
        <v>416.17612242215398</v>
      </c>
      <c r="AW72">
        <v>414.85156778965199</v>
      </c>
      <c r="AX72">
        <v>413.70471415951698</v>
      </c>
      <c r="AY72">
        <v>412.49373318224298</v>
      </c>
      <c r="AZ72">
        <v>411.25632982715598</v>
      </c>
      <c r="BA72">
        <v>410.02139086186003</v>
      </c>
      <c r="BB72">
        <v>408.72638740583801</v>
      </c>
    </row>
    <row r="73" spans="1:54" customFormat="1" x14ac:dyDescent="0.25">
      <c r="A73" s="2" t="s">
        <v>19</v>
      </c>
      <c r="B73" s="2" t="str">
        <f>VLOOKUP(A73,reg_NEWAGE!$A$2:$B$29,2)</f>
        <v>EUN</v>
      </c>
      <c r="C73" s="2" t="s">
        <v>4</v>
      </c>
      <c r="D73">
        <v>0</v>
      </c>
      <c r="E73">
        <v>0</v>
      </c>
      <c r="F73">
        <v>0</v>
      </c>
      <c r="G73">
        <v>0</v>
      </c>
      <c r="H73">
        <v>0</v>
      </c>
      <c r="I73">
        <v>0</v>
      </c>
      <c r="J73">
        <v>0</v>
      </c>
      <c r="K73">
        <v>0</v>
      </c>
      <c r="L73">
        <v>0</v>
      </c>
      <c r="M73">
        <v>0</v>
      </c>
      <c r="N73">
        <v>0</v>
      </c>
      <c r="O73">
        <v>0</v>
      </c>
      <c r="P73">
        <v>0</v>
      </c>
      <c r="Q73">
        <v>0</v>
      </c>
      <c r="R73">
        <v>0</v>
      </c>
      <c r="S73">
        <v>0</v>
      </c>
      <c r="T73">
        <v>0.28906142762693599</v>
      </c>
      <c r="U73">
        <v>0.56577583505798601</v>
      </c>
      <c r="V73">
        <v>0.87581344151610796</v>
      </c>
      <c r="W73">
        <v>1.18256400617423</v>
      </c>
      <c r="X73">
        <v>1.5300786718330901</v>
      </c>
      <c r="Y73">
        <v>1.85555886430535</v>
      </c>
      <c r="Z73">
        <v>2.17775511533759</v>
      </c>
      <c r="AA73">
        <v>2.48346479189324</v>
      </c>
      <c r="AB73">
        <v>2.7835194767490599</v>
      </c>
      <c r="AC73">
        <v>3.0688300394549901</v>
      </c>
      <c r="AD73">
        <v>3.3346453518413899</v>
      </c>
      <c r="AE73">
        <v>3.5696220473558502</v>
      </c>
      <c r="AF73">
        <v>3.7772262932382201</v>
      </c>
      <c r="AG73">
        <v>3.9579662123236501</v>
      </c>
      <c r="AH73">
        <v>4.1090077554656901</v>
      </c>
      <c r="AI73">
        <v>4.2163893630498501</v>
      </c>
      <c r="AJ73">
        <v>4.2879677970642396</v>
      </c>
      <c r="AK73">
        <v>4.3264297578588602</v>
      </c>
      <c r="AL73">
        <v>4.3393820557375999</v>
      </c>
      <c r="AM73">
        <v>4.3295033000436396</v>
      </c>
      <c r="AN73">
        <v>4.3053694037342902</v>
      </c>
      <c r="AO73">
        <v>4.2699627067141499</v>
      </c>
      <c r="AP73">
        <v>4.2253335013794304</v>
      </c>
      <c r="AQ73">
        <v>4.1739299439956303</v>
      </c>
      <c r="AR73">
        <v>4.1179999329278196</v>
      </c>
      <c r="AS73">
        <v>4.0594085656312799</v>
      </c>
      <c r="AT73">
        <v>3.9985470913868202</v>
      </c>
      <c r="AU73">
        <v>3.9359057425297199</v>
      </c>
      <c r="AV73">
        <v>3.8744765536672801</v>
      </c>
      <c r="AW73">
        <v>3.8142878094714998</v>
      </c>
      <c r="AX73">
        <v>3.7563519179148699</v>
      </c>
      <c r="AY73">
        <v>3.6990852115166399</v>
      </c>
      <c r="AZ73">
        <v>3.6451892199056601</v>
      </c>
      <c r="BA73">
        <v>3.5931614148822599</v>
      </c>
      <c r="BB73">
        <v>3.5423022743572701</v>
      </c>
    </row>
    <row r="74" spans="1:54" customFormat="1" x14ac:dyDescent="0.25">
      <c r="A74" s="2" t="s">
        <v>19</v>
      </c>
      <c r="B74" s="2" t="str">
        <f>VLOOKUP(A74,reg_NEWAGE!$A$2:$B$29,2)</f>
        <v>EUN</v>
      </c>
      <c r="C74" s="2" t="s">
        <v>5</v>
      </c>
      <c r="D74">
        <v>19.8935115128468</v>
      </c>
      <c r="E74">
        <v>33.353725280121097</v>
      </c>
      <c r="F74">
        <v>41.246120779111699</v>
      </c>
      <c r="G74">
        <v>50.396497639249901</v>
      </c>
      <c r="H74">
        <v>66.331646777232095</v>
      </c>
      <c r="I74">
        <v>81.171681456785294</v>
      </c>
      <c r="J74">
        <v>108.232130747361</v>
      </c>
      <c r="K74">
        <v>133.330352360608</v>
      </c>
      <c r="L74">
        <v>142.030740576639</v>
      </c>
      <c r="M74">
        <v>139.99611819552399</v>
      </c>
      <c r="N74">
        <v>149.583739146173</v>
      </c>
      <c r="O74">
        <v>166.98138855254999</v>
      </c>
      <c r="P74">
        <v>187.96940380611599</v>
      </c>
      <c r="Q74">
        <v>200.99859050545399</v>
      </c>
      <c r="R74">
        <v>206.72320309253999</v>
      </c>
      <c r="S74">
        <v>233.75227026083999</v>
      </c>
      <c r="T74">
        <v>240.71214810142001</v>
      </c>
      <c r="U74">
        <v>244.32253045721299</v>
      </c>
      <c r="V74">
        <v>247.31730467009601</v>
      </c>
      <c r="W74">
        <v>248.414076302691</v>
      </c>
      <c r="X74">
        <v>249.11177514590199</v>
      </c>
      <c r="Y74">
        <v>247.80568865189099</v>
      </c>
      <c r="Z74">
        <v>245.07488567064399</v>
      </c>
      <c r="AA74">
        <v>240.74942374762901</v>
      </c>
      <c r="AB74">
        <v>235.695498172296</v>
      </c>
      <c r="AC74">
        <v>230.14051157083301</v>
      </c>
      <c r="AD74">
        <v>224.86393088495601</v>
      </c>
      <c r="AE74">
        <v>219.958344982591</v>
      </c>
      <c r="AF74">
        <v>215.687027856561</v>
      </c>
      <c r="AG74">
        <v>211.84832190265001</v>
      </c>
      <c r="AH74">
        <v>208.046821686447</v>
      </c>
      <c r="AI74">
        <v>204.21878741814399</v>
      </c>
      <c r="AJ74">
        <v>200.71726807710999</v>
      </c>
      <c r="AK74">
        <v>197.44005014728299</v>
      </c>
      <c r="AL74">
        <v>194.245108094508</v>
      </c>
      <c r="AM74">
        <v>191.03922738754099</v>
      </c>
      <c r="AN74">
        <v>187.661880681382</v>
      </c>
      <c r="AO74">
        <v>184.10994643758201</v>
      </c>
      <c r="AP74">
        <v>180.33782022881201</v>
      </c>
      <c r="AQ74">
        <v>176.392102642758</v>
      </c>
      <c r="AR74">
        <v>172.352005152689</v>
      </c>
      <c r="AS74">
        <v>168.30673768395101</v>
      </c>
      <c r="AT74">
        <v>164.216229490524</v>
      </c>
      <c r="AU74">
        <v>160.17847140272201</v>
      </c>
      <c r="AV74">
        <v>156.17979584925499</v>
      </c>
      <c r="AW74">
        <v>152.34492637444501</v>
      </c>
      <c r="AX74">
        <v>148.612826677214</v>
      </c>
      <c r="AY74">
        <v>145.01375197825899</v>
      </c>
      <c r="AZ74">
        <v>141.52634727507399</v>
      </c>
      <c r="BA74">
        <v>138.17244766887899</v>
      </c>
      <c r="BB74">
        <v>134.89611907446701</v>
      </c>
    </row>
    <row r="75" spans="1:54" customFormat="1" x14ac:dyDescent="0.25">
      <c r="A75" s="2" t="s">
        <v>19</v>
      </c>
      <c r="B75" s="2" t="str">
        <f>VLOOKUP(A75,reg_NEWAGE!$A$2:$B$29,2)</f>
        <v>EUN</v>
      </c>
      <c r="C75" s="2" t="s">
        <v>6</v>
      </c>
      <c r="D75">
        <v>269.86289027139497</v>
      </c>
      <c r="E75">
        <v>327.17573657724398</v>
      </c>
      <c r="F75">
        <v>300.20777487891098</v>
      </c>
      <c r="G75">
        <v>289.05158070945799</v>
      </c>
      <c r="H75">
        <v>277.43127876130501</v>
      </c>
      <c r="I75">
        <v>287.09567845847198</v>
      </c>
      <c r="J75">
        <v>307.40465299813701</v>
      </c>
      <c r="K75">
        <v>328.20484107581098</v>
      </c>
      <c r="L75">
        <v>327.19831483137199</v>
      </c>
      <c r="M75">
        <v>292.94213221792103</v>
      </c>
      <c r="N75">
        <v>276.56382394536797</v>
      </c>
      <c r="O75">
        <v>259.00869749729497</v>
      </c>
      <c r="P75">
        <v>247.530093058744</v>
      </c>
      <c r="Q75">
        <v>232.05744119485399</v>
      </c>
      <c r="R75">
        <v>235.84528900444499</v>
      </c>
      <c r="S75">
        <v>232.29523381401299</v>
      </c>
      <c r="T75">
        <v>231.67048628890001</v>
      </c>
      <c r="U75">
        <v>227.72637735436601</v>
      </c>
      <c r="V75">
        <v>223.10705317601801</v>
      </c>
      <c r="W75">
        <v>216.89732713428401</v>
      </c>
      <c r="X75">
        <v>211.63081268182901</v>
      </c>
      <c r="Y75">
        <v>207.105069636856</v>
      </c>
      <c r="Z75">
        <v>203.21066041933199</v>
      </c>
      <c r="AA75">
        <v>199.859554330571</v>
      </c>
      <c r="AB75">
        <v>197.46858194078899</v>
      </c>
      <c r="AC75">
        <v>195.93430521406901</v>
      </c>
      <c r="AD75">
        <v>195.46825215634701</v>
      </c>
      <c r="AE75">
        <v>195.878078400069</v>
      </c>
      <c r="AF75">
        <v>196.91611813174899</v>
      </c>
      <c r="AG75">
        <v>198.37945827348</v>
      </c>
      <c r="AH75">
        <v>199.89377304449499</v>
      </c>
      <c r="AI75">
        <v>200.90483765606999</v>
      </c>
      <c r="AJ75">
        <v>201.59874874280399</v>
      </c>
      <c r="AK75">
        <v>201.88552642010501</v>
      </c>
      <c r="AL75">
        <v>201.78901378479901</v>
      </c>
      <c r="AM75">
        <v>201.40835713433901</v>
      </c>
      <c r="AN75">
        <v>200.72468046332099</v>
      </c>
      <c r="AO75">
        <v>199.82352765462201</v>
      </c>
      <c r="AP75">
        <v>198.71326152673899</v>
      </c>
      <c r="AQ75">
        <v>197.42190819588899</v>
      </c>
      <c r="AR75">
        <v>196.016518488233</v>
      </c>
      <c r="AS75">
        <v>194.57236224960499</v>
      </c>
      <c r="AT75">
        <v>192.97060165362001</v>
      </c>
      <c r="AU75">
        <v>191.27406586821999</v>
      </c>
      <c r="AV75">
        <v>189.45940841528699</v>
      </c>
      <c r="AW75">
        <v>187.62287083397999</v>
      </c>
      <c r="AX75">
        <v>185.73074967542999</v>
      </c>
      <c r="AY75">
        <v>183.794741818646</v>
      </c>
      <c r="AZ75">
        <v>181.80751641836301</v>
      </c>
      <c r="BA75">
        <v>179.83068333180299</v>
      </c>
      <c r="BB75">
        <v>177.83071649190001</v>
      </c>
    </row>
    <row r="76" spans="1:54" customFormat="1" x14ac:dyDescent="0.25">
      <c r="A76" s="2" t="s">
        <v>19</v>
      </c>
      <c r="B76" s="2" t="str">
        <f>VLOOKUP(A76,reg_NEWAGE!$A$2:$B$29,2)</f>
        <v>EUN</v>
      </c>
      <c r="C76" s="2" t="s">
        <v>7</v>
      </c>
      <c r="D76">
        <v>0</v>
      </c>
      <c r="E76">
        <v>0</v>
      </c>
      <c r="F76">
        <v>0</v>
      </c>
      <c r="G76">
        <v>0</v>
      </c>
      <c r="H76">
        <v>0</v>
      </c>
      <c r="I76">
        <v>0</v>
      </c>
      <c r="J76">
        <v>0</v>
      </c>
      <c r="K76">
        <v>0</v>
      </c>
      <c r="L76">
        <v>0</v>
      </c>
      <c r="M76">
        <v>0</v>
      </c>
      <c r="N76">
        <v>2.67256492217794E-3</v>
      </c>
      <c r="O76">
        <v>9.3020702449621902E-3</v>
      </c>
      <c r="P76">
        <v>1.84042076308552E-2</v>
      </c>
      <c r="Q76">
        <v>0.14779093363579901</v>
      </c>
      <c r="R76">
        <v>0.28698987905962398</v>
      </c>
      <c r="S76">
        <v>0.44607154267936</v>
      </c>
      <c r="T76">
        <v>0.48337959236859901</v>
      </c>
      <c r="U76">
        <v>0.51620048497738702</v>
      </c>
      <c r="V76">
        <v>0.55092816393955402</v>
      </c>
      <c r="W76">
        <v>0.58505705989299195</v>
      </c>
      <c r="X76">
        <v>0.62138180456339698</v>
      </c>
      <c r="Y76">
        <v>0.63994915608905201</v>
      </c>
      <c r="Z76">
        <v>0.65754070098277895</v>
      </c>
      <c r="AA76">
        <v>0.67324400784497196</v>
      </c>
      <c r="AB76">
        <v>0.69183192502234703</v>
      </c>
      <c r="AC76">
        <v>0.71225267769539702</v>
      </c>
      <c r="AD76">
        <v>0.73752987942237802</v>
      </c>
      <c r="AE76">
        <v>0.76943334646152595</v>
      </c>
      <c r="AF76">
        <v>0.81073098249194298</v>
      </c>
      <c r="AG76">
        <v>0.859931904359303</v>
      </c>
      <c r="AH76">
        <v>0.91438105771071398</v>
      </c>
      <c r="AI76">
        <v>0.96920038025511301</v>
      </c>
      <c r="AJ76">
        <v>1.0316453422752601</v>
      </c>
      <c r="AK76">
        <v>1.09704607712321</v>
      </c>
      <c r="AL76">
        <v>1.16700204249485</v>
      </c>
      <c r="AM76">
        <v>1.2417152964656</v>
      </c>
      <c r="AN76">
        <v>1.3224866680559899</v>
      </c>
      <c r="AO76">
        <v>1.40083546281657</v>
      </c>
      <c r="AP76">
        <v>1.4759261888545301</v>
      </c>
      <c r="AQ76">
        <v>1.5535246566702701</v>
      </c>
      <c r="AR76">
        <v>1.63573851534852</v>
      </c>
      <c r="AS76">
        <v>1.71585388381102</v>
      </c>
      <c r="AT76">
        <v>1.79524419506082</v>
      </c>
      <c r="AU76">
        <v>1.8775549252783701</v>
      </c>
      <c r="AV76">
        <v>1.9618187350312899</v>
      </c>
      <c r="AW76">
        <v>2.0446542795874598</v>
      </c>
      <c r="AX76">
        <v>2.1315198813152101</v>
      </c>
      <c r="AY76">
        <v>2.2177280527827099</v>
      </c>
      <c r="AZ76">
        <v>2.3086169428268701</v>
      </c>
      <c r="BA76">
        <v>2.4006293779392598</v>
      </c>
      <c r="BB76">
        <v>2.49390693918214</v>
      </c>
    </row>
    <row r="77" spans="1:54" customFormat="1" x14ac:dyDescent="0.25">
      <c r="A77" s="2" t="s">
        <v>19</v>
      </c>
      <c r="B77" s="2" t="str">
        <f>VLOOKUP(A77,reg_NEWAGE!$A$2:$B$29,2)</f>
        <v>EUN</v>
      </c>
      <c r="C77" s="2" t="s">
        <v>8</v>
      </c>
      <c r="D77">
        <v>0</v>
      </c>
      <c r="E77">
        <v>0</v>
      </c>
      <c r="F77">
        <v>0</v>
      </c>
      <c r="G77">
        <v>0</v>
      </c>
      <c r="H77">
        <v>0</v>
      </c>
      <c r="I77">
        <v>0</v>
      </c>
      <c r="J77">
        <v>0</v>
      </c>
      <c r="K77">
        <v>0</v>
      </c>
      <c r="L77">
        <v>0</v>
      </c>
      <c r="M77">
        <v>0</v>
      </c>
      <c r="N77">
        <v>0</v>
      </c>
      <c r="O77">
        <v>0</v>
      </c>
      <c r="P77">
        <v>0</v>
      </c>
      <c r="Q77">
        <v>0</v>
      </c>
      <c r="R77">
        <v>0</v>
      </c>
      <c r="S77">
        <v>0</v>
      </c>
      <c r="T77">
        <v>3.7565043705185199E-3</v>
      </c>
      <c r="U77">
        <v>8.1494032334818705E-3</v>
      </c>
      <c r="V77">
        <v>1.43112947615148E-2</v>
      </c>
      <c r="W77">
        <v>2.1708133026213099E-2</v>
      </c>
      <c r="X77">
        <v>3.1497594967431701E-2</v>
      </c>
      <c r="Y77">
        <v>5.5379040547532302E-2</v>
      </c>
      <c r="Z77">
        <v>8.2259765074946006E-2</v>
      </c>
      <c r="AA77">
        <v>0.113969805393802</v>
      </c>
      <c r="AB77">
        <v>0.14754094949038099</v>
      </c>
      <c r="AC77">
        <v>0.182459212574236</v>
      </c>
      <c r="AD77">
        <v>0.21769419498383999</v>
      </c>
      <c r="AE77">
        <v>0.25417267520389702</v>
      </c>
      <c r="AF77">
        <v>0.29061056515679301</v>
      </c>
      <c r="AG77">
        <v>0.329251439791728</v>
      </c>
      <c r="AH77">
        <v>0.37380909638631599</v>
      </c>
      <c r="AI77">
        <v>0.42273529537611798</v>
      </c>
      <c r="AJ77">
        <v>0.47684003104348799</v>
      </c>
      <c r="AK77">
        <v>0.536179002275606</v>
      </c>
      <c r="AL77">
        <v>0.60174578647644295</v>
      </c>
      <c r="AM77">
        <v>0.67221868504932902</v>
      </c>
      <c r="AN77">
        <v>0.75045412939968703</v>
      </c>
      <c r="AO77">
        <v>0.83873512493590996</v>
      </c>
      <c r="AP77">
        <v>0.93514132361812197</v>
      </c>
      <c r="AQ77">
        <v>1.0428272532165801</v>
      </c>
      <c r="AR77">
        <v>1.16244316826369</v>
      </c>
      <c r="AS77">
        <v>1.2946910937472</v>
      </c>
      <c r="AT77">
        <v>1.4367447097685899</v>
      </c>
      <c r="AU77">
        <v>1.59055736983492</v>
      </c>
      <c r="AV77">
        <v>1.75605006758413</v>
      </c>
      <c r="AW77">
        <v>1.93355734173476</v>
      </c>
      <c r="AX77">
        <v>2.1215644183945499</v>
      </c>
      <c r="AY77">
        <v>2.3221972112199798</v>
      </c>
      <c r="AZ77">
        <v>2.5330404967884501</v>
      </c>
      <c r="BA77">
        <v>2.7572964923062502</v>
      </c>
      <c r="BB77">
        <v>2.9917896867480098</v>
      </c>
    </row>
    <row r="78" spans="1:54" customFormat="1" x14ac:dyDescent="0.25">
      <c r="A78" s="2" t="s">
        <v>19</v>
      </c>
      <c r="B78" s="2" t="str">
        <f>VLOOKUP(A78,reg_NEWAGE!$A$2:$B$29,2)</f>
        <v>EUN</v>
      </c>
      <c r="C78" s="2" t="s">
        <v>9</v>
      </c>
      <c r="D78">
        <v>0</v>
      </c>
      <c r="E78">
        <v>0</v>
      </c>
      <c r="F78">
        <v>0</v>
      </c>
      <c r="G78">
        <v>0</v>
      </c>
      <c r="H78">
        <v>0</v>
      </c>
      <c r="I78">
        <v>0</v>
      </c>
      <c r="J78">
        <v>0</v>
      </c>
      <c r="K78">
        <v>0</v>
      </c>
      <c r="L78">
        <v>0</v>
      </c>
      <c r="M78">
        <v>0</v>
      </c>
      <c r="N78">
        <v>0</v>
      </c>
      <c r="O78">
        <v>0</v>
      </c>
      <c r="P78">
        <v>0</v>
      </c>
      <c r="Q78">
        <v>0</v>
      </c>
      <c r="R78">
        <v>0</v>
      </c>
      <c r="S78">
        <v>0</v>
      </c>
      <c r="T78">
        <v>3.71905497193553E-4</v>
      </c>
      <c r="U78">
        <v>7.5394963970582202E-4</v>
      </c>
      <c r="V78">
        <v>1.53757920527354E-3</v>
      </c>
      <c r="W78">
        <v>2.3361861482837998E-3</v>
      </c>
      <c r="X78">
        <v>3.9597908036144098E-3</v>
      </c>
      <c r="Y78">
        <v>6.8392631882556298E-3</v>
      </c>
      <c r="Z78">
        <v>7.2491574844724196E-3</v>
      </c>
      <c r="AA78">
        <v>7.6566502661913503E-3</v>
      </c>
      <c r="AB78">
        <v>7.63200680461269E-3</v>
      </c>
      <c r="AC78">
        <v>7.5886302667628903E-3</v>
      </c>
      <c r="AD78">
        <v>7.5202453789715903E-3</v>
      </c>
      <c r="AE78">
        <v>7.4003135163104696E-3</v>
      </c>
      <c r="AF78">
        <v>7.6745373898549898E-3</v>
      </c>
      <c r="AG78">
        <v>1.0573081911316E-2</v>
      </c>
      <c r="AH78">
        <v>1.6663269243830599E-2</v>
      </c>
      <c r="AI78">
        <v>2.73205019804376E-2</v>
      </c>
      <c r="AJ78">
        <v>4.1388082479017402E-2</v>
      </c>
      <c r="AK78">
        <v>5.96188351272669E-2</v>
      </c>
      <c r="AL78">
        <v>8.0371516489095296E-2</v>
      </c>
      <c r="AM78">
        <v>0.102923187265614</v>
      </c>
      <c r="AN78">
        <v>0.127343877735934</v>
      </c>
      <c r="AO78">
        <v>0.15257944658131001</v>
      </c>
      <c r="AP78">
        <v>0.17892976039688299</v>
      </c>
      <c r="AQ78">
        <v>0.204229367143969</v>
      </c>
      <c r="AR78">
        <v>0.229601074438537</v>
      </c>
      <c r="AS78">
        <v>0.25222693223654002</v>
      </c>
      <c r="AT78">
        <v>0.27461170704833998</v>
      </c>
      <c r="AU78">
        <v>0.29500829198504902</v>
      </c>
      <c r="AV78">
        <v>0.31255942498585698</v>
      </c>
      <c r="AW78">
        <v>0.327466680487564</v>
      </c>
      <c r="AX78">
        <v>0.34093456535560501</v>
      </c>
      <c r="AY78">
        <v>0.351849605954621</v>
      </c>
      <c r="AZ78">
        <v>0.361381492663782</v>
      </c>
      <c r="BA78">
        <v>0.36972052996981197</v>
      </c>
      <c r="BB78">
        <v>0.37633754310899498</v>
      </c>
    </row>
    <row r="79" spans="1:54" customFormat="1" x14ac:dyDescent="0.25">
      <c r="A79" s="2" t="s">
        <v>19</v>
      </c>
      <c r="B79" s="2" t="str">
        <f>VLOOKUP(A79,reg_NEWAGE!$A$2:$B$29,2)</f>
        <v>EUN</v>
      </c>
      <c r="C79" s="2" t="s">
        <v>10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row>
    <row r="80" spans="1:54" customFormat="1" x14ac:dyDescent="0.25">
      <c r="A80" s="2" t="s">
        <v>19</v>
      </c>
      <c r="B80" s="2" t="str">
        <f>VLOOKUP(A80,reg_NEWAGE!$A$2:$B$29,2)</f>
        <v>EUN</v>
      </c>
      <c r="C80" s="2" t="s">
        <v>11</v>
      </c>
      <c r="D80">
        <v>0</v>
      </c>
      <c r="E80">
        <v>0</v>
      </c>
      <c r="F80">
        <v>0</v>
      </c>
      <c r="G80">
        <v>0</v>
      </c>
      <c r="H80">
        <v>0</v>
      </c>
      <c r="I80">
        <v>0</v>
      </c>
      <c r="J80">
        <v>0</v>
      </c>
      <c r="K80">
        <v>0</v>
      </c>
      <c r="L80">
        <v>0</v>
      </c>
      <c r="M80">
        <v>0</v>
      </c>
      <c r="N80">
        <v>0</v>
      </c>
      <c r="O80">
        <v>0</v>
      </c>
      <c r="P80">
        <v>0</v>
      </c>
      <c r="Q80">
        <v>0</v>
      </c>
      <c r="R80">
        <v>0</v>
      </c>
      <c r="S80">
        <v>0</v>
      </c>
      <c r="T80">
        <v>0</v>
      </c>
      <c r="U80">
        <v>0</v>
      </c>
      <c r="V80">
        <v>0</v>
      </c>
      <c r="W80">
        <v>0</v>
      </c>
      <c r="X80">
        <v>2.6479204362632599E-4</v>
      </c>
      <c r="Y80">
        <v>1.0699266705335401E-3</v>
      </c>
      <c r="Z80">
        <v>1.0716157896362699E-3</v>
      </c>
      <c r="AA80">
        <v>1.06556914518508E-3</v>
      </c>
      <c r="AB80">
        <v>1.0653630191089401E-3</v>
      </c>
      <c r="AC80">
        <v>1.0663977780887999E-3</v>
      </c>
      <c r="AD80">
        <v>1.05913897283523E-3</v>
      </c>
      <c r="AE80">
        <v>1.04736080306685E-3</v>
      </c>
      <c r="AF80">
        <v>1.02798256236588E-3</v>
      </c>
      <c r="AG80">
        <v>2.4444505189955001E-3</v>
      </c>
      <c r="AH80">
        <v>6.4874519401842299E-3</v>
      </c>
      <c r="AI80">
        <v>1.4073416445759299E-2</v>
      </c>
      <c r="AJ80">
        <v>2.6463948959300501E-2</v>
      </c>
      <c r="AK80">
        <v>4.3990783629084498E-2</v>
      </c>
      <c r="AL80">
        <v>6.7677306055238307E-2</v>
      </c>
      <c r="AM80">
        <v>9.7451225568005798E-2</v>
      </c>
      <c r="AN80">
        <v>0.13531329967227601</v>
      </c>
      <c r="AO80">
        <v>0.18034272586689501</v>
      </c>
      <c r="AP80">
        <v>0.23353143694672299</v>
      </c>
      <c r="AQ80">
        <v>0.29517068462989898</v>
      </c>
      <c r="AR80">
        <v>0.365064824836487</v>
      </c>
      <c r="AS80">
        <v>0.44399972189349401</v>
      </c>
      <c r="AT80">
        <v>0.53160448469483401</v>
      </c>
      <c r="AU80">
        <v>0.62679979835158905</v>
      </c>
      <c r="AV80">
        <v>0.73058893709764705</v>
      </c>
      <c r="AW80">
        <v>0.84022006153649498</v>
      </c>
      <c r="AX80">
        <v>0.95904108415527201</v>
      </c>
      <c r="AY80">
        <v>1.08366461683245</v>
      </c>
      <c r="AZ80">
        <v>1.2121445263644299</v>
      </c>
      <c r="BA80">
        <v>1.34528259724308</v>
      </c>
      <c r="BB80">
        <v>1.4805056370009999</v>
      </c>
    </row>
    <row r="81" spans="1:54" customFormat="1" x14ac:dyDescent="0.25">
      <c r="A81" s="2" t="s">
        <v>19</v>
      </c>
      <c r="B81" s="2" t="str">
        <f>VLOOKUP(A81,reg_NEWAGE!$A$2:$B$29,2)</f>
        <v>EUN</v>
      </c>
      <c r="C81" s="2" t="s">
        <v>12</v>
      </c>
      <c r="D81">
        <v>0</v>
      </c>
      <c r="E81">
        <v>0</v>
      </c>
      <c r="F81">
        <v>0</v>
      </c>
      <c r="G81">
        <v>0</v>
      </c>
      <c r="H81">
        <v>0</v>
      </c>
      <c r="I81">
        <v>0</v>
      </c>
      <c r="J81">
        <v>0</v>
      </c>
      <c r="K81">
        <v>0</v>
      </c>
      <c r="L81">
        <v>4.1263418505603603E-4</v>
      </c>
      <c r="M81">
        <v>4.1549850299215399E-4</v>
      </c>
      <c r="N81">
        <v>8.3536657301727202E-4</v>
      </c>
      <c r="O81">
        <v>2.4419371607897498E-2</v>
      </c>
      <c r="P81">
        <v>0.25445853012830999</v>
      </c>
      <c r="Q81">
        <v>0.30209543169948799</v>
      </c>
      <c r="R81">
        <v>0.46049842081572101</v>
      </c>
      <c r="S81">
        <v>0.48546237965707401</v>
      </c>
      <c r="T81">
        <v>0.50986476984878704</v>
      </c>
      <c r="U81">
        <v>0.535868576281471</v>
      </c>
      <c r="V81">
        <v>0.56817608438103295</v>
      </c>
      <c r="W81">
        <v>0.605094711370184</v>
      </c>
      <c r="X81">
        <v>0.70351732192211502</v>
      </c>
      <c r="Y81">
        <v>2.2846508842951998</v>
      </c>
      <c r="Z81">
        <v>4.2126247131669103</v>
      </c>
      <c r="AA81">
        <v>6.5671603216709604</v>
      </c>
      <c r="AB81">
        <v>8.7466692983101293</v>
      </c>
      <c r="AC81">
        <v>10.849964456685401</v>
      </c>
      <c r="AD81">
        <v>12.599829816064499</v>
      </c>
      <c r="AE81">
        <v>14.2477357996036</v>
      </c>
      <c r="AF81">
        <v>15.5838269058129</v>
      </c>
      <c r="AG81">
        <v>16.784643949415099</v>
      </c>
      <c r="AH81">
        <v>18.1815992457908</v>
      </c>
      <c r="AI81">
        <v>19.713623707861</v>
      </c>
      <c r="AJ81">
        <v>21.506329821165199</v>
      </c>
      <c r="AK81">
        <v>23.485277587134899</v>
      </c>
      <c r="AL81">
        <v>25.728751111225201</v>
      </c>
      <c r="AM81">
        <v>28.2719013815381</v>
      </c>
      <c r="AN81">
        <v>31.127605226923698</v>
      </c>
      <c r="AO81">
        <v>34.2677635940031</v>
      </c>
      <c r="AP81">
        <v>37.755145264653798</v>
      </c>
      <c r="AQ81">
        <v>41.425284228446898</v>
      </c>
      <c r="AR81">
        <v>45.287941299531496</v>
      </c>
      <c r="AS81">
        <v>49.395336312067698</v>
      </c>
      <c r="AT81">
        <v>53.563456658656897</v>
      </c>
      <c r="AU81">
        <v>57.699293979704599</v>
      </c>
      <c r="AV81">
        <v>61.901424439245801</v>
      </c>
      <c r="AW81">
        <v>65.923584408409099</v>
      </c>
      <c r="AX81">
        <v>70.051725939737594</v>
      </c>
      <c r="AY81">
        <v>74.010714687031793</v>
      </c>
      <c r="AZ81">
        <v>77.862093455170793</v>
      </c>
      <c r="BA81">
        <v>81.552169448837802</v>
      </c>
      <c r="BB81">
        <v>85.114709759074202</v>
      </c>
    </row>
    <row r="82" spans="1:54" customFormat="1" x14ac:dyDescent="0.25">
      <c r="A82" s="2" t="s">
        <v>20</v>
      </c>
      <c r="B82" s="2" t="str">
        <f>VLOOKUP(A82,reg_NEWAGE!$A$2:$B$29,2)</f>
        <v>EUS</v>
      </c>
      <c r="C82" s="2" t="s">
        <v>3</v>
      </c>
      <c r="D82">
        <v>2744.0815082136701</v>
      </c>
      <c r="E82">
        <v>2879.9470106656099</v>
      </c>
      <c r="F82">
        <v>3031.1211238699698</v>
      </c>
      <c r="G82">
        <v>3203.0545351056599</v>
      </c>
      <c r="H82">
        <v>3315.8146973509402</v>
      </c>
      <c r="I82">
        <v>3501.6093125183202</v>
      </c>
      <c r="J82">
        <v>3622.4843887777502</v>
      </c>
      <c r="K82">
        <v>3810.9492444581701</v>
      </c>
      <c r="L82">
        <v>3739.0600161283101</v>
      </c>
      <c r="M82">
        <v>3772.75133147413</v>
      </c>
      <c r="N82">
        <v>3417.5439270880602</v>
      </c>
      <c r="O82">
        <v>3252.8694536306998</v>
      </c>
      <c r="P82">
        <v>2715.6623425889602</v>
      </c>
      <c r="Q82">
        <v>2559.94773066469</v>
      </c>
      <c r="R82">
        <v>2505.4870481336802</v>
      </c>
      <c r="S82">
        <v>2430.2157878718499</v>
      </c>
      <c r="T82">
        <v>2417.2599041840799</v>
      </c>
      <c r="U82">
        <v>2396.1257041787899</v>
      </c>
      <c r="V82">
        <v>2355.3333862593299</v>
      </c>
      <c r="W82">
        <v>2322.8805527624199</v>
      </c>
      <c r="X82">
        <v>2283.1506141835398</v>
      </c>
      <c r="Y82">
        <v>2232.82875641393</v>
      </c>
      <c r="Z82">
        <v>2179.4353242327702</v>
      </c>
      <c r="AA82">
        <v>2125.7526223304098</v>
      </c>
      <c r="AB82">
        <v>2069.3471688876002</v>
      </c>
      <c r="AC82">
        <v>2012.7311497733999</v>
      </c>
      <c r="AD82">
        <v>1962.7616880921501</v>
      </c>
      <c r="AE82">
        <v>1924.3408593675599</v>
      </c>
      <c r="AF82">
        <v>1897.45902070529</v>
      </c>
      <c r="AG82">
        <v>1881.8022489453399</v>
      </c>
      <c r="AH82">
        <v>1873.2249135782799</v>
      </c>
      <c r="AI82">
        <v>1870.3467198769699</v>
      </c>
      <c r="AJ82">
        <v>1871.7796295206799</v>
      </c>
      <c r="AK82">
        <v>1876.6379152873001</v>
      </c>
      <c r="AL82">
        <v>1883.07456306567</v>
      </c>
      <c r="AM82">
        <v>1890.54680853635</v>
      </c>
      <c r="AN82">
        <v>1898.2291088806801</v>
      </c>
      <c r="AO82">
        <v>1906.8263392763899</v>
      </c>
      <c r="AP82">
        <v>1916.4935412203499</v>
      </c>
      <c r="AQ82">
        <v>1927.0026172642399</v>
      </c>
      <c r="AR82">
        <v>1938.7069226706501</v>
      </c>
      <c r="AS82">
        <v>1951.7426457010899</v>
      </c>
      <c r="AT82">
        <v>1966.6360174843801</v>
      </c>
      <c r="AU82">
        <v>1982.88863139763</v>
      </c>
      <c r="AV82">
        <v>2000.3713173895601</v>
      </c>
      <c r="AW82">
        <v>2019.2798206559901</v>
      </c>
      <c r="AX82">
        <v>2039.17350808232</v>
      </c>
      <c r="AY82">
        <v>2059.3096604556499</v>
      </c>
      <c r="AZ82">
        <v>2079.4209846926601</v>
      </c>
      <c r="BA82">
        <v>2099.9233514211701</v>
      </c>
      <c r="BB82">
        <v>2119.37937106339</v>
      </c>
    </row>
    <row r="83" spans="1:54" customFormat="1" x14ac:dyDescent="0.25">
      <c r="A83" s="2" t="s">
        <v>20</v>
      </c>
      <c r="B83" s="2" t="str">
        <f>VLOOKUP(A83,reg_NEWAGE!$A$2:$B$29,2)</f>
        <v>EUS</v>
      </c>
      <c r="C83" s="2" t="s">
        <v>4</v>
      </c>
      <c r="D83">
        <v>16.480288376705101</v>
      </c>
      <c r="E83">
        <v>17.60023</v>
      </c>
      <c r="F83">
        <v>16.499880000000001</v>
      </c>
      <c r="G83">
        <v>13.20079</v>
      </c>
      <c r="H83">
        <v>12.10033</v>
      </c>
      <c r="I83">
        <v>12.085615783171299</v>
      </c>
      <c r="J83">
        <v>12.09679</v>
      </c>
      <c r="K83">
        <v>13.19857</v>
      </c>
      <c r="L83">
        <v>13.19637</v>
      </c>
      <c r="M83">
        <v>18.698540000000001</v>
      </c>
      <c r="N83">
        <v>46.144941675140302</v>
      </c>
      <c r="O83">
        <v>196.664784346213</v>
      </c>
      <c r="P83">
        <v>84.599333281260797</v>
      </c>
      <c r="Q83">
        <v>204.356452607786</v>
      </c>
      <c r="R83">
        <v>221.93568869959401</v>
      </c>
      <c r="S83">
        <v>257.09305262021098</v>
      </c>
      <c r="T83">
        <v>260.24124155247199</v>
      </c>
      <c r="U83">
        <v>261.84040855077001</v>
      </c>
      <c r="V83">
        <v>261.29958236239003</v>
      </c>
      <c r="W83">
        <v>260.18390707093602</v>
      </c>
      <c r="X83">
        <v>257.48424940424297</v>
      </c>
      <c r="Y83">
        <v>250.18164992501701</v>
      </c>
      <c r="Z83">
        <v>240.88551902127301</v>
      </c>
      <c r="AA83">
        <v>229.71987267845799</v>
      </c>
      <c r="AB83">
        <v>217.97913969880599</v>
      </c>
      <c r="AC83">
        <v>205.858778076167</v>
      </c>
      <c r="AD83">
        <v>194.111657997273</v>
      </c>
      <c r="AE83">
        <v>182.52628239506299</v>
      </c>
      <c r="AF83">
        <v>171.521246582282</v>
      </c>
      <c r="AG83">
        <v>161.57148859964499</v>
      </c>
      <c r="AH83">
        <v>152.31784890935799</v>
      </c>
      <c r="AI83">
        <v>144.86196699887199</v>
      </c>
      <c r="AJ83">
        <v>139.669287528333</v>
      </c>
      <c r="AK83">
        <v>136.440997859292</v>
      </c>
      <c r="AL83">
        <v>134.50477716452099</v>
      </c>
      <c r="AM83">
        <v>133.21276269363099</v>
      </c>
      <c r="AN83">
        <v>132.134297627725</v>
      </c>
      <c r="AO83">
        <v>131.00454449572501</v>
      </c>
      <c r="AP83">
        <v>129.78033521705899</v>
      </c>
      <c r="AQ83">
        <v>128.378591211871</v>
      </c>
      <c r="AR83">
        <v>126.882300360147</v>
      </c>
      <c r="AS83">
        <v>125.296519206334</v>
      </c>
      <c r="AT83">
        <v>123.812490798635</v>
      </c>
      <c r="AU83">
        <v>122.477354246505</v>
      </c>
      <c r="AV83">
        <v>121.10512541825599</v>
      </c>
      <c r="AW83">
        <v>119.91119080844599</v>
      </c>
      <c r="AX83">
        <v>118.853058795248</v>
      </c>
      <c r="AY83">
        <v>117.940888915317</v>
      </c>
      <c r="AZ83">
        <v>117.037902068124</v>
      </c>
      <c r="BA83">
        <v>116.274009628803</v>
      </c>
      <c r="BB83">
        <v>115.46658557843099</v>
      </c>
    </row>
    <row r="84" spans="1:54" customFormat="1" x14ac:dyDescent="0.25">
      <c r="A84" s="2" t="s">
        <v>20</v>
      </c>
      <c r="B84" s="2" t="str">
        <f>VLOOKUP(A84,reg_NEWAGE!$A$2:$B$29,2)</f>
        <v>EUS</v>
      </c>
      <c r="C84" s="2" t="s">
        <v>5</v>
      </c>
      <c r="D84">
        <v>159.44276396088199</v>
      </c>
      <c r="E84">
        <v>153.690339864446</v>
      </c>
      <c r="F84">
        <v>152.75191337597599</v>
      </c>
      <c r="G84">
        <v>161.41876657940799</v>
      </c>
      <c r="H84">
        <v>146.024518384901</v>
      </c>
      <c r="I84">
        <v>151.37910596712601</v>
      </c>
      <c r="J84">
        <v>164.998106172956</v>
      </c>
      <c r="K84">
        <v>177.44996577566499</v>
      </c>
      <c r="L84">
        <v>163.77007060241601</v>
      </c>
      <c r="M84">
        <v>182.58543322383201</v>
      </c>
      <c r="N84">
        <v>169.49148624275</v>
      </c>
      <c r="O84">
        <v>159.388932360159</v>
      </c>
      <c r="P84">
        <v>143.19303574576199</v>
      </c>
      <c r="Q84">
        <v>116.03602725975</v>
      </c>
      <c r="R84">
        <v>177.869865482081</v>
      </c>
      <c r="S84">
        <v>149.114073508606</v>
      </c>
      <c r="T84">
        <v>145.85323580226401</v>
      </c>
      <c r="U84">
        <v>142.14067456997</v>
      </c>
      <c r="V84">
        <v>137.60696895664799</v>
      </c>
      <c r="W84">
        <v>134.04897265180199</v>
      </c>
      <c r="X84">
        <v>130.43971014189901</v>
      </c>
      <c r="Y84">
        <v>125.66464998239501</v>
      </c>
      <c r="Z84">
        <v>120.807008016133</v>
      </c>
      <c r="AA84">
        <v>116.10349390202001</v>
      </c>
      <c r="AB84">
        <v>111.900930676737</v>
      </c>
      <c r="AC84">
        <v>108.064456892102</v>
      </c>
      <c r="AD84">
        <v>104.837887129405</v>
      </c>
      <c r="AE84">
        <v>102.246057208127</v>
      </c>
      <c r="AF84">
        <v>100.32099200318901</v>
      </c>
      <c r="AG84">
        <v>98.803210569899704</v>
      </c>
      <c r="AH84">
        <v>97.102265615873904</v>
      </c>
      <c r="AI84">
        <v>95.403793398462895</v>
      </c>
      <c r="AJ84">
        <v>93.848088379927503</v>
      </c>
      <c r="AK84">
        <v>92.502419116676094</v>
      </c>
      <c r="AL84">
        <v>91.232592114382101</v>
      </c>
      <c r="AM84">
        <v>89.982814118475901</v>
      </c>
      <c r="AN84">
        <v>88.652108094127797</v>
      </c>
      <c r="AO84">
        <v>87.248791351887903</v>
      </c>
      <c r="AP84">
        <v>85.769862740808605</v>
      </c>
      <c r="AQ84">
        <v>84.232852763469296</v>
      </c>
      <c r="AR84">
        <v>82.663297865892503</v>
      </c>
      <c r="AS84">
        <v>81.096463108485196</v>
      </c>
      <c r="AT84">
        <v>79.619616376383405</v>
      </c>
      <c r="AU84">
        <v>78.289974363874606</v>
      </c>
      <c r="AV84">
        <v>76.940065906982895</v>
      </c>
      <c r="AW84">
        <v>75.731021780483999</v>
      </c>
      <c r="AX84">
        <v>74.598062597679402</v>
      </c>
      <c r="AY84">
        <v>73.571172466702706</v>
      </c>
      <c r="AZ84">
        <v>72.538660539005306</v>
      </c>
      <c r="BA84">
        <v>71.607983140521199</v>
      </c>
      <c r="BB84">
        <v>70.631498583617599</v>
      </c>
    </row>
    <row r="85" spans="1:54" customFormat="1" x14ac:dyDescent="0.25">
      <c r="A85" s="2" t="s">
        <v>20</v>
      </c>
      <c r="B85" s="2" t="str">
        <f>VLOOKUP(A85,reg_NEWAGE!$A$2:$B$29,2)</f>
        <v>EUS</v>
      </c>
      <c r="C85" s="2" t="s">
        <v>6</v>
      </c>
      <c r="D85">
        <v>2568.1584558760801</v>
      </c>
      <c r="E85">
        <v>2707.7780168365998</v>
      </c>
      <c r="F85">
        <v>2860.4476080295199</v>
      </c>
      <c r="G85">
        <v>3026.8692181865999</v>
      </c>
      <c r="H85">
        <v>3156.1327863002798</v>
      </c>
      <c r="I85">
        <v>3336.4155895215299</v>
      </c>
      <c r="J85">
        <v>3443.57704182217</v>
      </c>
      <c r="K85">
        <v>3618.2567358449201</v>
      </c>
      <c r="L85">
        <v>3560.0961783361199</v>
      </c>
      <c r="M85">
        <v>3568.9107423466698</v>
      </c>
      <c r="N85">
        <v>3199.0194525393899</v>
      </c>
      <c r="O85">
        <v>2893.7749055131999</v>
      </c>
      <c r="P85">
        <v>2484.86470790357</v>
      </c>
      <c r="Q85">
        <v>2236.6923536997901</v>
      </c>
      <c r="R85">
        <v>2102.7894264504098</v>
      </c>
      <c r="S85">
        <v>2020.9521643901001</v>
      </c>
      <c r="T85">
        <v>2008.17250148534</v>
      </c>
      <c r="U85">
        <v>1989.20568544155</v>
      </c>
      <c r="V85">
        <v>1953.5341362414199</v>
      </c>
      <c r="W85">
        <v>1925.73209064501</v>
      </c>
      <c r="X85">
        <v>1892.0972776519</v>
      </c>
      <c r="Y85">
        <v>1847.81424875883</v>
      </c>
      <c r="Z85">
        <v>1798.29019459703</v>
      </c>
      <c r="AA85">
        <v>1744.9248868301199</v>
      </c>
      <c r="AB85">
        <v>1686.99027854424</v>
      </c>
      <c r="AC85">
        <v>1627.3170552992499</v>
      </c>
      <c r="AD85">
        <v>1574.3516185072599</v>
      </c>
      <c r="AE85">
        <v>1532.91886202826</v>
      </c>
      <c r="AF85">
        <v>1504.2761247870501</v>
      </c>
      <c r="AG85">
        <v>1485.9551322058601</v>
      </c>
      <c r="AH85">
        <v>1473.1834635176699</v>
      </c>
      <c r="AI85">
        <v>1462.87625408739</v>
      </c>
      <c r="AJ85">
        <v>1452.6226648831901</v>
      </c>
      <c r="AK85">
        <v>1441.96761785135</v>
      </c>
      <c r="AL85">
        <v>1429.2990211276599</v>
      </c>
      <c r="AM85">
        <v>1415.0552724736101</v>
      </c>
      <c r="AN85">
        <v>1398.8423841195199</v>
      </c>
      <c r="AO85">
        <v>1381.58790554283</v>
      </c>
      <c r="AP85">
        <v>1363.57711281203</v>
      </c>
      <c r="AQ85">
        <v>1345.24322325925</v>
      </c>
      <c r="AR85">
        <v>1326.89401480321</v>
      </c>
      <c r="AS85">
        <v>1308.9855755677399</v>
      </c>
      <c r="AT85">
        <v>1292.67023227101</v>
      </c>
      <c r="AU85">
        <v>1278.5676567125399</v>
      </c>
      <c r="AV85">
        <v>1264.0967846743099</v>
      </c>
      <c r="AW85">
        <v>1251.42245487521</v>
      </c>
      <c r="AX85">
        <v>1239.51055117749</v>
      </c>
      <c r="AY85">
        <v>1228.8309489304399</v>
      </c>
      <c r="AZ85">
        <v>1217.6351660748901</v>
      </c>
      <c r="BA85">
        <v>1207.71936110406</v>
      </c>
      <c r="BB85">
        <v>1196.9534013090099</v>
      </c>
    </row>
    <row r="86" spans="1:54" customFormat="1" x14ac:dyDescent="0.25">
      <c r="A86" s="2" t="s">
        <v>20</v>
      </c>
      <c r="B86" s="2" t="str">
        <f>VLOOKUP(A86,reg_NEWAGE!$A$2:$B$29,2)</f>
        <v>EUS</v>
      </c>
      <c r="C86" s="2" t="s">
        <v>7</v>
      </c>
      <c r="D86">
        <v>0</v>
      </c>
      <c r="E86">
        <v>0.87842396456323601</v>
      </c>
      <c r="F86">
        <v>1.42172246446636</v>
      </c>
      <c r="G86">
        <v>1.5657603396505499</v>
      </c>
      <c r="H86">
        <v>1.55706266576188</v>
      </c>
      <c r="I86">
        <v>1.7290012464947599</v>
      </c>
      <c r="J86">
        <v>1.81245078261696</v>
      </c>
      <c r="K86">
        <v>2.04397283757937</v>
      </c>
      <c r="L86">
        <v>1.9973971897824301</v>
      </c>
      <c r="M86">
        <v>2.5566159036212999</v>
      </c>
      <c r="N86">
        <v>2.8880466307789701</v>
      </c>
      <c r="O86">
        <v>3.0408314111275301</v>
      </c>
      <c r="P86">
        <v>3.00526565837212</v>
      </c>
      <c r="Q86">
        <v>2.8628316667310201</v>
      </c>
      <c r="R86">
        <v>2.8748793617189699</v>
      </c>
      <c r="S86">
        <v>3.02378246525595</v>
      </c>
      <c r="T86">
        <v>2.9271547021118498</v>
      </c>
      <c r="U86">
        <v>2.8211680289950398</v>
      </c>
      <c r="V86">
        <v>2.7056679421468499</v>
      </c>
      <c r="W86">
        <v>2.6146328679413098</v>
      </c>
      <c r="X86">
        <v>2.5443102225083001</v>
      </c>
      <c r="Y86">
        <v>2.43276697152917</v>
      </c>
      <c r="Z86">
        <v>2.3421941306984002</v>
      </c>
      <c r="AA86">
        <v>2.2748204496534901</v>
      </c>
      <c r="AB86">
        <v>2.2508973890071302</v>
      </c>
      <c r="AC86">
        <v>2.26669506296248</v>
      </c>
      <c r="AD86">
        <v>2.3277669232978999</v>
      </c>
      <c r="AE86">
        <v>2.4306423753867201</v>
      </c>
      <c r="AF86">
        <v>2.5748740261442702</v>
      </c>
      <c r="AG86">
        <v>2.7613509679153498</v>
      </c>
      <c r="AH86">
        <v>2.9732504886801201</v>
      </c>
      <c r="AI86">
        <v>3.2017067176987801</v>
      </c>
      <c r="AJ86">
        <v>3.4442621375226499</v>
      </c>
      <c r="AK86">
        <v>3.6956052996480202</v>
      </c>
      <c r="AL86">
        <v>3.9506166675317602</v>
      </c>
      <c r="AM86">
        <v>4.20851603689791</v>
      </c>
      <c r="AN86">
        <v>4.4701322593585102</v>
      </c>
      <c r="AO86">
        <v>4.7382472598190404</v>
      </c>
      <c r="AP86">
        <v>5.0099421082438997</v>
      </c>
      <c r="AQ86">
        <v>5.2823517194626204</v>
      </c>
      <c r="AR86">
        <v>5.5619240671082197</v>
      </c>
      <c r="AS86">
        <v>5.8405372629403196</v>
      </c>
      <c r="AT86">
        <v>6.1286958172558501</v>
      </c>
      <c r="AU86">
        <v>6.4281195499906598</v>
      </c>
      <c r="AV86">
        <v>6.7321485413661604</v>
      </c>
      <c r="AW86">
        <v>7.0531060643263102</v>
      </c>
      <c r="AX86">
        <v>7.3879923146093196</v>
      </c>
      <c r="AY86">
        <v>7.7446822253130101</v>
      </c>
      <c r="AZ86">
        <v>8.1110975646695298</v>
      </c>
      <c r="BA86">
        <v>8.4987952146930592</v>
      </c>
      <c r="BB86">
        <v>8.8942363168570502</v>
      </c>
    </row>
    <row r="87" spans="1:54" customFormat="1" x14ac:dyDescent="0.25">
      <c r="A87" s="2" t="s">
        <v>20</v>
      </c>
      <c r="B87" s="2" t="str">
        <f>VLOOKUP(A87,reg_NEWAGE!$A$2:$B$29,2)</f>
        <v>EUS</v>
      </c>
      <c r="C87" s="2" t="s">
        <v>8</v>
      </c>
      <c r="D87">
        <v>0</v>
      </c>
      <c r="E87">
        <v>0</v>
      </c>
      <c r="F87">
        <v>0</v>
      </c>
      <c r="G87">
        <v>0</v>
      </c>
      <c r="H87">
        <v>0</v>
      </c>
      <c r="I87">
        <v>0</v>
      </c>
      <c r="J87">
        <v>0</v>
      </c>
      <c r="K87">
        <v>0</v>
      </c>
      <c r="L87">
        <v>0</v>
      </c>
      <c r="M87">
        <v>0</v>
      </c>
      <c r="N87">
        <v>0</v>
      </c>
      <c r="O87">
        <v>0</v>
      </c>
      <c r="P87">
        <v>0</v>
      </c>
      <c r="Q87">
        <v>0</v>
      </c>
      <c r="R87">
        <v>0</v>
      </c>
      <c r="S87">
        <v>0</v>
      </c>
      <c r="T87">
        <v>1.250281101377E-2</v>
      </c>
      <c r="U87">
        <v>3.1839941879801499E-2</v>
      </c>
      <c r="V87">
        <v>5.5729821992650003E-2</v>
      </c>
      <c r="W87">
        <v>9.3344628295829096E-2</v>
      </c>
      <c r="X87">
        <v>0.14353089077230499</v>
      </c>
      <c r="Y87">
        <v>0.23678258840268401</v>
      </c>
      <c r="Z87">
        <v>0.34526912944493998</v>
      </c>
      <c r="AA87">
        <v>0.47736807118777602</v>
      </c>
      <c r="AB87">
        <v>0.62876594143336295</v>
      </c>
      <c r="AC87">
        <v>0.80095215312664003</v>
      </c>
      <c r="AD87">
        <v>0.98226018576096497</v>
      </c>
      <c r="AE87">
        <v>1.1716556029340199</v>
      </c>
      <c r="AF87">
        <v>1.36121461322786</v>
      </c>
      <c r="AG87">
        <v>1.55913079966069</v>
      </c>
      <c r="AH87">
        <v>1.7794181716008901</v>
      </c>
      <c r="AI87">
        <v>2.0183885407781901</v>
      </c>
      <c r="AJ87">
        <v>2.28255252521708</v>
      </c>
      <c r="AK87">
        <v>2.5754166324885901</v>
      </c>
      <c r="AL87">
        <v>2.8969896337948802</v>
      </c>
      <c r="AM87">
        <v>3.2519190862022498</v>
      </c>
      <c r="AN87">
        <v>3.6416723206914501</v>
      </c>
      <c r="AO87">
        <v>4.0757667915157096</v>
      </c>
      <c r="AP87">
        <v>4.5568588022191197</v>
      </c>
      <c r="AQ87">
        <v>5.0867881788601101</v>
      </c>
      <c r="AR87">
        <v>5.6666593673575401</v>
      </c>
      <c r="AS87">
        <v>6.2974532069394904</v>
      </c>
      <c r="AT87">
        <v>6.9838204444904504</v>
      </c>
      <c r="AU87">
        <v>7.7335770101493404</v>
      </c>
      <c r="AV87">
        <v>8.5321182435638097</v>
      </c>
      <c r="AW87">
        <v>9.4006585928316007</v>
      </c>
      <c r="AX87">
        <v>10.3341489304172</v>
      </c>
      <c r="AY87">
        <v>11.344452971092201</v>
      </c>
      <c r="AZ87">
        <v>12.4152334201027</v>
      </c>
      <c r="BA87">
        <v>13.5672178217782</v>
      </c>
      <c r="BB87">
        <v>14.7737850823095</v>
      </c>
    </row>
    <row r="88" spans="1:54" customFormat="1" x14ac:dyDescent="0.25">
      <c r="A88" s="2" t="s">
        <v>20</v>
      </c>
      <c r="B88" s="2" t="str">
        <f>VLOOKUP(A88,reg_NEWAGE!$A$2:$B$29,2)</f>
        <v>EUS</v>
      </c>
      <c r="C88" s="2" t="s">
        <v>9</v>
      </c>
      <c r="D88">
        <v>0</v>
      </c>
      <c r="E88">
        <v>0</v>
      </c>
      <c r="F88">
        <v>0</v>
      </c>
      <c r="G88">
        <v>0</v>
      </c>
      <c r="H88">
        <v>0</v>
      </c>
      <c r="I88">
        <v>0</v>
      </c>
      <c r="J88">
        <v>0</v>
      </c>
      <c r="K88">
        <v>0</v>
      </c>
      <c r="L88">
        <v>0</v>
      </c>
      <c r="M88">
        <v>0</v>
      </c>
      <c r="N88">
        <v>0</v>
      </c>
      <c r="O88">
        <v>0</v>
      </c>
      <c r="P88">
        <v>0</v>
      </c>
      <c r="Q88">
        <v>0</v>
      </c>
      <c r="R88">
        <v>0</v>
      </c>
      <c r="S88">
        <v>0</v>
      </c>
      <c r="T88">
        <v>1.3128597649110999E-3</v>
      </c>
      <c r="U88">
        <v>3.19836592915424E-3</v>
      </c>
      <c r="V88">
        <v>5.1176212377816799E-3</v>
      </c>
      <c r="W88">
        <v>8.4584362225762801E-3</v>
      </c>
      <c r="X88">
        <v>1.4928906649891899E-2</v>
      </c>
      <c r="Y88">
        <v>1.9455963666595001E-2</v>
      </c>
      <c r="Z88">
        <v>2.0301734035006801E-2</v>
      </c>
      <c r="AA88">
        <v>2.1132212854812499E-2</v>
      </c>
      <c r="AB88">
        <v>2.1357747921094801E-2</v>
      </c>
      <c r="AC88">
        <v>2.1239475170267599E-2</v>
      </c>
      <c r="AD88">
        <v>2.0507354564597301E-2</v>
      </c>
      <c r="AE88">
        <v>1.92238746073152E-2</v>
      </c>
      <c r="AF88">
        <v>1.7628387418053001E-2</v>
      </c>
      <c r="AG88">
        <v>1.9806272329302502E-2</v>
      </c>
      <c r="AH88">
        <v>4.8422968721097498E-2</v>
      </c>
      <c r="AI88">
        <v>0.10758148609245501</v>
      </c>
      <c r="AJ88">
        <v>0.196522258659207</v>
      </c>
      <c r="AK88">
        <v>0.31283197041355998</v>
      </c>
      <c r="AL88">
        <v>0.452730702974668</v>
      </c>
      <c r="AM88">
        <v>0.61177668861835499</v>
      </c>
      <c r="AN88">
        <v>0.78593159977326299</v>
      </c>
      <c r="AO88">
        <v>0.97124658493162697</v>
      </c>
      <c r="AP88">
        <v>1.1616171653249101</v>
      </c>
      <c r="AQ88">
        <v>1.35043847714586</v>
      </c>
      <c r="AR88">
        <v>1.5337355533127399</v>
      </c>
      <c r="AS88">
        <v>1.70745966157581</v>
      </c>
      <c r="AT88">
        <v>1.87079378661917</v>
      </c>
      <c r="AU88">
        <v>2.02486833961563</v>
      </c>
      <c r="AV88">
        <v>2.1626677770184699</v>
      </c>
      <c r="AW88">
        <v>2.2881153361487701</v>
      </c>
      <c r="AX88">
        <v>2.4009889771247299</v>
      </c>
      <c r="AY88">
        <v>2.5040941542659598</v>
      </c>
      <c r="AZ88">
        <v>2.5953241544627002</v>
      </c>
      <c r="BA88">
        <v>2.6797687290312702</v>
      </c>
      <c r="BB88">
        <v>2.7535319462608299</v>
      </c>
    </row>
    <row r="89" spans="1:54" customFormat="1" x14ac:dyDescent="0.25">
      <c r="A89" s="2" t="s">
        <v>20</v>
      </c>
      <c r="B89" s="2" t="str">
        <f>VLOOKUP(A89,reg_NEWAGE!$A$2:$B$29,2)</f>
        <v>EUS</v>
      </c>
      <c r="C89" s="2" t="s">
        <v>10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row>
    <row r="90" spans="1:54" customFormat="1" x14ac:dyDescent="0.25">
      <c r="A90" s="2" t="s">
        <v>20</v>
      </c>
      <c r="B90" s="2" t="str">
        <f>VLOOKUP(A90,reg_NEWAGE!$A$2:$B$29,2)</f>
        <v>EUS</v>
      </c>
      <c r="C90" s="2" t="s">
        <v>11</v>
      </c>
      <c r="D90">
        <v>0</v>
      </c>
      <c r="E90">
        <v>0</v>
      </c>
      <c r="F90">
        <v>0</v>
      </c>
      <c r="G90">
        <v>0</v>
      </c>
      <c r="H90">
        <v>0</v>
      </c>
      <c r="I90">
        <v>0</v>
      </c>
      <c r="J90">
        <v>0</v>
      </c>
      <c r="K90">
        <v>0</v>
      </c>
      <c r="L90">
        <v>0</v>
      </c>
      <c r="M90">
        <v>0</v>
      </c>
      <c r="N90">
        <v>0</v>
      </c>
      <c r="O90">
        <v>0</v>
      </c>
      <c r="P90">
        <v>0</v>
      </c>
      <c r="Q90">
        <v>0</v>
      </c>
      <c r="R90">
        <v>0</v>
      </c>
      <c r="S90">
        <v>0</v>
      </c>
      <c r="T90">
        <v>0</v>
      </c>
      <c r="U90">
        <v>1.75506790244005E-4</v>
      </c>
      <c r="V90">
        <v>3.54378384426625E-4</v>
      </c>
      <c r="W90">
        <v>7.1621043807882495E-4</v>
      </c>
      <c r="X90">
        <v>1.44703084862777E-3</v>
      </c>
      <c r="Y90">
        <v>2.5580076920473098E-3</v>
      </c>
      <c r="Z90">
        <v>2.7471582620828198E-3</v>
      </c>
      <c r="AA90">
        <v>2.93154701921822E-3</v>
      </c>
      <c r="AB90">
        <v>3.1165190245436899E-3</v>
      </c>
      <c r="AC90">
        <v>3.29986704745265E-3</v>
      </c>
      <c r="AD90">
        <v>3.47529765502432E-3</v>
      </c>
      <c r="AE90">
        <v>3.6326286750029699E-3</v>
      </c>
      <c r="AF90">
        <v>3.7557856098987502E-3</v>
      </c>
      <c r="AG90">
        <v>5.7440926668569803E-3</v>
      </c>
      <c r="AH90">
        <v>2.4284888240857699E-2</v>
      </c>
      <c r="AI90">
        <v>6.8063988845831799E-2</v>
      </c>
      <c r="AJ90">
        <v>0.14451335043837599</v>
      </c>
      <c r="AK90">
        <v>0.26061494521086498</v>
      </c>
      <c r="AL90">
        <v>0.42341954195980802</v>
      </c>
      <c r="AM90">
        <v>0.63743769960483299</v>
      </c>
      <c r="AN90">
        <v>0.90878030808777299</v>
      </c>
      <c r="AO90">
        <v>1.2408941989195099</v>
      </c>
      <c r="AP90">
        <v>1.6363545324602899</v>
      </c>
      <c r="AQ90">
        <v>2.0948838460671002</v>
      </c>
      <c r="AR90">
        <v>2.6167294247636899</v>
      </c>
      <c r="AS90">
        <v>3.2021457364958299</v>
      </c>
      <c r="AT90">
        <v>3.85095594599081</v>
      </c>
      <c r="AU90">
        <v>4.5600362391409703</v>
      </c>
      <c r="AV90">
        <v>5.34055384233766</v>
      </c>
      <c r="AW90">
        <v>6.1849990725872797</v>
      </c>
      <c r="AX90">
        <v>7.0918801770842004</v>
      </c>
      <c r="AY90">
        <v>8.0576014280869597</v>
      </c>
      <c r="AZ90">
        <v>9.08627095908402</v>
      </c>
      <c r="BA90">
        <v>10.1638890668369</v>
      </c>
      <c r="BB90">
        <v>11.2806270125201</v>
      </c>
    </row>
    <row r="91" spans="1:54" customFormat="1" x14ac:dyDescent="0.25">
      <c r="A91" s="2" t="s">
        <v>20</v>
      </c>
      <c r="B91" s="2" t="str">
        <f>VLOOKUP(A91,reg_NEWAGE!$A$2:$B$29,2)</f>
        <v>EUS</v>
      </c>
      <c r="C91" s="2" t="s">
        <v>12</v>
      </c>
      <c r="D91">
        <v>0</v>
      </c>
      <c r="E91">
        <v>0</v>
      </c>
      <c r="F91">
        <v>0</v>
      </c>
      <c r="G91">
        <v>0</v>
      </c>
      <c r="H91">
        <v>0</v>
      </c>
      <c r="I91">
        <v>0</v>
      </c>
      <c r="J91">
        <v>0</v>
      </c>
      <c r="K91">
        <v>0</v>
      </c>
      <c r="L91">
        <v>0</v>
      </c>
      <c r="M91">
        <v>0</v>
      </c>
      <c r="N91">
        <v>0</v>
      </c>
      <c r="O91">
        <v>0</v>
      </c>
      <c r="P91">
        <v>0</v>
      </c>
      <c r="Q91" s="1">
        <v>6.5430635731476998E-5</v>
      </c>
      <c r="R91">
        <v>1.7188139879370099E-2</v>
      </c>
      <c r="S91">
        <v>3.27148876826183E-2</v>
      </c>
      <c r="T91">
        <v>5.1954971112556002E-2</v>
      </c>
      <c r="U91">
        <v>8.2553772906794998E-2</v>
      </c>
      <c r="V91">
        <v>0.12582893511129001</v>
      </c>
      <c r="W91">
        <v>0.198430251773379</v>
      </c>
      <c r="X91">
        <v>0.42515993471786501</v>
      </c>
      <c r="Y91">
        <v>6.4766442163966502</v>
      </c>
      <c r="Z91">
        <v>16.742090445895201</v>
      </c>
      <c r="AA91">
        <v>32.228116639102304</v>
      </c>
      <c r="AB91">
        <v>49.572682370424701</v>
      </c>
      <c r="AC91">
        <v>68.398672947567803</v>
      </c>
      <c r="AD91">
        <v>86.126514696930499</v>
      </c>
      <c r="AE91">
        <v>103.02450325451299</v>
      </c>
      <c r="AF91">
        <v>117.38318452036999</v>
      </c>
      <c r="AG91">
        <v>131.12638543736401</v>
      </c>
      <c r="AH91">
        <v>145.795959018129</v>
      </c>
      <c r="AI91">
        <v>161.80896465883299</v>
      </c>
      <c r="AJ91">
        <v>179.57173845739101</v>
      </c>
      <c r="AK91">
        <v>198.88241161221899</v>
      </c>
      <c r="AL91">
        <v>220.31441611284501</v>
      </c>
      <c r="AM91">
        <v>243.586309739304</v>
      </c>
      <c r="AN91">
        <v>268.79380255140399</v>
      </c>
      <c r="AO91">
        <v>295.958943050762</v>
      </c>
      <c r="AP91">
        <v>325.00145784220098</v>
      </c>
      <c r="AQ91">
        <v>355.333487808119</v>
      </c>
      <c r="AR91">
        <v>386.88826122885598</v>
      </c>
      <c r="AS91">
        <v>419.31649195057798</v>
      </c>
      <c r="AT91">
        <v>451.69941204399601</v>
      </c>
      <c r="AU91">
        <v>482.807044935813</v>
      </c>
      <c r="AV91">
        <v>515.46185298572505</v>
      </c>
      <c r="AW91">
        <v>547.28827412595297</v>
      </c>
      <c r="AX91">
        <v>578.99682511266599</v>
      </c>
      <c r="AY91">
        <v>609.31581936443104</v>
      </c>
      <c r="AZ91">
        <v>640.00132991232101</v>
      </c>
      <c r="BA91">
        <v>669.41232671544299</v>
      </c>
      <c r="BB91">
        <v>698.62570523439194</v>
      </c>
    </row>
    <row r="92" spans="1:54" customFormat="1" x14ac:dyDescent="0.25">
      <c r="A92" s="2" t="s">
        <v>21</v>
      </c>
      <c r="B92" s="2" t="str">
        <f>VLOOKUP(A92,reg_NEWAGE!$A$2:$B$29,2)</f>
        <v>ESP</v>
      </c>
      <c r="C92" s="2" t="s">
        <v>3</v>
      </c>
      <c r="D92">
        <v>15391.1922231265</v>
      </c>
      <c r="E92">
        <v>15881.776369208899</v>
      </c>
      <c r="F92">
        <v>16421.251559512501</v>
      </c>
      <c r="G92">
        <v>17080.063247730301</v>
      </c>
      <c r="H92">
        <v>17296.746699769199</v>
      </c>
      <c r="I92">
        <v>17950.936543376902</v>
      </c>
      <c r="J92">
        <v>18479.3362702103</v>
      </c>
      <c r="K92">
        <v>18755.534722055701</v>
      </c>
      <c r="L92">
        <v>18144.363083495999</v>
      </c>
      <c r="M92">
        <v>17814.1553157825</v>
      </c>
      <c r="N92">
        <v>17352.638360378001</v>
      </c>
      <c r="O92">
        <v>16723.3755745212</v>
      </c>
      <c r="P92">
        <v>15410.7463166284</v>
      </c>
      <c r="Q92">
        <v>15303.4941288024</v>
      </c>
      <c r="R92">
        <v>15632.3645047432</v>
      </c>
      <c r="S92">
        <v>16435.7322762535</v>
      </c>
      <c r="T92">
        <v>16571.4116001369</v>
      </c>
      <c r="U92">
        <v>16412.987762969002</v>
      </c>
      <c r="V92">
        <v>16288.5979742533</v>
      </c>
      <c r="W92">
        <v>16120.8258422832</v>
      </c>
      <c r="X92">
        <v>15890.1049375453</v>
      </c>
      <c r="Y92">
        <v>15594.6534315677</v>
      </c>
      <c r="Z92">
        <v>15280.720912639799</v>
      </c>
      <c r="AA92">
        <v>14936.928035152299</v>
      </c>
      <c r="AB92">
        <v>14595.4694096854</v>
      </c>
      <c r="AC92">
        <v>14273.5428054642</v>
      </c>
      <c r="AD92">
        <v>13993.188918091901</v>
      </c>
      <c r="AE92">
        <v>13746.948814858901</v>
      </c>
      <c r="AF92">
        <v>13539.600923937</v>
      </c>
      <c r="AG92">
        <v>13359.898176971299</v>
      </c>
      <c r="AH92">
        <v>13203.1181790178</v>
      </c>
      <c r="AI92">
        <v>13059.693384239001</v>
      </c>
      <c r="AJ92">
        <v>12928.9528026565</v>
      </c>
      <c r="AK92">
        <v>12802.891037204499</v>
      </c>
      <c r="AL92">
        <v>12677.018868417301</v>
      </c>
      <c r="AM92">
        <v>12546.6408098219</v>
      </c>
      <c r="AN92">
        <v>12415.4432029161</v>
      </c>
      <c r="AO92">
        <v>12281.3836961662</v>
      </c>
      <c r="AP92">
        <v>12141.868317986</v>
      </c>
      <c r="AQ92">
        <v>12003.182502620301</v>
      </c>
      <c r="AR92">
        <v>11867.468524969399</v>
      </c>
      <c r="AS92">
        <v>11738.659388787701</v>
      </c>
      <c r="AT92">
        <v>11612.9241170195</v>
      </c>
      <c r="AU92">
        <v>11493.865614460399</v>
      </c>
      <c r="AV92">
        <v>11378.8754839597</v>
      </c>
      <c r="AW92">
        <v>11282.083196342801</v>
      </c>
      <c r="AX92">
        <v>11196.352869381901</v>
      </c>
      <c r="AY92">
        <v>11118.597633949499</v>
      </c>
      <c r="AZ92">
        <v>11055.2660561989</v>
      </c>
      <c r="BA92">
        <v>11013.4949640552</v>
      </c>
      <c r="BB92">
        <v>10999.306223491199</v>
      </c>
    </row>
    <row r="93" spans="1:54" customFormat="1" x14ac:dyDescent="0.25">
      <c r="A93" s="2" t="s">
        <v>21</v>
      </c>
      <c r="B93" s="2" t="str">
        <f>VLOOKUP(A93,reg_NEWAGE!$A$2:$B$29,2)</f>
        <v>ESP</v>
      </c>
      <c r="C93" s="2" t="s">
        <v>4</v>
      </c>
      <c r="D93">
        <v>82.401874461858</v>
      </c>
      <c r="E93">
        <v>79.101150000000004</v>
      </c>
      <c r="F93">
        <v>79.099170000000001</v>
      </c>
      <c r="G93">
        <v>78.000590000000003</v>
      </c>
      <c r="H93">
        <v>80.200689999999994</v>
      </c>
      <c r="I93">
        <v>49.441140275891698</v>
      </c>
      <c r="J93">
        <v>45.002000000000002</v>
      </c>
      <c r="K93">
        <v>43.899470000000001</v>
      </c>
      <c r="L93">
        <v>14.3</v>
      </c>
      <c r="M93">
        <v>17.59947</v>
      </c>
      <c r="N93">
        <v>20.875161480984499</v>
      </c>
      <c r="O93">
        <v>23.072498514470499</v>
      </c>
      <c r="P93">
        <v>28.565931029567601</v>
      </c>
      <c r="Q93">
        <v>34.057828801020399</v>
      </c>
      <c r="R93">
        <v>38.295237273759298</v>
      </c>
      <c r="S93">
        <v>46.144821904478903</v>
      </c>
      <c r="T93">
        <v>47.051281269522903</v>
      </c>
      <c r="U93">
        <v>47.095726088115903</v>
      </c>
      <c r="V93">
        <v>47.4232164100898</v>
      </c>
      <c r="W93">
        <v>47.749008426477801</v>
      </c>
      <c r="X93">
        <v>47.9592815176999</v>
      </c>
      <c r="Y93">
        <v>47.211824083727102</v>
      </c>
      <c r="Z93">
        <v>46.414488879956501</v>
      </c>
      <c r="AA93">
        <v>45.403797378910497</v>
      </c>
      <c r="AB93">
        <v>44.386385072269697</v>
      </c>
      <c r="AC93">
        <v>43.332707014057199</v>
      </c>
      <c r="AD93">
        <v>42.346672559366198</v>
      </c>
      <c r="AE93">
        <v>41.356776421198099</v>
      </c>
      <c r="AF93">
        <v>40.483089486429797</v>
      </c>
      <c r="AG93">
        <v>39.6734373426494</v>
      </c>
      <c r="AH93">
        <v>38.905211717508003</v>
      </c>
      <c r="AI93">
        <v>38.154630901997301</v>
      </c>
      <c r="AJ93">
        <v>37.461294715773803</v>
      </c>
      <c r="AK93">
        <v>36.799889479166502</v>
      </c>
      <c r="AL93">
        <v>36.207690317688197</v>
      </c>
      <c r="AM93">
        <v>35.664482909498098</v>
      </c>
      <c r="AN93">
        <v>35.163424328492901</v>
      </c>
      <c r="AO93">
        <v>34.654496990682297</v>
      </c>
      <c r="AP93">
        <v>34.127166117823997</v>
      </c>
      <c r="AQ93">
        <v>33.5652750489403</v>
      </c>
      <c r="AR93">
        <v>32.9834037446591</v>
      </c>
      <c r="AS93">
        <v>32.387634520255403</v>
      </c>
      <c r="AT93">
        <v>31.7828245591312</v>
      </c>
      <c r="AU93">
        <v>31.1765387685207</v>
      </c>
      <c r="AV93">
        <v>30.585624711690699</v>
      </c>
      <c r="AW93">
        <v>30.028699753325601</v>
      </c>
      <c r="AX93">
        <v>29.5086707741787</v>
      </c>
      <c r="AY93">
        <v>29.029238606763201</v>
      </c>
      <c r="AZ93">
        <v>28.619903294342699</v>
      </c>
      <c r="BA93">
        <v>28.2755541924978</v>
      </c>
      <c r="BB93">
        <v>27.999301004367499</v>
      </c>
    </row>
    <row r="94" spans="1:54" customFormat="1" x14ac:dyDescent="0.25">
      <c r="A94" s="2" t="s">
        <v>21</v>
      </c>
      <c r="B94" s="2" t="str">
        <f>VLOOKUP(A94,reg_NEWAGE!$A$2:$B$29,2)</f>
        <v>ESP</v>
      </c>
      <c r="C94" s="2" t="s">
        <v>5</v>
      </c>
      <c r="D94">
        <v>6627.1336104698803</v>
      </c>
      <c r="E94">
        <v>7197.0771067149199</v>
      </c>
      <c r="F94">
        <v>8021.8528933808802</v>
      </c>
      <c r="G94">
        <v>8917.0718320141896</v>
      </c>
      <c r="H94">
        <v>9500.0694921623799</v>
      </c>
      <c r="I94">
        <v>10469.572258750501</v>
      </c>
      <c r="J94">
        <v>11342.4508208099</v>
      </c>
      <c r="K94">
        <v>11961.7113959332</v>
      </c>
      <c r="L94">
        <v>11945.979770346299</v>
      </c>
      <c r="M94">
        <v>11974.879114269999</v>
      </c>
      <c r="N94">
        <v>11925.0903679233</v>
      </c>
      <c r="O94">
        <v>11647.3711760563</v>
      </c>
      <c r="P94">
        <v>10832.7558481174</v>
      </c>
      <c r="Q94">
        <v>10851.942935683801</v>
      </c>
      <c r="R94">
        <v>11276.631275333701</v>
      </c>
      <c r="S94">
        <v>12103.803342711401</v>
      </c>
      <c r="T94">
        <v>12277.278567712199</v>
      </c>
      <c r="U94">
        <v>12233.35057146</v>
      </c>
      <c r="V94">
        <v>12213.429476617401</v>
      </c>
      <c r="W94">
        <v>12156.042353924</v>
      </c>
      <c r="X94">
        <v>12038.833764471799</v>
      </c>
      <c r="Y94">
        <v>11804.3760123715</v>
      </c>
      <c r="Z94">
        <v>11526.4962429393</v>
      </c>
      <c r="AA94">
        <v>11194.066591086201</v>
      </c>
      <c r="AB94">
        <v>10852.368034740301</v>
      </c>
      <c r="AC94">
        <v>10510.9356371064</v>
      </c>
      <c r="AD94">
        <v>10195.9956258276</v>
      </c>
      <c r="AE94">
        <v>9902.0417456525192</v>
      </c>
      <c r="AF94">
        <v>9642.2839689071698</v>
      </c>
      <c r="AG94">
        <v>9407.3617835883797</v>
      </c>
      <c r="AH94">
        <v>9189.4317501785499</v>
      </c>
      <c r="AI94">
        <v>8980.3567221497706</v>
      </c>
      <c r="AJ94">
        <v>8779.8786085418706</v>
      </c>
      <c r="AK94">
        <v>8581.4096417016099</v>
      </c>
      <c r="AL94">
        <v>8378.5994070572906</v>
      </c>
      <c r="AM94">
        <v>8169.13084823798</v>
      </c>
      <c r="AN94">
        <v>7952.8865446067402</v>
      </c>
      <c r="AO94">
        <v>7729.7443912573399</v>
      </c>
      <c r="AP94">
        <v>7500.593869538</v>
      </c>
      <c r="AQ94">
        <v>7269.8329855585298</v>
      </c>
      <c r="AR94">
        <v>7041.0114079403102</v>
      </c>
      <c r="AS94">
        <v>6819.2143455075402</v>
      </c>
      <c r="AT94">
        <v>6602.7886930607601</v>
      </c>
      <c r="AU94">
        <v>6395.9510525297201</v>
      </c>
      <c r="AV94">
        <v>6198.3131970454397</v>
      </c>
      <c r="AW94">
        <v>6014.1494349465102</v>
      </c>
      <c r="AX94">
        <v>5840.5681094502697</v>
      </c>
      <c r="AY94">
        <v>5680.05767325541</v>
      </c>
      <c r="AZ94">
        <v>5534.7434802678299</v>
      </c>
      <c r="BA94">
        <v>5405.5588201184801</v>
      </c>
      <c r="BB94">
        <v>5290.3917071525902</v>
      </c>
    </row>
    <row r="95" spans="1:54" customFormat="1" x14ac:dyDescent="0.25">
      <c r="A95" s="2" t="s">
        <v>21</v>
      </c>
      <c r="B95" s="2" t="str">
        <f>VLOOKUP(A95,reg_NEWAGE!$A$2:$B$29,2)</f>
        <v>ESP</v>
      </c>
      <c r="C95" s="2" t="s">
        <v>6</v>
      </c>
      <c r="D95">
        <v>8681.6567381948007</v>
      </c>
      <c r="E95">
        <v>8605.5981124939899</v>
      </c>
      <c r="F95">
        <v>8320.2994961315799</v>
      </c>
      <c r="G95">
        <v>8084.9908257161596</v>
      </c>
      <c r="H95">
        <v>7705.9334434738903</v>
      </c>
      <c r="I95">
        <v>7408.8404446289296</v>
      </c>
      <c r="J95">
        <v>7054.2785865027299</v>
      </c>
      <c r="K95">
        <v>6713.65340950666</v>
      </c>
      <c r="L95">
        <v>6147.4801805063898</v>
      </c>
      <c r="M95">
        <v>5784.0580756073496</v>
      </c>
      <c r="N95">
        <v>5369.5580746191399</v>
      </c>
      <c r="O95">
        <v>5016.4829320817198</v>
      </c>
      <c r="P95">
        <v>4492.1741764778599</v>
      </c>
      <c r="Q95">
        <v>4350.91572875575</v>
      </c>
      <c r="R95">
        <v>4247.31690546151</v>
      </c>
      <c r="S95">
        <v>4202.6503342126298</v>
      </c>
      <c r="T95">
        <v>4158.6606281620798</v>
      </c>
      <c r="U95">
        <v>4039.96534936335</v>
      </c>
      <c r="V95">
        <v>3929.1575452767202</v>
      </c>
      <c r="W95">
        <v>3812.1442123178499</v>
      </c>
      <c r="X95">
        <v>3688.08600250278</v>
      </c>
      <c r="Y95">
        <v>3565.3028279553</v>
      </c>
      <c r="Z95">
        <v>3453.5138246033898</v>
      </c>
      <c r="AA95">
        <v>3349.0083448975302</v>
      </c>
      <c r="AB95">
        <v>3260.8945992035601</v>
      </c>
      <c r="AC95">
        <v>3196.3881467327901</v>
      </c>
      <c r="AD95">
        <v>3158.9142994153299</v>
      </c>
      <c r="AE95">
        <v>3141.8737263112398</v>
      </c>
      <c r="AF95">
        <v>3140.1632029738198</v>
      </c>
      <c r="AG95">
        <v>3146.44933281049</v>
      </c>
      <c r="AH95">
        <v>3155.9173910944601</v>
      </c>
      <c r="AI95">
        <v>3166.3988454761902</v>
      </c>
      <c r="AJ95">
        <v>3175.5005641832599</v>
      </c>
      <c r="AK95">
        <v>3181.8460555216602</v>
      </c>
      <c r="AL95">
        <v>3185.1626975241702</v>
      </c>
      <c r="AM95">
        <v>3185.03506027303</v>
      </c>
      <c r="AN95">
        <v>3182.5361352503101</v>
      </c>
      <c r="AO95">
        <v>3177.4390655400598</v>
      </c>
      <c r="AP95">
        <v>3169.3082984057801</v>
      </c>
      <c r="AQ95">
        <v>3159.3135008570798</v>
      </c>
      <c r="AR95">
        <v>3147.5749076070001</v>
      </c>
      <c r="AS95">
        <v>3134.74949730358</v>
      </c>
      <c r="AT95">
        <v>3119.4069322492401</v>
      </c>
      <c r="AU95">
        <v>3102.5928831828101</v>
      </c>
      <c r="AV95">
        <v>3083.6451213651299</v>
      </c>
      <c r="AW95">
        <v>3065.7286138704299</v>
      </c>
      <c r="AX95">
        <v>3047.1435547035699</v>
      </c>
      <c r="AY95">
        <v>3028.5997001232199</v>
      </c>
      <c r="AZ95">
        <v>3012.2193300863701</v>
      </c>
      <c r="BA95">
        <v>3000.0197193372401</v>
      </c>
      <c r="BB95">
        <v>2993.2544950597498</v>
      </c>
    </row>
    <row r="96" spans="1:54" customFormat="1" x14ac:dyDescent="0.25">
      <c r="A96" s="2" t="s">
        <v>21</v>
      </c>
      <c r="B96" s="2" t="str">
        <f>VLOOKUP(A96,reg_NEWAGE!$A$2:$B$29,2)</f>
        <v>ESP</v>
      </c>
      <c r="C96" s="2" t="s">
        <v>7</v>
      </c>
      <c r="D96">
        <v>0</v>
      </c>
      <c r="E96">
        <v>0</v>
      </c>
      <c r="F96">
        <v>0</v>
      </c>
      <c r="G96">
        <v>0</v>
      </c>
      <c r="H96">
        <v>10.5430741329077</v>
      </c>
      <c r="I96">
        <v>23.082699721615398</v>
      </c>
      <c r="J96">
        <v>37.604862897678402</v>
      </c>
      <c r="K96">
        <v>36.270446615802904</v>
      </c>
      <c r="L96">
        <v>36.603132643357903</v>
      </c>
      <c r="M96">
        <v>37.618655905138702</v>
      </c>
      <c r="N96">
        <v>37.0907239074117</v>
      </c>
      <c r="O96">
        <v>36.3033362371362</v>
      </c>
      <c r="P96">
        <v>56.973620526714498</v>
      </c>
      <c r="Q96">
        <v>66.044637687871798</v>
      </c>
      <c r="R96">
        <v>69.167213127870198</v>
      </c>
      <c r="S96">
        <v>81.244831409479204</v>
      </c>
      <c r="T96">
        <v>84.294469047862606</v>
      </c>
      <c r="U96">
        <v>86.254717896411094</v>
      </c>
      <c r="V96">
        <v>89.009846271601802</v>
      </c>
      <c r="W96">
        <v>91.076383105634804</v>
      </c>
      <c r="X96">
        <v>94.224972329141906</v>
      </c>
      <c r="Y96">
        <v>96.588169883834098</v>
      </c>
      <c r="Z96">
        <v>99.000371616535801</v>
      </c>
      <c r="AA96">
        <v>101.21367804270599</v>
      </c>
      <c r="AB96">
        <v>103.699603929058</v>
      </c>
      <c r="AC96">
        <v>106.304563482205</v>
      </c>
      <c r="AD96">
        <v>109.22471298527</v>
      </c>
      <c r="AE96">
        <v>112.373127373061</v>
      </c>
      <c r="AF96">
        <v>116.09468489245</v>
      </c>
      <c r="AG96">
        <v>120.43483533304099</v>
      </c>
      <c r="AH96">
        <v>125.25508193204099</v>
      </c>
      <c r="AI96">
        <v>130.57691172937399</v>
      </c>
      <c r="AJ96">
        <v>136.44367143213799</v>
      </c>
      <c r="AK96">
        <v>142.80931652741501</v>
      </c>
      <c r="AL96">
        <v>149.66823738347199</v>
      </c>
      <c r="AM96">
        <v>156.96199565742</v>
      </c>
      <c r="AN96">
        <v>164.593686123059</v>
      </c>
      <c r="AO96">
        <v>172.411260208941</v>
      </c>
      <c r="AP96">
        <v>180.29166251216401</v>
      </c>
      <c r="AQ96">
        <v>188.215674796559</v>
      </c>
      <c r="AR96">
        <v>196.22039861288101</v>
      </c>
      <c r="AS96">
        <v>204.26833484054899</v>
      </c>
      <c r="AT96">
        <v>212.4124766059</v>
      </c>
      <c r="AU96">
        <v>220.810682055532</v>
      </c>
      <c r="AV96">
        <v>229.493933403158</v>
      </c>
      <c r="AW96">
        <v>238.61734216190601</v>
      </c>
      <c r="AX96">
        <v>248.12277836322301</v>
      </c>
      <c r="AY96">
        <v>258.23440540333002</v>
      </c>
      <c r="AZ96">
        <v>269.12512228430802</v>
      </c>
      <c r="BA96">
        <v>280.95676735407301</v>
      </c>
      <c r="BB96">
        <v>293.681969473344</v>
      </c>
    </row>
    <row r="97" spans="1:54" customFormat="1" x14ac:dyDescent="0.25">
      <c r="A97" s="2" t="s">
        <v>21</v>
      </c>
      <c r="B97" s="2" t="str">
        <f>VLOOKUP(A97,reg_NEWAGE!$A$2:$B$29,2)</f>
        <v>ESP</v>
      </c>
      <c r="C97" s="2" t="s">
        <v>8</v>
      </c>
      <c r="D97">
        <v>0</v>
      </c>
      <c r="E97">
        <v>0</v>
      </c>
      <c r="F97">
        <v>0</v>
      </c>
      <c r="G97">
        <v>0</v>
      </c>
      <c r="H97">
        <v>0</v>
      </c>
      <c r="I97">
        <v>0</v>
      </c>
      <c r="J97">
        <v>0</v>
      </c>
      <c r="K97">
        <v>0</v>
      </c>
      <c r="L97">
        <v>0</v>
      </c>
      <c r="M97">
        <v>0</v>
      </c>
      <c r="N97">
        <v>0</v>
      </c>
      <c r="O97">
        <v>0</v>
      </c>
      <c r="P97">
        <v>0</v>
      </c>
      <c r="Q97">
        <v>0</v>
      </c>
      <c r="R97">
        <v>0</v>
      </c>
      <c r="S97">
        <v>0</v>
      </c>
      <c r="T97">
        <v>0.15395450456481899</v>
      </c>
      <c r="U97">
        <v>0.319316368396106</v>
      </c>
      <c r="V97">
        <v>0.56073774601470605</v>
      </c>
      <c r="W97">
        <v>0.87234329949016498</v>
      </c>
      <c r="X97">
        <v>1.26074090502451</v>
      </c>
      <c r="Y97">
        <v>2.0691897420390202</v>
      </c>
      <c r="Z97">
        <v>2.9783134561946798</v>
      </c>
      <c r="AA97">
        <v>4.0182430565748897</v>
      </c>
      <c r="AB97">
        <v>5.1328221794000601</v>
      </c>
      <c r="AC97">
        <v>6.3100461234566501</v>
      </c>
      <c r="AD97">
        <v>7.4923589378333801</v>
      </c>
      <c r="AE97">
        <v>8.6952464084403491</v>
      </c>
      <c r="AF97">
        <v>9.8960630858906509</v>
      </c>
      <c r="AG97">
        <v>11.139698898818899</v>
      </c>
      <c r="AH97">
        <v>12.526888820396801</v>
      </c>
      <c r="AI97">
        <v>14.057567129888801</v>
      </c>
      <c r="AJ97">
        <v>15.7721604139318</v>
      </c>
      <c r="AK97">
        <v>17.6868474514363</v>
      </c>
      <c r="AL97">
        <v>19.829880223428699</v>
      </c>
      <c r="AM97">
        <v>22.215927939495302</v>
      </c>
      <c r="AN97">
        <v>24.858793662484398</v>
      </c>
      <c r="AO97">
        <v>27.7584028581512</v>
      </c>
      <c r="AP97">
        <v>30.924930786915802</v>
      </c>
      <c r="AQ97">
        <v>34.372474941234103</v>
      </c>
      <c r="AR97">
        <v>38.116447479285</v>
      </c>
      <c r="AS97">
        <v>42.183961288188499</v>
      </c>
      <c r="AT97">
        <v>46.581581296983899</v>
      </c>
      <c r="AU97">
        <v>51.3614510406398</v>
      </c>
      <c r="AV97">
        <v>56.529100531599603</v>
      </c>
      <c r="AW97">
        <v>62.151661281043197</v>
      </c>
      <c r="AX97">
        <v>68.206770753713002</v>
      </c>
      <c r="AY97">
        <v>74.771225497704194</v>
      </c>
      <c r="AZ97">
        <v>81.9154865131257</v>
      </c>
      <c r="BA97">
        <v>89.697505396230895</v>
      </c>
      <c r="BB97">
        <v>98.128169276326702</v>
      </c>
    </row>
    <row r="98" spans="1:54" customFormat="1" x14ac:dyDescent="0.25">
      <c r="A98" s="2" t="s">
        <v>21</v>
      </c>
      <c r="B98" s="2" t="str">
        <f>VLOOKUP(A98,reg_NEWAGE!$A$2:$B$29,2)</f>
        <v>ESP</v>
      </c>
      <c r="C98" s="2" t="s">
        <v>9</v>
      </c>
      <c r="D98">
        <v>0</v>
      </c>
      <c r="E98">
        <v>0</v>
      </c>
      <c r="F98">
        <v>0</v>
      </c>
      <c r="G98">
        <v>0</v>
      </c>
      <c r="H98">
        <v>0</v>
      </c>
      <c r="I98">
        <v>0</v>
      </c>
      <c r="J98">
        <v>0</v>
      </c>
      <c r="K98">
        <v>0</v>
      </c>
      <c r="L98">
        <v>0</v>
      </c>
      <c r="M98">
        <v>0</v>
      </c>
      <c r="N98">
        <v>0</v>
      </c>
      <c r="O98">
        <v>0</v>
      </c>
      <c r="P98">
        <v>0</v>
      </c>
      <c r="Q98">
        <v>0</v>
      </c>
      <c r="R98">
        <v>0</v>
      </c>
      <c r="S98">
        <v>0</v>
      </c>
      <c r="T98">
        <v>1.6846779992186499E-2</v>
      </c>
      <c r="U98">
        <v>3.2836753358148799E-2</v>
      </c>
      <c r="V98">
        <v>5.3092252166901499E-2</v>
      </c>
      <c r="W98">
        <v>8.0986981005953404E-2</v>
      </c>
      <c r="X98">
        <v>0.13216783878049501</v>
      </c>
      <c r="Y98">
        <v>0.16672487821361401</v>
      </c>
      <c r="Z98">
        <v>0.17235125778132501</v>
      </c>
      <c r="AA98">
        <v>0.17686445912985299</v>
      </c>
      <c r="AB98">
        <v>0.178778093481818</v>
      </c>
      <c r="AC98">
        <v>0.17746575916957</v>
      </c>
      <c r="AD98">
        <v>0.17378179412623601</v>
      </c>
      <c r="AE98">
        <v>0.16751625365157499</v>
      </c>
      <c r="AF98">
        <v>0.158473756202965</v>
      </c>
      <c r="AG98">
        <v>0.164148088707949</v>
      </c>
      <c r="AH98">
        <v>0.36527838731238299</v>
      </c>
      <c r="AI98">
        <v>0.78985039130474999</v>
      </c>
      <c r="AJ98">
        <v>1.43575639879876</v>
      </c>
      <c r="AK98">
        <v>2.2853316874565599</v>
      </c>
      <c r="AL98">
        <v>3.31941221205139</v>
      </c>
      <c r="AM98">
        <v>4.5010066622264402</v>
      </c>
      <c r="AN98">
        <v>5.7954748591729999</v>
      </c>
      <c r="AO98">
        <v>7.1523690571671397</v>
      </c>
      <c r="AP98">
        <v>8.5307820040695805</v>
      </c>
      <c r="AQ98">
        <v>9.8917331663477892</v>
      </c>
      <c r="AR98">
        <v>11.2041985116029</v>
      </c>
      <c r="AS98">
        <v>12.442456747773999</v>
      </c>
      <c r="AT98">
        <v>13.5962263489108</v>
      </c>
      <c r="AU98">
        <v>14.6569599935914</v>
      </c>
      <c r="AV98">
        <v>15.616761962610999</v>
      </c>
      <c r="AW98">
        <v>16.476226195965001</v>
      </c>
      <c r="AX98">
        <v>17.233676527303299</v>
      </c>
      <c r="AY98">
        <v>17.902593911993801</v>
      </c>
      <c r="AZ98">
        <v>18.503622292310499</v>
      </c>
      <c r="BA98">
        <v>19.052439850219201</v>
      </c>
      <c r="BB98">
        <v>19.559226202390601</v>
      </c>
    </row>
    <row r="99" spans="1:54" customFormat="1" x14ac:dyDescent="0.25">
      <c r="A99" s="2" t="s">
        <v>21</v>
      </c>
      <c r="B99" s="2" t="str">
        <f>VLOOKUP(A99,reg_NEWAGE!$A$2:$B$29,2)</f>
        <v>ESP</v>
      </c>
      <c r="C99" s="2" t="s">
        <v>10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row>
    <row r="100" spans="1:54" customFormat="1" x14ac:dyDescent="0.25">
      <c r="A100" s="2" t="s">
        <v>21</v>
      </c>
      <c r="B100" s="2" t="str">
        <f>VLOOKUP(A100,reg_NEWAGE!$A$2:$B$29,2)</f>
        <v>ESP</v>
      </c>
      <c r="C100" s="2" t="s">
        <v>11</v>
      </c>
      <c r="D100">
        <v>0</v>
      </c>
      <c r="E100">
        <v>0</v>
      </c>
      <c r="F100">
        <v>0</v>
      </c>
      <c r="G100">
        <v>0</v>
      </c>
      <c r="H100">
        <v>0</v>
      </c>
      <c r="I100">
        <v>0</v>
      </c>
      <c r="J100">
        <v>0</v>
      </c>
      <c r="K100">
        <v>0</v>
      </c>
      <c r="L100">
        <v>0</v>
      </c>
      <c r="M100">
        <v>0</v>
      </c>
      <c r="N100">
        <v>0</v>
      </c>
      <c r="O100">
        <v>0</v>
      </c>
      <c r="P100">
        <v>0</v>
      </c>
      <c r="Q100">
        <v>0</v>
      </c>
      <c r="R100">
        <v>0</v>
      </c>
      <c r="S100">
        <v>0</v>
      </c>
      <c r="T100">
        <v>9.1385777635887998E-4</v>
      </c>
      <c r="U100">
        <v>1.8342557169146801E-3</v>
      </c>
      <c r="V100">
        <v>3.3579486645398601E-3</v>
      </c>
      <c r="W100">
        <v>5.8226286695776102E-3</v>
      </c>
      <c r="X100">
        <v>1.1374406616088E-2</v>
      </c>
      <c r="Y100">
        <v>1.9726973015665301E-2</v>
      </c>
      <c r="Z100">
        <v>2.19231135614428E-2</v>
      </c>
      <c r="AA100">
        <v>2.4388036226032101E-2</v>
      </c>
      <c r="AB100">
        <v>2.6541602225498201E-2</v>
      </c>
      <c r="AC100">
        <v>2.80474693552571E-2</v>
      </c>
      <c r="AD100">
        <v>2.88741150917423E-2</v>
      </c>
      <c r="AE100">
        <v>2.9583377961591401E-2</v>
      </c>
      <c r="AF100">
        <v>2.9591294395374002E-2</v>
      </c>
      <c r="AG100">
        <v>3.8554711548660602E-2</v>
      </c>
      <c r="AH100">
        <v>0.16923561313429999</v>
      </c>
      <c r="AI100">
        <v>0.48233632916774</v>
      </c>
      <c r="AJ100">
        <v>1.03388082359378</v>
      </c>
      <c r="AK100">
        <v>1.8740795857918</v>
      </c>
      <c r="AL100">
        <v>3.0546235798772998</v>
      </c>
      <c r="AM100">
        <v>4.6040390389017096</v>
      </c>
      <c r="AN100">
        <v>6.56108663420315</v>
      </c>
      <c r="AO100">
        <v>8.9356119292997391</v>
      </c>
      <c r="AP100">
        <v>11.7143032270949</v>
      </c>
      <c r="AQ100">
        <v>14.914133633795201</v>
      </c>
      <c r="AR100">
        <v>18.531962635497301</v>
      </c>
      <c r="AS100">
        <v>22.562006512252498</v>
      </c>
      <c r="AT100">
        <v>27.025305385157299</v>
      </c>
      <c r="AU100">
        <v>31.915765775723099</v>
      </c>
      <c r="AV100">
        <v>37.181017909742899</v>
      </c>
      <c r="AW100">
        <v>42.943974888955097</v>
      </c>
      <c r="AX100">
        <v>49.172152961513802</v>
      </c>
      <c r="AY100">
        <v>55.802257493705604</v>
      </c>
      <c r="AZ100">
        <v>62.791724440040603</v>
      </c>
      <c r="BA100">
        <v>70.217295326778398</v>
      </c>
      <c r="BB100">
        <v>78.206633947817906</v>
      </c>
    </row>
    <row r="101" spans="1:54" customFormat="1" x14ac:dyDescent="0.25">
      <c r="A101" s="2" t="s">
        <v>21</v>
      </c>
      <c r="B101" s="2" t="str">
        <f>VLOOKUP(A101,reg_NEWAGE!$A$2:$B$29,2)</f>
        <v>ESP</v>
      </c>
      <c r="C101" s="2" t="s">
        <v>12</v>
      </c>
      <c r="D101">
        <v>0</v>
      </c>
      <c r="E101">
        <v>0</v>
      </c>
      <c r="F101">
        <v>0</v>
      </c>
      <c r="G101">
        <v>0</v>
      </c>
      <c r="H101">
        <v>0</v>
      </c>
      <c r="I101">
        <v>0</v>
      </c>
      <c r="J101">
        <v>0</v>
      </c>
      <c r="K101">
        <v>0</v>
      </c>
      <c r="L101">
        <v>0</v>
      </c>
      <c r="M101">
        <v>0</v>
      </c>
      <c r="N101">
        <v>2.4032447187887301E-2</v>
      </c>
      <c r="O101">
        <v>0.14563163157285899</v>
      </c>
      <c r="P101">
        <v>0.276740476805035</v>
      </c>
      <c r="Q101">
        <v>0.53299787395990705</v>
      </c>
      <c r="R101">
        <v>0.95387354632069699</v>
      </c>
      <c r="S101">
        <v>1.8889460155636399</v>
      </c>
      <c r="T101">
        <v>3.9549388029002102</v>
      </c>
      <c r="U101">
        <v>5.9674107836151302</v>
      </c>
      <c r="V101">
        <v>8.9607017306031107</v>
      </c>
      <c r="W101">
        <v>12.854731600075</v>
      </c>
      <c r="X101">
        <v>19.596633573477298</v>
      </c>
      <c r="Y101">
        <v>78.918955680060506</v>
      </c>
      <c r="Z101">
        <v>152.12339677308401</v>
      </c>
      <c r="AA101">
        <v>243.016128194987</v>
      </c>
      <c r="AB101">
        <v>328.78264486502502</v>
      </c>
      <c r="AC101">
        <v>410.06619177676498</v>
      </c>
      <c r="AD101">
        <v>479.01259245732001</v>
      </c>
      <c r="AE101">
        <v>540.41109306080602</v>
      </c>
      <c r="AF101">
        <v>590.49184954063799</v>
      </c>
      <c r="AG101">
        <v>634.63638619768994</v>
      </c>
      <c r="AH101">
        <v>680.54734127441998</v>
      </c>
      <c r="AI101">
        <v>728.87652013127297</v>
      </c>
      <c r="AJ101">
        <v>781.42686614708498</v>
      </c>
      <c r="AK101">
        <v>838.17987524991099</v>
      </c>
      <c r="AL101">
        <v>901.17692011932195</v>
      </c>
      <c r="AM101">
        <v>968.52744910336696</v>
      </c>
      <c r="AN101">
        <v>1043.04805745163</v>
      </c>
      <c r="AO101">
        <v>1123.28809832458</v>
      </c>
      <c r="AP101">
        <v>1206.37730539412</v>
      </c>
      <c r="AQ101">
        <v>1293.07672461783</v>
      </c>
      <c r="AR101">
        <v>1381.8257984381601</v>
      </c>
      <c r="AS101">
        <v>1470.8511520675499</v>
      </c>
      <c r="AT101">
        <v>1559.3300775134001</v>
      </c>
      <c r="AU101">
        <v>1645.40028111381</v>
      </c>
      <c r="AV101">
        <v>1727.5107270303099</v>
      </c>
      <c r="AW101">
        <v>1811.98724324463</v>
      </c>
      <c r="AX101">
        <v>1896.3971558481101</v>
      </c>
      <c r="AY101">
        <v>1974.20053965735</v>
      </c>
      <c r="AZ101">
        <v>2047.3473870205601</v>
      </c>
      <c r="BA101">
        <v>2119.71686247964</v>
      </c>
      <c r="BB101">
        <v>2198.0847213746301</v>
      </c>
    </row>
    <row r="102" spans="1:54" customFormat="1" x14ac:dyDescent="0.25">
      <c r="A102" s="2" t="s">
        <v>22</v>
      </c>
      <c r="B102" s="2" t="str">
        <f>VLOOKUP(A102,reg_NEWAGE!$A$2:$B$29,2)</f>
        <v>EUN</v>
      </c>
      <c r="C102" s="2" t="s">
        <v>3</v>
      </c>
      <c r="D102">
        <v>1972.3224229352099</v>
      </c>
      <c r="E102">
        <v>2004.1927577803999</v>
      </c>
      <c r="F102">
        <v>2055.30254138911</v>
      </c>
      <c r="G102">
        <v>2092.2251911561798</v>
      </c>
      <c r="H102">
        <v>2142.0046863970201</v>
      </c>
      <c r="I102">
        <v>2157.3521682251899</v>
      </c>
      <c r="J102">
        <v>2196.1481926209199</v>
      </c>
      <c r="K102">
        <v>2260.5104075299901</v>
      </c>
      <c r="L102">
        <v>2186.6550319759699</v>
      </c>
      <c r="M102">
        <v>2198.0481367150601</v>
      </c>
      <c r="N102">
        <v>2217.8388810046299</v>
      </c>
      <c r="O102">
        <v>2246.3931950874198</v>
      </c>
      <c r="P102">
        <v>2235.5104708907902</v>
      </c>
      <c r="Q102">
        <v>2245.8076525511801</v>
      </c>
      <c r="R102">
        <v>2224.1701634389601</v>
      </c>
      <c r="S102">
        <v>2267.04306850888</v>
      </c>
      <c r="T102">
        <v>2251.03702348449</v>
      </c>
      <c r="U102">
        <v>2273.7628271642898</v>
      </c>
      <c r="V102">
        <v>2264.5486768894398</v>
      </c>
      <c r="W102">
        <v>2249.5928038997699</v>
      </c>
      <c r="X102">
        <v>2225.9464589898898</v>
      </c>
      <c r="Y102">
        <v>2193.4402579284501</v>
      </c>
      <c r="Z102">
        <v>2155.14848158103</v>
      </c>
      <c r="AA102">
        <v>2109.70282623802</v>
      </c>
      <c r="AB102">
        <v>2061.0544694700702</v>
      </c>
      <c r="AC102">
        <v>2012.2577177304499</v>
      </c>
      <c r="AD102">
        <v>1966.5009000775401</v>
      </c>
      <c r="AE102">
        <v>1923.79769785853</v>
      </c>
      <c r="AF102">
        <v>1885.0418320004901</v>
      </c>
      <c r="AG102">
        <v>1848.88202838347</v>
      </c>
      <c r="AH102">
        <v>1815.85052471788</v>
      </c>
      <c r="AI102">
        <v>1785.3712113847801</v>
      </c>
      <c r="AJ102">
        <v>1757.60193821603</v>
      </c>
      <c r="AK102">
        <v>1731.1272108185599</v>
      </c>
      <c r="AL102">
        <v>1706.1790615472</v>
      </c>
      <c r="AM102">
        <v>1682.7534355712301</v>
      </c>
      <c r="AN102">
        <v>1660.0420735780699</v>
      </c>
      <c r="AO102">
        <v>1638.19104098751</v>
      </c>
      <c r="AP102">
        <v>1616.3334345973601</v>
      </c>
      <c r="AQ102">
        <v>1593.61765424239</v>
      </c>
      <c r="AR102">
        <v>1573.4241868331901</v>
      </c>
      <c r="AS102">
        <v>1553.0561278405701</v>
      </c>
      <c r="AT102">
        <v>1532.60519148614</v>
      </c>
      <c r="AU102">
        <v>1513.05276997034</v>
      </c>
      <c r="AV102">
        <v>1493.7941183677301</v>
      </c>
      <c r="AW102">
        <v>1474.78388407133</v>
      </c>
      <c r="AX102">
        <v>1456.6905213609</v>
      </c>
      <c r="AY102">
        <v>1438.8897212131999</v>
      </c>
      <c r="AZ102">
        <v>1421.40552320044</v>
      </c>
      <c r="BA102">
        <v>1405.15720223774</v>
      </c>
      <c r="BB102">
        <v>1387.8711837287001</v>
      </c>
    </row>
    <row r="103" spans="1:54" customFormat="1" x14ac:dyDescent="0.25">
      <c r="A103" s="2" t="s">
        <v>22</v>
      </c>
      <c r="B103" s="2" t="str">
        <f>VLOOKUP(A103,reg_NEWAGE!$A$2:$B$29,2)</f>
        <v>EUN</v>
      </c>
      <c r="C103" s="2" t="s">
        <v>4</v>
      </c>
      <c r="D103">
        <v>0</v>
      </c>
      <c r="E103">
        <v>0</v>
      </c>
      <c r="F103">
        <v>0</v>
      </c>
      <c r="G103">
        <v>0</v>
      </c>
      <c r="H103">
        <v>0</v>
      </c>
      <c r="I103">
        <v>0</v>
      </c>
      <c r="J103">
        <v>0</v>
      </c>
      <c r="K103">
        <v>0</v>
      </c>
      <c r="L103">
        <v>0</v>
      </c>
      <c r="M103">
        <v>0</v>
      </c>
      <c r="N103">
        <v>0</v>
      </c>
      <c r="O103">
        <v>0</v>
      </c>
      <c r="P103">
        <v>0</v>
      </c>
      <c r="Q103">
        <v>0</v>
      </c>
      <c r="R103">
        <v>0</v>
      </c>
      <c r="S103">
        <v>0</v>
      </c>
      <c r="T103">
        <v>1.2917990512089299</v>
      </c>
      <c r="U103">
        <v>2.78873686504194</v>
      </c>
      <c r="V103">
        <v>4.3951964245668904</v>
      </c>
      <c r="W103">
        <v>6.1099188594706604</v>
      </c>
      <c r="X103">
        <v>7.8779282887386799</v>
      </c>
      <c r="Y103">
        <v>8.9658664242789801</v>
      </c>
      <c r="Z103">
        <v>10.0533856734059</v>
      </c>
      <c r="AA103">
        <v>11.0360289399013</v>
      </c>
      <c r="AB103">
        <v>11.9874545448713</v>
      </c>
      <c r="AC103">
        <v>12.8724946559045</v>
      </c>
      <c r="AD103">
        <v>13.7046256237011</v>
      </c>
      <c r="AE103">
        <v>14.4425747131211</v>
      </c>
      <c r="AF103">
        <v>15.1461064252486</v>
      </c>
      <c r="AG103">
        <v>15.7563612142969</v>
      </c>
      <c r="AH103">
        <v>16.218976523387401</v>
      </c>
      <c r="AI103">
        <v>16.5393067895637</v>
      </c>
      <c r="AJ103">
        <v>16.7541981679109</v>
      </c>
      <c r="AK103">
        <v>16.8650867930549</v>
      </c>
      <c r="AL103">
        <v>16.888315323177402</v>
      </c>
      <c r="AM103">
        <v>16.822575444945699</v>
      </c>
      <c r="AN103">
        <v>16.686347162199901</v>
      </c>
      <c r="AO103">
        <v>16.485613467754099</v>
      </c>
      <c r="AP103">
        <v>16.238867148930801</v>
      </c>
      <c r="AQ103">
        <v>15.9572269339948</v>
      </c>
      <c r="AR103">
        <v>15.6465889963174</v>
      </c>
      <c r="AS103">
        <v>15.3140250588804</v>
      </c>
      <c r="AT103">
        <v>14.9703180630896</v>
      </c>
      <c r="AU103">
        <v>14.6186123514911</v>
      </c>
      <c r="AV103">
        <v>14.2659040438839</v>
      </c>
      <c r="AW103">
        <v>13.920011769386001</v>
      </c>
      <c r="AX103">
        <v>13.5856267586065</v>
      </c>
      <c r="AY103">
        <v>13.2623207615999</v>
      </c>
      <c r="AZ103">
        <v>12.9549487570266</v>
      </c>
      <c r="BA103">
        <v>12.655496534650901</v>
      </c>
      <c r="BB103">
        <v>12.367326851552299</v>
      </c>
    </row>
    <row r="104" spans="1:54" customFormat="1" x14ac:dyDescent="0.25">
      <c r="A104" s="2" t="s">
        <v>22</v>
      </c>
      <c r="B104" s="2" t="str">
        <f>VLOOKUP(A104,reg_NEWAGE!$A$2:$B$29,2)</f>
        <v>EUN</v>
      </c>
      <c r="C104" s="2" t="s">
        <v>5</v>
      </c>
      <c r="D104">
        <v>344.83291509526299</v>
      </c>
      <c r="E104">
        <v>350.75325644496797</v>
      </c>
      <c r="F104">
        <v>367.99737846545997</v>
      </c>
      <c r="G104">
        <v>393.71523208932598</v>
      </c>
      <c r="H104">
        <v>408.46179816189402</v>
      </c>
      <c r="I104">
        <v>431.27937364151899</v>
      </c>
      <c r="J104">
        <v>482.94397211939003</v>
      </c>
      <c r="K104">
        <v>549.66018173413795</v>
      </c>
      <c r="L104">
        <v>599.13432835288404</v>
      </c>
      <c r="M104">
        <v>654.66082433049098</v>
      </c>
      <c r="N104">
        <v>717.07559553335</v>
      </c>
      <c r="O104">
        <v>814.87893953559501</v>
      </c>
      <c r="P104">
        <v>854.56732510728602</v>
      </c>
      <c r="Q104">
        <v>860.15369479931803</v>
      </c>
      <c r="R104">
        <v>886.46750461116096</v>
      </c>
      <c r="S104">
        <v>939.41350839168501</v>
      </c>
      <c r="T104">
        <v>940.82802398012097</v>
      </c>
      <c r="U104">
        <v>958.31508609249499</v>
      </c>
      <c r="V104">
        <v>962.03731039070601</v>
      </c>
      <c r="W104">
        <v>962.08710275072201</v>
      </c>
      <c r="X104">
        <v>956.586959340058</v>
      </c>
      <c r="Y104">
        <v>942.40419025089705</v>
      </c>
      <c r="Z104">
        <v>921.89988712707395</v>
      </c>
      <c r="AA104">
        <v>894.32550050153498</v>
      </c>
      <c r="AB104">
        <v>862.85206979327302</v>
      </c>
      <c r="AC104">
        <v>829.13396598849795</v>
      </c>
      <c r="AD104">
        <v>795.84381552556897</v>
      </c>
      <c r="AE104">
        <v>763.30059335484702</v>
      </c>
      <c r="AF104">
        <v>732.79381103519097</v>
      </c>
      <c r="AG104">
        <v>703.99127115968895</v>
      </c>
      <c r="AH104">
        <v>677.04246987257102</v>
      </c>
      <c r="AI104">
        <v>651.78059299906499</v>
      </c>
      <c r="AJ104">
        <v>628.17576457989298</v>
      </c>
      <c r="AK104">
        <v>605.96345871992696</v>
      </c>
      <c r="AL104">
        <v>584.82025258949204</v>
      </c>
      <c r="AM104">
        <v>564.58897345734704</v>
      </c>
      <c r="AN104">
        <v>545.04236561804601</v>
      </c>
      <c r="AO104">
        <v>525.95117839372597</v>
      </c>
      <c r="AP104">
        <v>507.16346265343202</v>
      </c>
      <c r="AQ104">
        <v>488.81364606954099</v>
      </c>
      <c r="AR104">
        <v>470.81748934352203</v>
      </c>
      <c r="AS104">
        <v>453.44666856094602</v>
      </c>
      <c r="AT104">
        <v>436.70245978515402</v>
      </c>
      <c r="AU104">
        <v>420.72145112172097</v>
      </c>
      <c r="AV104">
        <v>405.378125258213</v>
      </c>
      <c r="AW104">
        <v>390.92052013584703</v>
      </c>
      <c r="AX104">
        <v>377.168784084783</v>
      </c>
      <c r="AY104">
        <v>364.157092397589</v>
      </c>
      <c r="AZ104">
        <v>351.79907882246101</v>
      </c>
      <c r="BA104">
        <v>340.00038275834601</v>
      </c>
      <c r="BB104">
        <v>328.64100725130902</v>
      </c>
    </row>
    <row r="105" spans="1:54" customFormat="1" x14ac:dyDescent="0.25">
      <c r="A105" s="2" t="s">
        <v>22</v>
      </c>
      <c r="B105" s="2" t="str">
        <f>VLOOKUP(A105,reg_NEWAGE!$A$2:$B$29,2)</f>
        <v>EUN</v>
      </c>
      <c r="C105" s="2" t="s">
        <v>6</v>
      </c>
      <c r="D105">
        <v>1627.48950783994</v>
      </c>
      <c r="E105">
        <v>1653.4395013354399</v>
      </c>
      <c r="F105">
        <v>1687.30516292365</v>
      </c>
      <c r="G105">
        <v>1698.5099590668499</v>
      </c>
      <c r="H105">
        <v>1733.54288823512</v>
      </c>
      <c r="I105">
        <v>1726.07279458367</v>
      </c>
      <c r="J105">
        <v>1713.2011323209199</v>
      </c>
      <c r="K105">
        <v>1710.7388833943701</v>
      </c>
      <c r="L105">
        <v>1587.3112059515099</v>
      </c>
      <c r="M105">
        <v>1543.03283497387</v>
      </c>
      <c r="N105">
        <v>1500.30495968436</v>
      </c>
      <c r="O105">
        <v>1430.90899802428</v>
      </c>
      <c r="P105">
        <v>1380.10655609329</v>
      </c>
      <c r="Q105">
        <v>1384.6486619985701</v>
      </c>
      <c r="R105">
        <v>1336.45082451952</v>
      </c>
      <c r="S105">
        <v>1326.05874614709</v>
      </c>
      <c r="T105">
        <v>1307.11292170003</v>
      </c>
      <c r="U105">
        <v>1310.5162253277299</v>
      </c>
      <c r="V105">
        <v>1295.56192228802</v>
      </c>
      <c r="W105">
        <v>1278.3030063358799</v>
      </c>
      <c r="X105">
        <v>1257.3618255671099</v>
      </c>
      <c r="Y105">
        <v>1230.6681842918799</v>
      </c>
      <c r="Z105">
        <v>1201.74265474341</v>
      </c>
      <c r="AA105">
        <v>1169.8276909302299</v>
      </c>
      <c r="AB105">
        <v>1138.5291501920699</v>
      </c>
      <c r="AC105">
        <v>1109.2019950633501</v>
      </c>
      <c r="AD105">
        <v>1083.6312921983099</v>
      </c>
      <c r="AE105">
        <v>1061.0653631273899</v>
      </c>
      <c r="AF105">
        <v>1042.0020276668999</v>
      </c>
      <c r="AG105">
        <v>1024.93913205937</v>
      </c>
      <c r="AH105">
        <v>1009.01491684373</v>
      </c>
      <c r="AI105">
        <v>993.61261822475399</v>
      </c>
      <c r="AJ105">
        <v>978.54289623227601</v>
      </c>
      <c r="AK105">
        <v>963.28428801115001</v>
      </c>
      <c r="AL105">
        <v>947.62801598874</v>
      </c>
      <c r="AM105">
        <v>931.64087802489905</v>
      </c>
      <c r="AN105">
        <v>915.25427716524405</v>
      </c>
      <c r="AO105">
        <v>898.56638812600704</v>
      </c>
      <c r="AP105">
        <v>881.45259538155506</v>
      </c>
      <c r="AQ105">
        <v>864.091071629677</v>
      </c>
      <c r="AR105">
        <v>846.84061692689602</v>
      </c>
      <c r="AS105">
        <v>829.59625900759102</v>
      </c>
      <c r="AT105">
        <v>812.37208705365003</v>
      </c>
      <c r="AU105">
        <v>795.51046116688201</v>
      </c>
      <c r="AV105">
        <v>778.7469802892</v>
      </c>
      <c r="AW105">
        <v>762.48624868945501</v>
      </c>
      <c r="AX105">
        <v>746.58545352009696</v>
      </c>
      <c r="AY105">
        <v>731.11221382778501</v>
      </c>
      <c r="AZ105">
        <v>716.006900399399</v>
      </c>
      <c r="BA105">
        <v>701.35467722109195</v>
      </c>
      <c r="BB105">
        <v>686.79917086499302</v>
      </c>
    </row>
    <row r="106" spans="1:54" customFormat="1" x14ac:dyDescent="0.25">
      <c r="A106" s="2" t="s">
        <v>22</v>
      </c>
      <c r="B106" s="2" t="str">
        <f>VLOOKUP(A106,reg_NEWAGE!$A$2:$B$29,2)</f>
        <v>EUN</v>
      </c>
      <c r="C106" s="2" t="s">
        <v>7</v>
      </c>
      <c r="D106">
        <v>0</v>
      </c>
      <c r="E106">
        <v>0</v>
      </c>
      <c r="F106">
        <v>0</v>
      </c>
      <c r="G106">
        <v>0</v>
      </c>
      <c r="H106">
        <v>0</v>
      </c>
      <c r="I106">
        <v>0</v>
      </c>
      <c r="J106">
        <v>3.0881806087870401E-3</v>
      </c>
      <c r="K106">
        <v>0.110246245988099</v>
      </c>
      <c r="L106">
        <v>0.20661849143042499</v>
      </c>
      <c r="M106">
        <v>0.34890856431495199</v>
      </c>
      <c r="N106">
        <v>0.44799913523679802</v>
      </c>
      <c r="O106">
        <v>0.58129243751415305</v>
      </c>
      <c r="P106">
        <v>0.77737832537927698</v>
      </c>
      <c r="Q106">
        <v>0.90899074122035906</v>
      </c>
      <c r="R106">
        <v>1.0522364792421699</v>
      </c>
      <c r="S106">
        <v>1.2062345363664899</v>
      </c>
      <c r="T106">
        <v>1.2337541780094201</v>
      </c>
      <c r="U106">
        <v>1.2875135272813301</v>
      </c>
      <c r="V106">
        <v>1.32387635420836</v>
      </c>
      <c r="W106">
        <v>1.35770849450523</v>
      </c>
      <c r="X106">
        <v>1.3878064349871699</v>
      </c>
      <c r="Y106">
        <v>1.3789736036797899</v>
      </c>
      <c r="Z106">
        <v>1.3671389344753699</v>
      </c>
      <c r="AA106">
        <v>1.3483027823289699</v>
      </c>
      <c r="AB106">
        <v>1.33081865700668</v>
      </c>
      <c r="AC106">
        <v>1.3183980120759899</v>
      </c>
      <c r="AD106">
        <v>1.31698123486124</v>
      </c>
      <c r="AE106">
        <v>1.32991026443148</v>
      </c>
      <c r="AF106">
        <v>1.36086408924627</v>
      </c>
      <c r="AG106">
        <v>1.40823770458764</v>
      </c>
      <c r="AH106">
        <v>1.4619873790951401</v>
      </c>
      <c r="AI106">
        <v>1.52675554569129</v>
      </c>
      <c r="AJ106">
        <v>1.59972649858719</v>
      </c>
      <c r="AK106">
        <v>1.68092924763164</v>
      </c>
      <c r="AL106">
        <v>1.7684120612363099</v>
      </c>
      <c r="AM106">
        <v>1.8612217482813</v>
      </c>
      <c r="AN106">
        <v>1.95630337180838</v>
      </c>
      <c r="AO106">
        <v>2.0508611976096001</v>
      </c>
      <c r="AP106">
        <v>2.1452960038174602</v>
      </c>
      <c r="AQ106">
        <v>2.2371659701582001</v>
      </c>
      <c r="AR106">
        <v>2.3278046460773698</v>
      </c>
      <c r="AS106">
        <v>2.4168802346490601</v>
      </c>
      <c r="AT106">
        <v>2.5063851326056001</v>
      </c>
      <c r="AU106">
        <v>2.5942680186170999</v>
      </c>
      <c r="AV106">
        <v>2.6833742890927401</v>
      </c>
      <c r="AW106">
        <v>2.7746071319371199</v>
      </c>
      <c r="AX106">
        <v>2.8666923434363998</v>
      </c>
      <c r="AY106">
        <v>2.9599498513063001</v>
      </c>
      <c r="AZ106">
        <v>3.0557946473959698</v>
      </c>
      <c r="BA106">
        <v>3.1532120046896202</v>
      </c>
      <c r="BB106">
        <v>3.25060572940736</v>
      </c>
    </row>
    <row r="107" spans="1:54" customFormat="1" x14ac:dyDescent="0.25">
      <c r="A107" s="2" t="s">
        <v>22</v>
      </c>
      <c r="B107" s="2" t="str">
        <f>VLOOKUP(A107,reg_NEWAGE!$A$2:$B$29,2)</f>
        <v>EUN</v>
      </c>
      <c r="C107" s="2" t="s">
        <v>8</v>
      </c>
      <c r="D107">
        <v>0</v>
      </c>
      <c r="E107">
        <v>0</v>
      </c>
      <c r="F107">
        <v>0</v>
      </c>
      <c r="G107">
        <v>0</v>
      </c>
      <c r="H107">
        <v>0</v>
      </c>
      <c r="I107">
        <v>0</v>
      </c>
      <c r="J107">
        <v>0</v>
      </c>
      <c r="K107">
        <v>0</v>
      </c>
      <c r="L107">
        <v>0</v>
      </c>
      <c r="M107">
        <v>0</v>
      </c>
      <c r="N107">
        <v>0</v>
      </c>
      <c r="O107">
        <v>0</v>
      </c>
      <c r="P107">
        <v>0</v>
      </c>
      <c r="Q107">
        <v>0</v>
      </c>
      <c r="R107">
        <v>0</v>
      </c>
      <c r="S107">
        <v>0</v>
      </c>
      <c r="T107">
        <v>1.6431619496967899E-2</v>
      </c>
      <c r="U107">
        <v>3.9667877892047301E-2</v>
      </c>
      <c r="V107">
        <v>7.0185959685020199E-2</v>
      </c>
      <c r="W107">
        <v>0.109835875801623</v>
      </c>
      <c r="X107">
        <v>0.15964528233658901</v>
      </c>
      <c r="Y107">
        <v>0.24825224838957199</v>
      </c>
      <c r="Z107">
        <v>0.34783145700347201</v>
      </c>
      <c r="AA107">
        <v>0.46094313410403798</v>
      </c>
      <c r="AB107">
        <v>0.58067675093873905</v>
      </c>
      <c r="AC107">
        <v>0.71020351618495003</v>
      </c>
      <c r="AD107">
        <v>0.84530760829205098</v>
      </c>
      <c r="AE107">
        <v>0.98916058099916704</v>
      </c>
      <c r="AF107">
        <v>1.1368940046586</v>
      </c>
      <c r="AG107">
        <v>1.29110664748496</v>
      </c>
      <c r="AH107">
        <v>1.4587051597166001</v>
      </c>
      <c r="AI107">
        <v>1.6439506420049099</v>
      </c>
      <c r="AJ107">
        <v>1.84766665665498</v>
      </c>
      <c r="AK107">
        <v>2.0709411482970301</v>
      </c>
      <c r="AL107">
        <v>2.31857157927909</v>
      </c>
      <c r="AM107">
        <v>2.5900383350100902</v>
      </c>
      <c r="AN107">
        <v>2.8844613011322902</v>
      </c>
      <c r="AO107">
        <v>3.2037119378745502</v>
      </c>
      <c r="AP107">
        <v>3.5494793736688002</v>
      </c>
      <c r="AQ107">
        <v>3.9217288870378701</v>
      </c>
      <c r="AR107">
        <v>4.3215411962156196</v>
      </c>
      <c r="AS107">
        <v>4.7523948011484904</v>
      </c>
      <c r="AT107">
        <v>5.2159111903203002</v>
      </c>
      <c r="AU107">
        <v>5.7115636354179502</v>
      </c>
      <c r="AV107">
        <v>6.24058551669998</v>
      </c>
      <c r="AW107">
        <v>6.80743785749143</v>
      </c>
      <c r="AX107">
        <v>7.4071924370045004</v>
      </c>
      <c r="AY107">
        <v>8.0401552843258504</v>
      </c>
      <c r="AZ107">
        <v>8.7037027315223003</v>
      </c>
      <c r="BA107">
        <v>9.3943827568693106</v>
      </c>
      <c r="BB107">
        <v>10.107534067496699</v>
      </c>
    </row>
    <row r="108" spans="1:54" customFormat="1" x14ac:dyDescent="0.25">
      <c r="A108" s="2" t="s">
        <v>22</v>
      </c>
      <c r="B108" s="2" t="str">
        <f>VLOOKUP(A108,reg_NEWAGE!$A$2:$B$29,2)</f>
        <v>EUN</v>
      </c>
      <c r="C108" s="2" t="s">
        <v>9</v>
      </c>
      <c r="D108">
        <v>0</v>
      </c>
      <c r="E108">
        <v>0</v>
      </c>
      <c r="F108">
        <v>0</v>
      </c>
      <c r="G108">
        <v>0</v>
      </c>
      <c r="H108">
        <v>0</v>
      </c>
      <c r="I108">
        <v>0</v>
      </c>
      <c r="J108">
        <v>0</v>
      </c>
      <c r="K108">
        <v>0</v>
      </c>
      <c r="L108">
        <v>0</v>
      </c>
      <c r="M108">
        <v>0</v>
      </c>
      <c r="N108">
        <v>0</v>
      </c>
      <c r="O108">
        <v>0</v>
      </c>
      <c r="P108">
        <v>0</v>
      </c>
      <c r="Q108">
        <v>0</v>
      </c>
      <c r="R108">
        <v>0</v>
      </c>
      <c r="S108">
        <v>0</v>
      </c>
      <c r="T108">
        <v>2.4402735617217999E-3</v>
      </c>
      <c r="U108">
        <v>5.3486514134839297E-3</v>
      </c>
      <c r="V108">
        <v>8.6366181007072797E-3</v>
      </c>
      <c r="W108">
        <v>1.3152616991966799E-2</v>
      </c>
      <c r="X108">
        <v>2.0943705514077999E-2</v>
      </c>
      <c r="Y108">
        <v>2.17327572179918E-2</v>
      </c>
      <c r="Z108">
        <v>2.2520684266784999E-2</v>
      </c>
      <c r="AA108">
        <v>2.2859041035164399E-2</v>
      </c>
      <c r="AB108">
        <v>2.31355624176421E-2</v>
      </c>
      <c r="AC108">
        <v>2.28979951804947E-2</v>
      </c>
      <c r="AD108">
        <v>2.0995604741552099E-2</v>
      </c>
      <c r="AE108">
        <v>1.9073465824435101E-2</v>
      </c>
      <c r="AF108">
        <v>1.75140560203218E-2</v>
      </c>
      <c r="AG108">
        <v>1.5660217927890002E-2</v>
      </c>
      <c r="AH108">
        <v>4.1643220396250902E-2</v>
      </c>
      <c r="AI108">
        <v>0.104423171054045</v>
      </c>
      <c r="AJ108">
        <v>0.201855069071149</v>
      </c>
      <c r="AK108">
        <v>0.33211706376539202</v>
      </c>
      <c r="AL108">
        <v>0.49017017696015802</v>
      </c>
      <c r="AM108">
        <v>0.66881881188819103</v>
      </c>
      <c r="AN108">
        <v>0.86333701608506397</v>
      </c>
      <c r="AO108">
        <v>1.0650196356314801</v>
      </c>
      <c r="AP108">
        <v>1.2690752731946799</v>
      </c>
      <c r="AQ108">
        <v>1.4684539545777899</v>
      </c>
      <c r="AR108">
        <v>1.6579466196708901</v>
      </c>
      <c r="AS108">
        <v>1.8345251796566999</v>
      </c>
      <c r="AT108">
        <v>1.9971265455585401</v>
      </c>
      <c r="AU108">
        <v>2.1453611929785499</v>
      </c>
      <c r="AV108">
        <v>2.2751647669603501</v>
      </c>
      <c r="AW108">
        <v>2.38861318581136</v>
      </c>
      <c r="AX108">
        <v>2.4832694476608301</v>
      </c>
      <c r="AY108">
        <v>2.5623010292043502</v>
      </c>
      <c r="AZ108">
        <v>2.6257611642171601</v>
      </c>
      <c r="BA108">
        <v>2.67578007844156</v>
      </c>
      <c r="BB108">
        <v>2.7123880245381899</v>
      </c>
    </row>
    <row r="109" spans="1:54" customFormat="1" x14ac:dyDescent="0.25">
      <c r="A109" s="2" t="s">
        <v>22</v>
      </c>
      <c r="B109" s="2" t="str">
        <f>VLOOKUP(A109,reg_NEWAGE!$A$2:$B$29,2)</f>
        <v>EUN</v>
      </c>
      <c r="C109" s="2" t="s">
        <v>10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row>
    <row r="110" spans="1:54" customFormat="1" x14ac:dyDescent="0.25">
      <c r="A110" s="2" t="s">
        <v>22</v>
      </c>
      <c r="B110" s="2" t="str">
        <f>VLOOKUP(A110,reg_NEWAGE!$A$2:$B$29,2)</f>
        <v>EUN</v>
      </c>
      <c r="C110" s="2" t="s">
        <v>11</v>
      </c>
      <c r="D110">
        <v>0</v>
      </c>
      <c r="E110">
        <v>0</v>
      </c>
      <c r="F110">
        <v>0</v>
      </c>
      <c r="G110">
        <v>0</v>
      </c>
      <c r="H110">
        <v>0</v>
      </c>
      <c r="I110">
        <v>0</v>
      </c>
      <c r="J110">
        <v>0</v>
      </c>
      <c r="K110">
        <v>0</v>
      </c>
      <c r="L110">
        <v>0</v>
      </c>
      <c r="M110">
        <v>0</v>
      </c>
      <c r="N110">
        <v>0</v>
      </c>
      <c r="O110">
        <v>0</v>
      </c>
      <c r="P110">
        <v>0</v>
      </c>
      <c r="Q110">
        <v>0</v>
      </c>
      <c r="R110">
        <v>0</v>
      </c>
      <c r="S110">
        <v>0</v>
      </c>
      <c r="T110">
        <v>0</v>
      </c>
      <c r="U110">
        <v>2.68548465886501E-4</v>
      </c>
      <c r="V110">
        <v>5.3700291935393604E-4</v>
      </c>
      <c r="W110">
        <v>1.0728221482469099E-3</v>
      </c>
      <c r="X110">
        <v>1.8746233618451801E-3</v>
      </c>
      <c r="Y110">
        <v>2.1421905543932201E-3</v>
      </c>
      <c r="Z110">
        <v>2.4093422170960201E-3</v>
      </c>
      <c r="AA110">
        <v>2.6723540703260402E-3</v>
      </c>
      <c r="AB110">
        <v>2.9330165519852202E-3</v>
      </c>
      <c r="AC110">
        <v>3.1859472132287499E-3</v>
      </c>
      <c r="AD110">
        <v>3.4242553880716202E-3</v>
      </c>
      <c r="AE110">
        <v>3.64809973506188E-3</v>
      </c>
      <c r="AF110">
        <v>3.8572886424277802E-3</v>
      </c>
      <c r="AG110">
        <v>4.0491614229426097E-3</v>
      </c>
      <c r="AH110">
        <v>2.0744427631938601E-2</v>
      </c>
      <c r="AI110">
        <v>6.5859849295523104E-2</v>
      </c>
      <c r="AJ110">
        <v>0.14728669939085001</v>
      </c>
      <c r="AK110">
        <v>0.27214850478946201</v>
      </c>
      <c r="AL110">
        <v>0.44667083886229902</v>
      </c>
      <c r="AM110">
        <v>0.67659251505433604</v>
      </c>
      <c r="AN110">
        <v>0.96381268979463597</v>
      </c>
      <c r="AO110">
        <v>1.3106683630788201</v>
      </c>
      <c r="AP110">
        <v>1.7149162477001501</v>
      </c>
      <c r="AQ110">
        <v>2.1683957261825002</v>
      </c>
      <c r="AR110">
        <v>2.6925146561401299</v>
      </c>
      <c r="AS110">
        <v>3.2669880500872699</v>
      </c>
      <c r="AT110">
        <v>3.8951221382508701</v>
      </c>
      <c r="AU110">
        <v>4.5817717099560902</v>
      </c>
      <c r="AV110">
        <v>5.3202485993416797</v>
      </c>
      <c r="AW110">
        <v>6.0995891687065704</v>
      </c>
      <c r="AX110">
        <v>6.9257194092546399</v>
      </c>
      <c r="AY110">
        <v>7.7841165714143203</v>
      </c>
      <c r="AZ110">
        <v>8.6681411173187399</v>
      </c>
      <c r="BA110">
        <v>9.5880864579231702</v>
      </c>
      <c r="BB110">
        <v>10.4934411016142</v>
      </c>
    </row>
    <row r="111" spans="1:54" customFormat="1" x14ac:dyDescent="0.25">
      <c r="A111" s="2" t="s">
        <v>22</v>
      </c>
      <c r="B111" s="2" t="str">
        <f>VLOOKUP(A111,reg_NEWAGE!$A$2:$B$29,2)</f>
        <v>EUN</v>
      </c>
      <c r="C111" s="2" t="s">
        <v>12</v>
      </c>
      <c r="D111">
        <v>0</v>
      </c>
      <c r="E111">
        <v>0</v>
      </c>
      <c r="F111">
        <v>0</v>
      </c>
      <c r="G111">
        <v>0</v>
      </c>
      <c r="H111">
        <v>0</v>
      </c>
      <c r="I111">
        <v>0</v>
      </c>
      <c r="J111">
        <v>0</v>
      </c>
      <c r="K111">
        <v>1.0961554965211401E-3</v>
      </c>
      <c r="L111">
        <v>2.8791801404456701E-3</v>
      </c>
      <c r="M111">
        <v>5.5688463862063799E-3</v>
      </c>
      <c r="N111">
        <v>1.03266516785889E-2</v>
      </c>
      <c r="O111">
        <v>2.3965090037180999E-2</v>
      </c>
      <c r="P111">
        <v>5.9211364832874501E-2</v>
      </c>
      <c r="Q111">
        <v>9.6305012067510007E-2</v>
      </c>
      <c r="R111">
        <v>0.19959782903757201</v>
      </c>
      <c r="S111">
        <v>0.36457943374212298</v>
      </c>
      <c r="T111">
        <v>0.55165268206164197</v>
      </c>
      <c r="U111">
        <v>0.80998027397009298</v>
      </c>
      <c r="V111">
        <v>1.15101185123506</v>
      </c>
      <c r="W111">
        <v>1.6110061442447401</v>
      </c>
      <c r="X111">
        <v>2.54947574778314</v>
      </c>
      <c r="Y111">
        <v>9.7509161615569298</v>
      </c>
      <c r="Z111">
        <v>19.7126536191785</v>
      </c>
      <c r="AA111">
        <v>32.678828554815397</v>
      </c>
      <c r="AB111">
        <v>45.748230952944503</v>
      </c>
      <c r="AC111">
        <v>58.994576552034303</v>
      </c>
      <c r="AD111">
        <v>71.134458026675802</v>
      </c>
      <c r="AE111">
        <v>82.647374252180398</v>
      </c>
      <c r="AF111">
        <v>92.580757434582793</v>
      </c>
      <c r="AG111">
        <v>101.476210218689</v>
      </c>
      <c r="AH111">
        <v>110.591081291352</v>
      </c>
      <c r="AI111">
        <v>120.097704163355</v>
      </c>
      <c r="AJ111">
        <v>130.33254431224299</v>
      </c>
      <c r="AK111">
        <v>140.65824132994601</v>
      </c>
      <c r="AL111">
        <v>151.81865298945499</v>
      </c>
      <c r="AM111">
        <v>163.90433723380701</v>
      </c>
      <c r="AN111">
        <v>176.39116925376101</v>
      </c>
      <c r="AO111">
        <v>189.557599865828</v>
      </c>
      <c r="AP111">
        <v>202.79974251506201</v>
      </c>
      <c r="AQ111">
        <v>214.95996507122399</v>
      </c>
      <c r="AR111">
        <v>229.11968444835401</v>
      </c>
      <c r="AS111">
        <v>242.428386947608</v>
      </c>
      <c r="AT111">
        <v>254.945781577508</v>
      </c>
      <c r="AU111">
        <v>267.16928077327401</v>
      </c>
      <c r="AV111">
        <v>278.88373560433598</v>
      </c>
      <c r="AW111">
        <v>289.38685613269701</v>
      </c>
      <c r="AX111">
        <v>299.66778336006001</v>
      </c>
      <c r="AY111">
        <v>309.01157148997299</v>
      </c>
      <c r="AZ111">
        <v>317.59119556109903</v>
      </c>
      <c r="BA111">
        <v>326.33518442572802</v>
      </c>
      <c r="BB111">
        <v>333.49970983779201</v>
      </c>
    </row>
    <row r="112" spans="1:54" customFormat="1" x14ac:dyDescent="0.25">
      <c r="A112" s="2" t="s">
        <v>23</v>
      </c>
      <c r="B112" s="2" t="str">
        <f>VLOOKUP(A112,reg_NEWAGE!$A$2:$B$29,2)</f>
        <v>FRA</v>
      </c>
      <c r="C112" s="2" t="s">
        <v>3</v>
      </c>
      <c r="D112">
        <v>24247.943446617301</v>
      </c>
      <c r="E112">
        <v>24672.851438976399</v>
      </c>
      <c r="F112">
        <v>24479.6296014529</v>
      </c>
      <c r="G112">
        <v>23989.9104666481</v>
      </c>
      <c r="H112">
        <v>23378.2318109876</v>
      </c>
      <c r="I112">
        <v>22782.534213145598</v>
      </c>
      <c r="J112">
        <v>22764.5974161923</v>
      </c>
      <c r="K112">
        <v>22829.212305913999</v>
      </c>
      <c r="L112">
        <v>22312.1588778695</v>
      </c>
      <c r="M112">
        <v>22856.695838862899</v>
      </c>
      <c r="N112">
        <v>22208.5086993638</v>
      </c>
      <c r="O112">
        <v>21781.896179996002</v>
      </c>
      <c r="P112">
        <v>22106.507252205502</v>
      </c>
      <c r="Q112">
        <v>21679.378675555501</v>
      </c>
      <c r="R112">
        <v>22066.925378096901</v>
      </c>
      <c r="S112">
        <v>22524.113554854401</v>
      </c>
      <c r="T112">
        <v>22523.062930235301</v>
      </c>
      <c r="U112">
        <v>22216.8514224592</v>
      </c>
      <c r="V112">
        <v>21950.182126906398</v>
      </c>
      <c r="W112">
        <v>21695.451212808599</v>
      </c>
      <c r="X112">
        <v>21405.339947796801</v>
      </c>
      <c r="Y112">
        <v>21052.030833454701</v>
      </c>
      <c r="Z112">
        <v>20703.451480727199</v>
      </c>
      <c r="AA112">
        <v>20348.303806494201</v>
      </c>
      <c r="AB112">
        <v>20025.045346273</v>
      </c>
      <c r="AC112">
        <v>19738.5455676235</v>
      </c>
      <c r="AD112">
        <v>19502.948565331899</v>
      </c>
      <c r="AE112">
        <v>19303.185149007699</v>
      </c>
      <c r="AF112">
        <v>19142.684800325402</v>
      </c>
      <c r="AG112">
        <v>19003.9362234982</v>
      </c>
      <c r="AH112">
        <v>18881.622223236998</v>
      </c>
      <c r="AI112">
        <v>18769.372085643201</v>
      </c>
      <c r="AJ112">
        <v>18661.602985998401</v>
      </c>
      <c r="AK112">
        <v>18552.159798453598</v>
      </c>
      <c r="AL112">
        <v>18431.606102329701</v>
      </c>
      <c r="AM112">
        <v>18311.941163911699</v>
      </c>
      <c r="AN112">
        <v>18181.870274397599</v>
      </c>
      <c r="AO112">
        <v>18053.0519666826</v>
      </c>
      <c r="AP112">
        <v>17923.057979983601</v>
      </c>
      <c r="AQ112">
        <v>17788.872599747301</v>
      </c>
      <c r="AR112">
        <v>17657.455118066999</v>
      </c>
      <c r="AS112">
        <v>17539.972860292499</v>
      </c>
      <c r="AT112">
        <v>17417.504713160601</v>
      </c>
      <c r="AU112">
        <v>17296.640439352501</v>
      </c>
      <c r="AV112">
        <v>17176.892351062801</v>
      </c>
      <c r="AW112">
        <v>17051.7513605692</v>
      </c>
      <c r="AX112">
        <v>16934.473395751302</v>
      </c>
      <c r="AY112">
        <v>16810.876602426601</v>
      </c>
      <c r="AZ112">
        <v>16691.946152631299</v>
      </c>
      <c r="BA112">
        <v>16573.5225901628</v>
      </c>
      <c r="BB112">
        <v>16455.952443043399</v>
      </c>
    </row>
    <row r="113" spans="1:54" customFormat="1" x14ac:dyDescent="0.25">
      <c r="A113" s="2" t="s">
        <v>23</v>
      </c>
      <c r="B113" s="2" t="str">
        <f>VLOOKUP(A113,reg_NEWAGE!$A$2:$B$29,2)</f>
        <v>FRA</v>
      </c>
      <c r="C113" s="2" t="s">
        <v>4</v>
      </c>
      <c r="D113">
        <v>219.80272298085401</v>
      </c>
      <c r="E113">
        <v>210.415641712807</v>
      </c>
      <c r="F113">
        <v>185.3407609843</v>
      </c>
      <c r="G113">
        <v>160.387675056555</v>
      </c>
      <c r="H113">
        <v>143.24891461668699</v>
      </c>
      <c r="I113">
        <v>128.99398249378399</v>
      </c>
      <c r="J113">
        <v>117.44114295769</v>
      </c>
      <c r="K113">
        <v>108.49108576275999</v>
      </c>
      <c r="L113">
        <v>101.861691505499</v>
      </c>
      <c r="M113">
        <v>89.080726900628306</v>
      </c>
      <c r="N113">
        <v>107.181829752431</v>
      </c>
      <c r="O113">
        <v>121.34570264304401</v>
      </c>
      <c r="P113">
        <v>109.3985407709</v>
      </c>
      <c r="Q113">
        <v>96.075244049998005</v>
      </c>
      <c r="R113">
        <v>85.3571127151952</v>
      </c>
      <c r="S113">
        <v>75.618013146346399</v>
      </c>
      <c r="T113">
        <v>75.591460694728696</v>
      </c>
      <c r="U113">
        <v>74.432444801331897</v>
      </c>
      <c r="V113">
        <v>73.600584101736501</v>
      </c>
      <c r="W113">
        <v>72.956314573616893</v>
      </c>
      <c r="X113">
        <v>72.375631344685303</v>
      </c>
      <c r="Y113">
        <v>70.147538532222299</v>
      </c>
      <c r="Z113">
        <v>68.155836091464096</v>
      </c>
      <c r="AA113">
        <v>66.184547922558906</v>
      </c>
      <c r="AB113">
        <v>64.608776657640405</v>
      </c>
      <c r="AC113">
        <v>63.322872202085001</v>
      </c>
      <c r="AD113">
        <v>62.455919767558299</v>
      </c>
      <c r="AE113">
        <v>61.829609722778699</v>
      </c>
      <c r="AF113">
        <v>61.597141168485301</v>
      </c>
      <c r="AG113">
        <v>61.580235450278302</v>
      </c>
      <c r="AH113">
        <v>61.5278236188717</v>
      </c>
      <c r="AI113">
        <v>61.436069176274302</v>
      </c>
      <c r="AJ113">
        <v>61.350090728769104</v>
      </c>
      <c r="AK113">
        <v>61.191140922884699</v>
      </c>
      <c r="AL113">
        <v>60.929940631182397</v>
      </c>
      <c r="AM113">
        <v>60.505451770540397</v>
      </c>
      <c r="AN113">
        <v>59.9390569659978</v>
      </c>
      <c r="AO113">
        <v>59.221361713069797</v>
      </c>
      <c r="AP113">
        <v>58.390048955541303</v>
      </c>
      <c r="AQ113">
        <v>57.456906968891502</v>
      </c>
      <c r="AR113">
        <v>56.474743086679197</v>
      </c>
      <c r="AS113">
        <v>55.476574439436703</v>
      </c>
      <c r="AT113">
        <v>54.468864620693203</v>
      </c>
      <c r="AU113">
        <v>53.447538341205401</v>
      </c>
      <c r="AV113">
        <v>52.427353875311802</v>
      </c>
      <c r="AW113">
        <v>51.437245015089403</v>
      </c>
      <c r="AX113">
        <v>50.485279368452801</v>
      </c>
      <c r="AY113">
        <v>49.562179771819899</v>
      </c>
      <c r="AZ113">
        <v>48.694044323915897</v>
      </c>
      <c r="BA113">
        <v>47.864304625239001</v>
      </c>
      <c r="BB113">
        <v>47.076360333596497</v>
      </c>
    </row>
    <row r="114" spans="1:54" customFormat="1" x14ac:dyDescent="0.25">
      <c r="A114" s="2" t="s">
        <v>23</v>
      </c>
      <c r="B114" s="2" t="str">
        <f>VLOOKUP(A114,reg_NEWAGE!$A$2:$B$29,2)</f>
        <v>FRA</v>
      </c>
      <c r="C114" s="2" t="s">
        <v>5</v>
      </c>
      <c r="D114">
        <v>11065.179580108301</v>
      </c>
      <c r="E114">
        <v>11767.205015236999</v>
      </c>
      <c r="F114">
        <v>12004.594860744999</v>
      </c>
      <c r="G114">
        <v>12264.041479187399</v>
      </c>
      <c r="H114">
        <v>12242.921903980599</v>
      </c>
      <c r="I114">
        <v>12324.7785168921</v>
      </c>
      <c r="J114">
        <v>12969.868298072201</v>
      </c>
      <c r="K114">
        <v>13625.5182682386</v>
      </c>
      <c r="L114">
        <v>14035.8315404595</v>
      </c>
      <c r="M114">
        <v>14961.0167777323</v>
      </c>
      <c r="N114">
        <v>14945.226219861201</v>
      </c>
      <c r="O114">
        <v>14978.798719283601</v>
      </c>
      <c r="P114">
        <v>15726.2953319837</v>
      </c>
      <c r="Q114">
        <v>15526.8725095634</v>
      </c>
      <c r="R114">
        <v>15830.794825888899</v>
      </c>
      <c r="S114">
        <v>16178.284911999899</v>
      </c>
      <c r="T114">
        <v>16363.113067434901</v>
      </c>
      <c r="U114">
        <v>16307.2860043071</v>
      </c>
      <c r="V114">
        <v>16243.523510737499</v>
      </c>
      <c r="W114">
        <v>16142.422149239501</v>
      </c>
      <c r="X114">
        <v>15972.767973512</v>
      </c>
      <c r="Y114">
        <v>15588.830684730399</v>
      </c>
      <c r="Z114">
        <v>15163.618576455799</v>
      </c>
      <c r="AA114">
        <v>14686.933019698299</v>
      </c>
      <c r="AB114">
        <v>14229.662028517199</v>
      </c>
      <c r="AC114">
        <v>13798.0346698135</v>
      </c>
      <c r="AD114">
        <v>13422.266491103101</v>
      </c>
      <c r="AE114">
        <v>13086.9412976645</v>
      </c>
      <c r="AF114">
        <v>12805.234735477199</v>
      </c>
      <c r="AG114">
        <v>12554.3340267817</v>
      </c>
      <c r="AH114">
        <v>12313.9454495799</v>
      </c>
      <c r="AI114">
        <v>12078.9937486328</v>
      </c>
      <c r="AJ114">
        <v>11842.8698196813</v>
      </c>
      <c r="AK114">
        <v>11601.08754389</v>
      </c>
      <c r="AL114">
        <v>11350.912243200901</v>
      </c>
      <c r="AM114">
        <v>11089.843244746</v>
      </c>
      <c r="AN114">
        <v>10817.1272748067</v>
      </c>
      <c r="AO114">
        <v>10534.1766867149</v>
      </c>
      <c r="AP114">
        <v>10242.136111365</v>
      </c>
      <c r="AQ114">
        <v>9945.8358221824692</v>
      </c>
      <c r="AR114">
        <v>9649.6884484404309</v>
      </c>
      <c r="AS114">
        <v>9361.7045807456398</v>
      </c>
      <c r="AT114">
        <v>9080.01601126268</v>
      </c>
      <c r="AU114">
        <v>8806.6377023697405</v>
      </c>
      <c r="AV114">
        <v>8539.8393623250995</v>
      </c>
      <c r="AW114">
        <v>8285.9574541479196</v>
      </c>
      <c r="AX114">
        <v>8042.15852372681</v>
      </c>
      <c r="AY114">
        <v>7809.55791684416</v>
      </c>
      <c r="AZ114">
        <v>7588.0961629597996</v>
      </c>
      <c r="BA114">
        <v>7377.97739920001</v>
      </c>
      <c r="BB114">
        <v>7176.5159566653801</v>
      </c>
    </row>
    <row r="115" spans="1:54" customFormat="1" x14ac:dyDescent="0.25">
      <c r="A115" s="2" t="s">
        <v>23</v>
      </c>
      <c r="B115" s="2" t="str">
        <f>VLOOKUP(A115,reg_NEWAGE!$A$2:$B$29,2)</f>
        <v>FRA</v>
      </c>
      <c r="C115" s="2" t="s">
        <v>6</v>
      </c>
      <c r="D115">
        <v>12962.9611435281</v>
      </c>
      <c r="E115">
        <v>12695.2307820266</v>
      </c>
      <c r="F115">
        <v>12289.693979723501</v>
      </c>
      <c r="G115">
        <v>11565.481312404099</v>
      </c>
      <c r="H115">
        <v>10992.060992390299</v>
      </c>
      <c r="I115">
        <v>10328.761713759801</v>
      </c>
      <c r="J115">
        <v>9677.2829068163101</v>
      </c>
      <c r="K115">
        <v>9094.45579119381</v>
      </c>
      <c r="L115">
        <v>8173.0996364333796</v>
      </c>
      <c r="M115">
        <v>7804.7326731940102</v>
      </c>
      <c r="N115">
        <v>7154.0684645501497</v>
      </c>
      <c r="O115">
        <v>6678.6309812805202</v>
      </c>
      <c r="P115">
        <v>6265.4824422358697</v>
      </c>
      <c r="Q115">
        <v>6047.50804312529</v>
      </c>
      <c r="R115">
        <v>6137.7822197579198</v>
      </c>
      <c r="S115">
        <v>6249.7739332498704</v>
      </c>
      <c r="T115">
        <v>6050.1496623875801</v>
      </c>
      <c r="U115">
        <v>5787.2259348040598</v>
      </c>
      <c r="V115">
        <v>5566.0350774191102</v>
      </c>
      <c r="W115">
        <v>5383.9737625816497</v>
      </c>
      <c r="X115">
        <v>5233.4497212654096</v>
      </c>
      <c r="Y115">
        <v>5099.3644310057398</v>
      </c>
      <c r="Z115">
        <v>5000.0781036930402</v>
      </c>
      <c r="AA115">
        <v>4923.8887962197196</v>
      </c>
      <c r="AB115">
        <v>4880.02153343194</v>
      </c>
      <c r="AC115">
        <v>4860.6856288419704</v>
      </c>
      <c r="AD115">
        <v>4862.5809304510203</v>
      </c>
      <c r="AE115">
        <v>4876.4303770113102</v>
      </c>
      <c r="AF115">
        <v>4901.2405081557399</v>
      </c>
      <c r="AG115">
        <v>4931.6513363881804</v>
      </c>
      <c r="AH115">
        <v>4966.31775230529</v>
      </c>
      <c r="AI115">
        <v>5000.7436423947902</v>
      </c>
      <c r="AJ115">
        <v>5035.1386718391404</v>
      </c>
      <c r="AK115">
        <v>5067.6264231492996</v>
      </c>
      <c r="AL115">
        <v>5097.1238849371402</v>
      </c>
      <c r="AM115">
        <v>5125.2102934183104</v>
      </c>
      <c r="AN115">
        <v>5149.8649479249498</v>
      </c>
      <c r="AO115">
        <v>5172.4420339419903</v>
      </c>
      <c r="AP115">
        <v>5191.4830018030598</v>
      </c>
      <c r="AQ115">
        <v>5206.2629945150802</v>
      </c>
      <c r="AR115">
        <v>5217.2816845356901</v>
      </c>
      <c r="AS115">
        <v>5226.8269718518104</v>
      </c>
      <c r="AT115">
        <v>5230.1927305651798</v>
      </c>
      <c r="AU115">
        <v>5228.2606268120799</v>
      </c>
      <c r="AV115">
        <v>5219.8728182323002</v>
      </c>
      <c r="AW115">
        <v>5206.06863473873</v>
      </c>
      <c r="AX115">
        <v>5188.0178292444198</v>
      </c>
      <c r="AY115">
        <v>5164.67686014433</v>
      </c>
      <c r="AZ115">
        <v>5138.4056214713701</v>
      </c>
      <c r="BA115">
        <v>5109.95708642304</v>
      </c>
      <c r="BB115">
        <v>5079.9030386515497</v>
      </c>
    </row>
    <row r="116" spans="1:54" customFormat="1" x14ac:dyDescent="0.25">
      <c r="A116" s="2" t="s">
        <v>23</v>
      </c>
      <c r="B116" s="2" t="str">
        <f>VLOOKUP(A116,reg_NEWAGE!$A$2:$B$29,2)</f>
        <v>FRA</v>
      </c>
      <c r="C116" s="2" t="s">
        <v>7</v>
      </c>
      <c r="D116">
        <v>0</v>
      </c>
      <c r="E116">
        <v>0</v>
      </c>
      <c r="F116">
        <v>0</v>
      </c>
      <c r="G116">
        <v>0</v>
      </c>
      <c r="H116">
        <v>0</v>
      </c>
      <c r="I116">
        <v>0</v>
      </c>
      <c r="J116">
        <v>0</v>
      </c>
      <c r="K116">
        <v>0.73989914583633698</v>
      </c>
      <c r="L116">
        <v>1.3576363323858001</v>
      </c>
      <c r="M116">
        <v>1.8528717855480401</v>
      </c>
      <c r="N116">
        <v>1.96443579866284</v>
      </c>
      <c r="O116">
        <v>2.0703809829429498</v>
      </c>
      <c r="P116">
        <v>2.2310559344873302</v>
      </c>
      <c r="Q116">
        <v>2.1530843534005402</v>
      </c>
      <c r="R116">
        <v>2.2410528151129698</v>
      </c>
      <c r="S116">
        <v>2.40357000997746</v>
      </c>
      <c r="T116">
        <v>2.4738267706972801</v>
      </c>
      <c r="U116">
        <v>2.5196878678948802</v>
      </c>
      <c r="V116">
        <v>2.5734493642243299</v>
      </c>
      <c r="W116">
        <v>2.6350413761345099</v>
      </c>
      <c r="X116">
        <v>2.6951605737478199</v>
      </c>
      <c r="Y116">
        <v>2.6969212971103298</v>
      </c>
      <c r="Z116">
        <v>2.7028918186708202</v>
      </c>
      <c r="AA116">
        <v>2.7061903814823101</v>
      </c>
      <c r="AB116">
        <v>2.7299486593113498</v>
      </c>
      <c r="AC116">
        <v>2.7712051635058899</v>
      </c>
      <c r="AD116">
        <v>2.8448224953665</v>
      </c>
      <c r="AE116">
        <v>2.9499839982061702</v>
      </c>
      <c r="AF116">
        <v>3.0981025039743901</v>
      </c>
      <c r="AG116">
        <v>3.2799485793638001</v>
      </c>
      <c r="AH116">
        <v>3.48059239075556</v>
      </c>
      <c r="AI116">
        <v>3.7012012899455899</v>
      </c>
      <c r="AJ116">
        <v>3.93549061150043</v>
      </c>
      <c r="AK116">
        <v>4.1818443042360398</v>
      </c>
      <c r="AL116">
        <v>4.4328120723207602</v>
      </c>
      <c r="AM116">
        <v>4.6888024008386502</v>
      </c>
      <c r="AN116">
        <v>4.9434121221440801</v>
      </c>
      <c r="AO116">
        <v>5.1970706674133398</v>
      </c>
      <c r="AP116">
        <v>5.4518956488218304</v>
      </c>
      <c r="AQ116">
        <v>5.7057539330234004</v>
      </c>
      <c r="AR116">
        <v>5.9642405076864398</v>
      </c>
      <c r="AS116">
        <v>6.2246293004966597</v>
      </c>
      <c r="AT116">
        <v>6.4908146171497201</v>
      </c>
      <c r="AU116">
        <v>6.7631484540778901</v>
      </c>
      <c r="AV116">
        <v>7.0375962097445299</v>
      </c>
      <c r="AW116">
        <v>7.3251012531241004</v>
      </c>
      <c r="AX116">
        <v>7.6178000529438297</v>
      </c>
      <c r="AY116">
        <v>7.9172851138979903</v>
      </c>
      <c r="AZ116">
        <v>8.2250162412408798</v>
      </c>
      <c r="BA116">
        <v>8.5446589548244791</v>
      </c>
      <c r="BB116">
        <v>8.8695771771005294</v>
      </c>
    </row>
    <row r="117" spans="1:54" customFormat="1" x14ac:dyDescent="0.25">
      <c r="A117" s="2" t="s">
        <v>23</v>
      </c>
      <c r="B117" s="2" t="str">
        <f>VLOOKUP(A117,reg_NEWAGE!$A$2:$B$29,2)</f>
        <v>FRA</v>
      </c>
      <c r="C117" s="2" t="s">
        <v>8</v>
      </c>
      <c r="D117">
        <v>0</v>
      </c>
      <c r="E117">
        <v>0</v>
      </c>
      <c r="F117">
        <v>0</v>
      </c>
      <c r="G117">
        <v>0</v>
      </c>
      <c r="H117">
        <v>0</v>
      </c>
      <c r="I117">
        <v>0</v>
      </c>
      <c r="J117">
        <v>0</v>
      </c>
      <c r="K117">
        <v>0</v>
      </c>
      <c r="L117">
        <v>0</v>
      </c>
      <c r="M117">
        <v>0</v>
      </c>
      <c r="N117">
        <v>0</v>
      </c>
      <c r="O117">
        <v>0</v>
      </c>
      <c r="P117">
        <v>0</v>
      </c>
      <c r="Q117">
        <v>0</v>
      </c>
      <c r="R117">
        <v>0</v>
      </c>
      <c r="S117">
        <v>0</v>
      </c>
      <c r="T117">
        <v>0.26299423209678202</v>
      </c>
      <c r="U117">
        <v>0.56172912739595304</v>
      </c>
      <c r="V117">
        <v>0.96388917013709297</v>
      </c>
      <c r="W117">
        <v>1.4755164859902601</v>
      </c>
      <c r="X117">
        <v>2.0998646800457199</v>
      </c>
      <c r="Y117">
        <v>3.2227667943665699</v>
      </c>
      <c r="Z117">
        <v>4.4699475579761998</v>
      </c>
      <c r="AA117">
        <v>5.86915018746509</v>
      </c>
      <c r="AB117">
        <v>7.3758360627627102</v>
      </c>
      <c r="AC117">
        <v>8.9940663965947003</v>
      </c>
      <c r="AD117">
        <v>10.6730231874152</v>
      </c>
      <c r="AE117">
        <v>12.429576098474</v>
      </c>
      <c r="AF117">
        <v>14.2371358618468</v>
      </c>
      <c r="AG117">
        <v>16.151876127433901</v>
      </c>
      <c r="AH117">
        <v>18.2942808657196</v>
      </c>
      <c r="AI117">
        <v>20.6672525961513</v>
      </c>
      <c r="AJ117">
        <v>23.309242739950999</v>
      </c>
      <c r="AK117">
        <v>26.2395105914235</v>
      </c>
      <c r="AL117">
        <v>29.483482913361001</v>
      </c>
      <c r="AM117">
        <v>33.066745456269899</v>
      </c>
      <c r="AN117">
        <v>37.020539318177804</v>
      </c>
      <c r="AO117">
        <v>41.376471587336901</v>
      </c>
      <c r="AP117">
        <v>46.150367449845596</v>
      </c>
      <c r="AQ117">
        <v>51.382853567241199</v>
      </c>
      <c r="AR117">
        <v>57.110346906792202</v>
      </c>
      <c r="AS117">
        <v>63.399390083818801</v>
      </c>
      <c r="AT117">
        <v>70.254996239399304</v>
      </c>
      <c r="AU117">
        <v>77.692557393053804</v>
      </c>
      <c r="AV117">
        <v>85.680487517975607</v>
      </c>
      <c r="AW117">
        <v>94.309981697946796</v>
      </c>
      <c r="AX117">
        <v>103.528318952532</v>
      </c>
      <c r="AY117">
        <v>113.36574343307301</v>
      </c>
      <c r="AZ117">
        <v>123.827496928537</v>
      </c>
      <c r="BA117">
        <v>134.92923099457099</v>
      </c>
      <c r="BB117">
        <v>146.604860339743</v>
      </c>
    </row>
    <row r="118" spans="1:54" customFormat="1" x14ac:dyDescent="0.25">
      <c r="A118" s="2" t="s">
        <v>23</v>
      </c>
      <c r="B118" s="2" t="str">
        <f>VLOOKUP(A118,reg_NEWAGE!$A$2:$B$29,2)</f>
        <v>FRA</v>
      </c>
      <c r="C118" s="2" t="s">
        <v>9</v>
      </c>
      <c r="D118">
        <v>0</v>
      </c>
      <c r="E118">
        <v>0</v>
      </c>
      <c r="F118">
        <v>0</v>
      </c>
      <c r="G118">
        <v>0</v>
      </c>
      <c r="H118">
        <v>0</v>
      </c>
      <c r="I118">
        <v>0</v>
      </c>
      <c r="J118">
        <v>0</v>
      </c>
      <c r="K118">
        <v>0</v>
      </c>
      <c r="L118">
        <v>0</v>
      </c>
      <c r="M118">
        <v>0</v>
      </c>
      <c r="N118">
        <v>0</v>
      </c>
      <c r="O118">
        <v>0</v>
      </c>
      <c r="P118">
        <v>0</v>
      </c>
      <c r="Q118">
        <v>0</v>
      </c>
      <c r="R118">
        <v>0</v>
      </c>
      <c r="S118">
        <v>0</v>
      </c>
      <c r="T118">
        <v>3.7388138131720802E-2</v>
      </c>
      <c r="U118">
        <v>7.4306491689864002E-2</v>
      </c>
      <c r="V118">
        <v>0.117258174909429</v>
      </c>
      <c r="W118">
        <v>0.17955281437949</v>
      </c>
      <c r="X118">
        <v>0.27930737010414403</v>
      </c>
      <c r="Y118">
        <v>0.29927244431573302</v>
      </c>
      <c r="Z118">
        <v>0.30430920929415101</v>
      </c>
      <c r="AA118">
        <v>0.306485119820463</v>
      </c>
      <c r="AB118">
        <v>0.30417063787316201</v>
      </c>
      <c r="AC118">
        <v>0.29701452940944301</v>
      </c>
      <c r="AD118">
        <v>0.28436902640598699</v>
      </c>
      <c r="AE118">
        <v>0.26709636650440999</v>
      </c>
      <c r="AF118">
        <v>0.24720724242783601</v>
      </c>
      <c r="AG118">
        <v>0.22430913705080899</v>
      </c>
      <c r="AH118">
        <v>0.559118280442366</v>
      </c>
      <c r="AI118">
        <v>1.3606871561742999</v>
      </c>
      <c r="AJ118">
        <v>2.6099354013155902</v>
      </c>
      <c r="AK118">
        <v>4.2577158096257</v>
      </c>
      <c r="AL118">
        <v>6.2472516567143099</v>
      </c>
      <c r="AM118">
        <v>8.5030572839554903</v>
      </c>
      <c r="AN118">
        <v>10.9532862772869</v>
      </c>
      <c r="AO118">
        <v>13.5160446630553</v>
      </c>
      <c r="AP118">
        <v>16.111481435613101</v>
      </c>
      <c r="AQ118">
        <v>18.666732875405899</v>
      </c>
      <c r="AR118">
        <v>21.126117576139499</v>
      </c>
      <c r="AS118">
        <v>23.452107972614598</v>
      </c>
      <c r="AT118">
        <v>25.6198102173827</v>
      </c>
      <c r="AU118">
        <v>27.595357417767801</v>
      </c>
      <c r="AV118">
        <v>29.355628491665598</v>
      </c>
      <c r="AW118">
        <v>30.895015918570198</v>
      </c>
      <c r="AX118">
        <v>32.209732979728997</v>
      </c>
      <c r="AY118">
        <v>33.309187149445997</v>
      </c>
      <c r="AZ118">
        <v>34.2162096942874</v>
      </c>
      <c r="BA118">
        <v>34.949740710729102</v>
      </c>
      <c r="BB118">
        <v>35.521577312763299</v>
      </c>
    </row>
    <row r="119" spans="1:54" customFormat="1" x14ac:dyDescent="0.25">
      <c r="A119" s="2" t="s">
        <v>23</v>
      </c>
      <c r="B119" s="2" t="str">
        <f>VLOOKUP(A119,reg_NEWAGE!$A$2:$B$29,2)</f>
        <v>FRA</v>
      </c>
      <c r="C119" s="2" t="s">
        <v>10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row>
    <row r="120" spans="1:54" customFormat="1" x14ac:dyDescent="0.25">
      <c r="A120" s="2" t="s">
        <v>23</v>
      </c>
      <c r="B120" s="2" t="str">
        <f>VLOOKUP(A120,reg_NEWAGE!$A$2:$B$29,2)</f>
        <v>FRA</v>
      </c>
      <c r="C120" s="2" t="s">
        <v>11</v>
      </c>
      <c r="D120">
        <v>0</v>
      </c>
      <c r="E120">
        <v>0</v>
      </c>
      <c r="F120">
        <v>0</v>
      </c>
      <c r="G120">
        <v>0</v>
      </c>
      <c r="H120">
        <v>0</v>
      </c>
      <c r="I120">
        <v>0</v>
      </c>
      <c r="J120">
        <v>0</v>
      </c>
      <c r="K120">
        <v>0</v>
      </c>
      <c r="L120">
        <v>0</v>
      </c>
      <c r="M120">
        <v>0</v>
      </c>
      <c r="N120">
        <v>0</v>
      </c>
      <c r="O120">
        <v>0</v>
      </c>
      <c r="P120">
        <v>0</v>
      </c>
      <c r="Q120">
        <v>0</v>
      </c>
      <c r="R120">
        <v>0</v>
      </c>
      <c r="S120">
        <v>0</v>
      </c>
      <c r="T120">
        <v>2.1295368769323302E-3</v>
      </c>
      <c r="U120">
        <v>4.5987038554216198E-3</v>
      </c>
      <c r="V120">
        <v>8.0142621014364195E-3</v>
      </c>
      <c r="W120">
        <v>1.3943290025171201E-2</v>
      </c>
      <c r="X120">
        <v>2.5186176827330198E-2</v>
      </c>
      <c r="Y120">
        <v>3.0808076794512598E-2</v>
      </c>
      <c r="Z120">
        <v>3.3915368750615203E-2</v>
      </c>
      <c r="AA120">
        <v>3.6657761994488898E-2</v>
      </c>
      <c r="AB120">
        <v>3.9026882183943602E-2</v>
      </c>
      <c r="AC120">
        <v>4.03904495814989E-2</v>
      </c>
      <c r="AD120">
        <v>4.0697026965986802E-2</v>
      </c>
      <c r="AE120">
        <v>4.0595595656472701E-2</v>
      </c>
      <c r="AF120">
        <v>4.03721800767219E-2</v>
      </c>
      <c r="AG120">
        <v>3.9545252021074E-2</v>
      </c>
      <c r="AH120">
        <v>0.260907656650815</v>
      </c>
      <c r="AI120">
        <v>0.86084681107532002</v>
      </c>
      <c r="AJ120">
        <v>1.9426178078820799</v>
      </c>
      <c r="AK120">
        <v>3.5934017139006502</v>
      </c>
      <c r="AL120">
        <v>5.8708320058646697</v>
      </c>
      <c r="AM120">
        <v>8.8531597559463098</v>
      </c>
      <c r="AN120">
        <v>12.5495532560996</v>
      </c>
      <c r="AO120">
        <v>17.017691969081501</v>
      </c>
      <c r="AP120">
        <v>22.275302620270399</v>
      </c>
      <c r="AQ120">
        <v>28.278767599938099</v>
      </c>
      <c r="AR120">
        <v>35.050256999328802</v>
      </c>
      <c r="AS120">
        <v>42.661322964806097</v>
      </c>
      <c r="AT120">
        <v>50.986855156093199</v>
      </c>
      <c r="AU120">
        <v>60.067026643002301</v>
      </c>
      <c r="AV120">
        <v>69.910929173029601</v>
      </c>
      <c r="AW120">
        <v>80.251438821467602</v>
      </c>
      <c r="AX120">
        <v>91.267735960837896</v>
      </c>
      <c r="AY120">
        <v>102.667115550087</v>
      </c>
      <c r="AZ120">
        <v>114.52505508285699</v>
      </c>
      <c r="BA120">
        <v>126.663264668206</v>
      </c>
      <c r="BB120">
        <v>138.99681814059301</v>
      </c>
    </row>
    <row r="121" spans="1:54" customFormat="1" x14ac:dyDescent="0.25">
      <c r="A121" s="2" t="s">
        <v>23</v>
      </c>
      <c r="B121" s="2" t="str">
        <f>VLOOKUP(A121,reg_NEWAGE!$A$2:$B$29,2)</f>
        <v>FRA</v>
      </c>
      <c r="C121" s="2" t="s">
        <v>12</v>
      </c>
      <c r="D121">
        <v>0</v>
      </c>
      <c r="E121">
        <v>0</v>
      </c>
      <c r="F121">
        <v>0</v>
      </c>
      <c r="G121">
        <v>0</v>
      </c>
      <c r="H121">
        <v>0</v>
      </c>
      <c r="I121">
        <v>0</v>
      </c>
      <c r="J121">
        <v>5.0683461247514302E-3</v>
      </c>
      <c r="K121">
        <v>7.26157301257395E-3</v>
      </c>
      <c r="L121">
        <v>8.3731387061095706E-3</v>
      </c>
      <c r="M121">
        <v>1.2789250385935799E-2</v>
      </c>
      <c r="N121">
        <v>6.7749401313325297E-2</v>
      </c>
      <c r="O121">
        <v>1.0503958058287699</v>
      </c>
      <c r="P121">
        <v>3.0998812805163798</v>
      </c>
      <c r="Q121">
        <v>6.7697944634852103</v>
      </c>
      <c r="R121">
        <v>10.750166919704199</v>
      </c>
      <c r="S121">
        <v>18.033126448265399</v>
      </c>
      <c r="T121">
        <v>31.432401040265798</v>
      </c>
      <c r="U121">
        <v>44.746716355900297</v>
      </c>
      <c r="V121">
        <v>63.360343676663497</v>
      </c>
      <c r="W121">
        <v>91.794932447288303</v>
      </c>
      <c r="X121">
        <v>121.647102873975</v>
      </c>
      <c r="Y121">
        <v>287.43841057377102</v>
      </c>
      <c r="Z121">
        <v>464.08790053217899</v>
      </c>
      <c r="AA121">
        <v>662.37895920286098</v>
      </c>
      <c r="AB121">
        <v>840.30402542405898</v>
      </c>
      <c r="AC121">
        <v>1004.39972022684</v>
      </c>
      <c r="AD121">
        <v>1141.8023122740301</v>
      </c>
      <c r="AE121">
        <v>1262.2966125503101</v>
      </c>
      <c r="AF121">
        <v>1356.9895977357401</v>
      </c>
      <c r="AG121">
        <v>1436.6749457822</v>
      </c>
      <c r="AH121">
        <v>1517.23629853941</v>
      </c>
      <c r="AI121">
        <v>1601.6086375859099</v>
      </c>
      <c r="AJ121">
        <v>1690.44711718852</v>
      </c>
      <c r="AK121">
        <v>1783.9822180722699</v>
      </c>
      <c r="AL121">
        <v>1876.60565491223</v>
      </c>
      <c r="AM121">
        <v>1981.27040907981</v>
      </c>
      <c r="AN121">
        <v>2089.4722037262</v>
      </c>
      <c r="AO121">
        <v>2210.1046054257399</v>
      </c>
      <c r="AP121">
        <v>2341.0597707054499</v>
      </c>
      <c r="AQ121">
        <v>2475.2827681052299</v>
      </c>
      <c r="AR121">
        <v>2614.7592800142102</v>
      </c>
      <c r="AS121">
        <v>2760.2272829338299</v>
      </c>
      <c r="AT121">
        <v>2899.4746304820201</v>
      </c>
      <c r="AU121">
        <v>3036.17648192156</v>
      </c>
      <c r="AV121">
        <v>3172.7681752377198</v>
      </c>
      <c r="AW121">
        <v>3295.5064889763198</v>
      </c>
      <c r="AX121">
        <v>3419.1881754655901</v>
      </c>
      <c r="AY121">
        <v>3529.8203144198301</v>
      </c>
      <c r="AZ121">
        <v>3635.9565459293099</v>
      </c>
      <c r="BA121">
        <v>3732.6369045861902</v>
      </c>
      <c r="BB121">
        <v>3822.4642544227199</v>
      </c>
    </row>
    <row r="122" spans="1:54" customFormat="1" x14ac:dyDescent="0.25">
      <c r="A122" s="2" t="s">
        <v>24</v>
      </c>
      <c r="B122" s="2" t="str">
        <f>VLOOKUP(A122,reg_NEWAGE!$A$2:$B$29,2)</f>
        <v>EUS</v>
      </c>
      <c r="C122" s="2" t="s">
        <v>3</v>
      </c>
      <c r="D122">
        <v>962.24689808895005</v>
      </c>
      <c r="E122">
        <v>961.31325798430601</v>
      </c>
      <c r="F122">
        <v>974.31497322896996</v>
      </c>
      <c r="G122">
        <v>1044.6807478149001</v>
      </c>
      <c r="H122">
        <v>1055.5811956678001</v>
      </c>
      <c r="I122">
        <v>1096.22754436478</v>
      </c>
      <c r="J122">
        <v>1174.07627239863</v>
      </c>
      <c r="K122">
        <v>1276.44349247733</v>
      </c>
      <c r="L122">
        <v>1254.2071336009001</v>
      </c>
      <c r="M122">
        <v>1279.4948375385</v>
      </c>
      <c r="N122">
        <v>1216.3510739652299</v>
      </c>
      <c r="O122">
        <v>1199.7955042802901</v>
      </c>
      <c r="P122">
        <v>1182.55737876272</v>
      </c>
      <c r="Q122">
        <v>1155.3592025169801</v>
      </c>
      <c r="R122">
        <v>1183.1595177637901</v>
      </c>
      <c r="S122">
        <v>1247.1305579279001</v>
      </c>
      <c r="T122">
        <v>1246.5388667330201</v>
      </c>
      <c r="U122">
        <v>1283.0144606827</v>
      </c>
      <c r="V122">
        <v>1302.14649561131</v>
      </c>
      <c r="W122">
        <v>1308.34321381463</v>
      </c>
      <c r="X122">
        <v>1304.70072883852</v>
      </c>
      <c r="Y122">
        <v>1295.9206590431299</v>
      </c>
      <c r="Z122">
        <v>1289.31843288805</v>
      </c>
      <c r="AA122">
        <v>1283.6425157295801</v>
      </c>
      <c r="AB122">
        <v>1275.9930436351499</v>
      </c>
      <c r="AC122">
        <v>1267.15410289803</v>
      </c>
      <c r="AD122">
        <v>1258.5874291933701</v>
      </c>
      <c r="AE122">
        <v>1250.05519438954</v>
      </c>
      <c r="AF122">
        <v>1241.7635186345599</v>
      </c>
      <c r="AG122">
        <v>1233.14539880658</v>
      </c>
      <c r="AH122">
        <v>1224.78990569915</v>
      </c>
      <c r="AI122">
        <v>1215.93108944189</v>
      </c>
      <c r="AJ122">
        <v>1206.5490595470999</v>
      </c>
      <c r="AK122">
        <v>1196.0561197101899</v>
      </c>
      <c r="AL122">
        <v>1184.2852762323901</v>
      </c>
      <c r="AM122">
        <v>1171.6042958126</v>
      </c>
      <c r="AN122">
        <v>1157.94218439208</v>
      </c>
      <c r="AO122">
        <v>1142.93298787035</v>
      </c>
      <c r="AP122">
        <v>1127.3552043872801</v>
      </c>
      <c r="AQ122">
        <v>1110.7670797231499</v>
      </c>
      <c r="AR122">
        <v>1093.3157290125</v>
      </c>
      <c r="AS122">
        <v>1075.9717263012301</v>
      </c>
      <c r="AT122">
        <v>1058.28030248961</v>
      </c>
      <c r="AU122">
        <v>1040.43808749918</v>
      </c>
      <c r="AV122">
        <v>1022.67244457903</v>
      </c>
      <c r="AW122">
        <v>1005.3061635149299</v>
      </c>
      <c r="AX122">
        <v>988.33911445343801</v>
      </c>
      <c r="AY122">
        <v>971.74010267976098</v>
      </c>
      <c r="AZ122">
        <v>955.45171458797802</v>
      </c>
      <c r="BA122">
        <v>939.65658475355303</v>
      </c>
      <c r="BB122">
        <v>923.70050672089599</v>
      </c>
    </row>
    <row r="123" spans="1:54" customFormat="1" x14ac:dyDescent="0.25">
      <c r="A123" s="2" t="s">
        <v>24</v>
      </c>
      <c r="B123" s="2" t="str">
        <f>VLOOKUP(A123,reg_NEWAGE!$A$2:$B$29,2)</f>
        <v>EUS</v>
      </c>
      <c r="C123" s="2" t="s">
        <v>4</v>
      </c>
      <c r="D123">
        <v>11.199488359874101</v>
      </c>
      <c r="E123">
        <v>13.41212</v>
      </c>
      <c r="F123">
        <v>14.59782</v>
      </c>
      <c r="G123">
        <v>14.597720000000001</v>
      </c>
      <c r="H123">
        <v>19.00093</v>
      </c>
      <c r="I123">
        <v>24.644714680893198</v>
      </c>
      <c r="J123">
        <v>41.395890000000001</v>
      </c>
      <c r="K123">
        <v>56.987847573147398</v>
      </c>
      <c r="L123">
        <v>77.042052077469094</v>
      </c>
      <c r="M123">
        <v>78.048949832967295</v>
      </c>
      <c r="N123">
        <v>65.763342517525501</v>
      </c>
      <c r="O123">
        <v>62.406400922731102</v>
      </c>
      <c r="P123">
        <v>61.272972918860802</v>
      </c>
      <c r="Q123">
        <v>62.251482722288998</v>
      </c>
      <c r="R123">
        <v>67.807740641305301</v>
      </c>
      <c r="S123">
        <v>74.489512574401999</v>
      </c>
      <c r="T123">
        <v>76.079551293288702</v>
      </c>
      <c r="U123">
        <v>79.904804248720495</v>
      </c>
      <c r="V123">
        <v>82.636341240503896</v>
      </c>
      <c r="W123">
        <v>84.623002628037597</v>
      </c>
      <c r="X123">
        <v>85.847616800528399</v>
      </c>
      <c r="Y123">
        <v>85.488081967004007</v>
      </c>
      <c r="Z123">
        <v>84.979651138404407</v>
      </c>
      <c r="AA123">
        <v>84.154775053733403</v>
      </c>
      <c r="AB123">
        <v>83.098057482892401</v>
      </c>
      <c r="AC123">
        <v>81.851928839475704</v>
      </c>
      <c r="AD123">
        <v>80.682389806886803</v>
      </c>
      <c r="AE123">
        <v>79.521948685739304</v>
      </c>
      <c r="AF123">
        <v>78.398176486109904</v>
      </c>
      <c r="AG123">
        <v>77.410558035022802</v>
      </c>
      <c r="AH123">
        <v>76.646045483841803</v>
      </c>
      <c r="AI123">
        <v>76.040743578482306</v>
      </c>
      <c r="AJ123">
        <v>75.509450858431805</v>
      </c>
      <c r="AK123">
        <v>74.875242459130703</v>
      </c>
      <c r="AL123">
        <v>74.061309482043399</v>
      </c>
      <c r="AM123">
        <v>73.019225864430894</v>
      </c>
      <c r="AN123">
        <v>71.760076932066298</v>
      </c>
      <c r="AO123">
        <v>70.305419396412702</v>
      </c>
      <c r="AP123">
        <v>68.705015176912099</v>
      </c>
      <c r="AQ123">
        <v>66.961904440659595</v>
      </c>
      <c r="AR123">
        <v>65.135205860020207</v>
      </c>
      <c r="AS123">
        <v>63.278901800213198</v>
      </c>
      <c r="AT123">
        <v>61.3998361863786</v>
      </c>
      <c r="AU123">
        <v>59.5111468687818</v>
      </c>
      <c r="AV123">
        <v>57.664299430127102</v>
      </c>
      <c r="AW123">
        <v>55.872923692482999</v>
      </c>
      <c r="AX123">
        <v>54.168167079750603</v>
      </c>
      <c r="AY123">
        <v>52.533489151787002</v>
      </c>
      <c r="AZ123">
        <v>50.969651570719002</v>
      </c>
      <c r="BA123">
        <v>49.533081719118897</v>
      </c>
      <c r="BB123">
        <v>48.094865921019199</v>
      </c>
    </row>
    <row r="124" spans="1:54" customFormat="1" x14ac:dyDescent="0.25">
      <c r="A124" s="2" t="s">
        <v>24</v>
      </c>
      <c r="B124" s="2" t="str">
        <f>VLOOKUP(A124,reg_NEWAGE!$A$2:$B$29,2)</f>
        <v>EUS</v>
      </c>
      <c r="C124" s="2" t="s">
        <v>5</v>
      </c>
      <c r="D124">
        <v>154.30134760580199</v>
      </c>
      <c r="E124">
        <v>184.15830457820499</v>
      </c>
      <c r="F124">
        <v>188.41624272927001</v>
      </c>
      <c r="G124">
        <v>261.97532385598402</v>
      </c>
      <c r="H124">
        <v>303.51112199905401</v>
      </c>
      <c r="I124">
        <v>351.105087097563</v>
      </c>
      <c r="J124">
        <v>411.46571996634202</v>
      </c>
      <c r="K124">
        <v>481.89735486452003</v>
      </c>
      <c r="L124">
        <v>471.257176065419</v>
      </c>
      <c r="M124">
        <v>494.0942990575</v>
      </c>
      <c r="N124">
        <v>486.18274897859101</v>
      </c>
      <c r="O124">
        <v>487.314957883994</v>
      </c>
      <c r="P124">
        <v>516.40504579908804</v>
      </c>
      <c r="Q124">
        <v>501.81612221691</v>
      </c>
      <c r="R124">
        <v>571.95524418931996</v>
      </c>
      <c r="S124">
        <v>630.04155468520901</v>
      </c>
      <c r="T124">
        <v>635.70101514431701</v>
      </c>
      <c r="U124">
        <v>660.42661808080197</v>
      </c>
      <c r="V124">
        <v>676.131710688677</v>
      </c>
      <c r="W124">
        <v>683.89561962782602</v>
      </c>
      <c r="X124">
        <v>685.63581457907696</v>
      </c>
      <c r="Y124">
        <v>681.95852855311398</v>
      </c>
      <c r="Z124">
        <v>677.24963507845803</v>
      </c>
      <c r="AA124">
        <v>670.67646096559304</v>
      </c>
      <c r="AB124">
        <v>661.64672904976396</v>
      </c>
      <c r="AC124">
        <v>650.67477504905401</v>
      </c>
      <c r="AD124">
        <v>639.06794267597502</v>
      </c>
      <c r="AE124">
        <v>626.76837102267905</v>
      </c>
      <c r="AF124">
        <v>614.46752548242796</v>
      </c>
      <c r="AG124">
        <v>601.972434157056</v>
      </c>
      <c r="AH124">
        <v>589.39715603918</v>
      </c>
      <c r="AI124">
        <v>576.54663810498596</v>
      </c>
      <c r="AJ124">
        <v>563.37976223253497</v>
      </c>
      <c r="AK124">
        <v>549.69672611867497</v>
      </c>
      <c r="AL124">
        <v>535.46228110719005</v>
      </c>
      <c r="AM124">
        <v>520.94646138491498</v>
      </c>
      <c r="AN124">
        <v>506.02588340154102</v>
      </c>
      <c r="AO124">
        <v>490.84365846270401</v>
      </c>
      <c r="AP124">
        <v>475.37541282838703</v>
      </c>
      <c r="AQ124">
        <v>459.63447561942002</v>
      </c>
      <c r="AR124">
        <v>443.73387502605101</v>
      </c>
      <c r="AS124">
        <v>428.12468127929799</v>
      </c>
      <c r="AT124">
        <v>412.68045401038501</v>
      </c>
      <c r="AU124">
        <v>397.59974135109701</v>
      </c>
      <c r="AV124">
        <v>383.02230736676802</v>
      </c>
      <c r="AW124">
        <v>369.08926402616402</v>
      </c>
      <c r="AX124">
        <v>355.812325284064</v>
      </c>
      <c r="AY124">
        <v>343.200000155547</v>
      </c>
      <c r="AZ124">
        <v>331.08246062410097</v>
      </c>
      <c r="BA124">
        <v>319.89784126561102</v>
      </c>
      <c r="BB124">
        <v>308.72730677283602</v>
      </c>
    </row>
    <row r="125" spans="1:54" customFormat="1" x14ac:dyDescent="0.25">
      <c r="A125" s="2" t="s">
        <v>24</v>
      </c>
      <c r="B125" s="2" t="str">
        <f>VLOOKUP(A125,reg_NEWAGE!$A$2:$B$29,2)</f>
        <v>EUS</v>
      </c>
      <c r="C125" s="2" t="s">
        <v>6</v>
      </c>
      <c r="D125">
        <v>796.74606212327399</v>
      </c>
      <c r="E125">
        <v>763.742833406101</v>
      </c>
      <c r="F125">
        <v>771.30091049969997</v>
      </c>
      <c r="G125">
        <v>768.10770395891598</v>
      </c>
      <c r="H125">
        <v>733.06914366874605</v>
      </c>
      <c r="I125">
        <v>720.47774258632296</v>
      </c>
      <c r="J125">
        <v>721.21466243229202</v>
      </c>
      <c r="K125">
        <v>737.55829003966198</v>
      </c>
      <c r="L125">
        <v>705.90790545801599</v>
      </c>
      <c r="M125">
        <v>707.33742787444203</v>
      </c>
      <c r="N125">
        <v>664.37949441735498</v>
      </c>
      <c r="O125">
        <v>650.04851964516297</v>
      </c>
      <c r="P125">
        <v>604.82992705248205</v>
      </c>
      <c r="Q125">
        <v>591.23600146558101</v>
      </c>
      <c r="R125">
        <v>543.311797276844</v>
      </c>
      <c r="S125">
        <v>542.48213982895095</v>
      </c>
      <c r="T125">
        <v>534.58182026401903</v>
      </c>
      <c r="U125">
        <v>542.41268780863095</v>
      </c>
      <c r="V125">
        <v>542.98476411128399</v>
      </c>
      <c r="W125">
        <v>539.275646709905</v>
      </c>
      <c r="X125">
        <v>532.396485158014</v>
      </c>
      <c r="Y125">
        <v>525.294014389577</v>
      </c>
      <c r="Z125">
        <v>520.68728762353999</v>
      </c>
      <c r="AA125">
        <v>518.17422523705102</v>
      </c>
      <c r="AB125">
        <v>516.53567513891403</v>
      </c>
      <c r="AC125">
        <v>515.90134822534196</v>
      </c>
      <c r="AD125">
        <v>516.44410853413399</v>
      </c>
      <c r="AE125">
        <v>517.77663675346503</v>
      </c>
      <c r="AF125">
        <v>519.65718534637301</v>
      </c>
      <c r="AG125">
        <v>521.439659895158</v>
      </c>
      <c r="AH125">
        <v>522.97792850972996</v>
      </c>
      <c r="AI125">
        <v>523.77677627257901</v>
      </c>
      <c r="AJ125">
        <v>523.76973242885401</v>
      </c>
      <c r="AK125">
        <v>522.78700955157899</v>
      </c>
      <c r="AL125">
        <v>520.71309488405996</v>
      </c>
      <c r="AM125">
        <v>517.71660900032202</v>
      </c>
      <c r="AN125">
        <v>513.71526879371402</v>
      </c>
      <c r="AO125">
        <v>508.81821422326402</v>
      </c>
      <c r="AP125">
        <v>503.25507329465802</v>
      </c>
      <c r="AQ125">
        <v>496.981496122105</v>
      </c>
      <c r="AR125">
        <v>490.06934803599898</v>
      </c>
      <c r="AS125">
        <v>482.97259877890701</v>
      </c>
      <c r="AT125">
        <v>475.46139227164599</v>
      </c>
      <c r="AU125">
        <v>467.67380546944202</v>
      </c>
      <c r="AV125">
        <v>459.71661724095202</v>
      </c>
      <c r="AW125">
        <v>451.75418674076002</v>
      </c>
      <c r="AX125">
        <v>443.80246536956003</v>
      </c>
      <c r="AY125">
        <v>435.91221803287198</v>
      </c>
      <c r="AZ125">
        <v>427.97696644133202</v>
      </c>
      <c r="BA125">
        <v>420.49185125262699</v>
      </c>
      <c r="BB125">
        <v>412.61829403611</v>
      </c>
    </row>
    <row r="126" spans="1:54" customFormat="1" x14ac:dyDescent="0.25">
      <c r="A126" s="2" t="s">
        <v>24</v>
      </c>
      <c r="B126" s="2" t="str">
        <f>VLOOKUP(A126,reg_NEWAGE!$A$2:$B$29,2)</f>
        <v>EUS</v>
      </c>
      <c r="C126" s="2" t="s">
        <v>7</v>
      </c>
      <c r="D126">
        <v>0</v>
      </c>
      <c r="E126">
        <v>0</v>
      </c>
      <c r="F126">
        <v>0</v>
      </c>
      <c r="G126">
        <v>0</v>
      </c>
      <c r="H126">
        <v>0</v>
      </c>
      <c r="I126">
        <v>0</v>
      </c>
      <c r="J126">
        <v>0</v>
      </c>
      <c r="K126">
        <v>0</v>
      </c>
      <c r="L126">
        <v>0</v>
      </c>
      <c r="M126">
        <v>1.41607735859952E-2</v>
      </c>
      <c r="N126">
        <v>2.54880517622302E-2</v>
      </c>
      <c r="O126">
        <v>2.5625828400428E-2</v>
      </c>
      <c r="P126">
        <v>3.7827310024242403E-2</v>
      </c>
      <c r="Q126">
        <v>4.2183237704615198E-2</v>
      </c>
      <c r="R126">
        <v>5.4048498636917998E-2</v>
      </c>
      <c r="S126">
        <v>5.2730989229447502E-2</v>
      </c>
      <c r="T126">
        <v>5.5131333426822499E-2</v>
      </c>
      <c r="U126">
        <v>6.0808643960828301E-2</v>
      </c>
      <c r="V126">
        <v>6.5936077985660493E-2</v>
      </c>
      <c r="W126">
        <v>7.2127102195508094E-2</v>
      </c>
      <c r="X126">
        <v>7.6203813087822994E-2</v>
      </c>
      <c r="Y126">
        <v>7.7955429350325303E-2</v>
      </c>
      <c r="Z126">
        <v>7.8640240335411005E-2</v>
      </c>
      <c r="AA126">
        <v>8.0296891490480402E-2</v>
      </c>
      <c r="AB126">
        <v>8.2971151291479403E-2</v>
      </c>
      <c r="AC126">
        <v>8.6667150522022396E-2</v>
      </c>
      <c r="AD126">
        <v>9.1583553583598501E-2</v>
      </c>
      <c r="AE126">
        <v>9.6784781468458397E-2</v>
      </c>
      <c r="AF126">
        <v>0.103915925104537</v>
      </c>
      <c r="AG126">
        <v>0.112923673265328</v>
      </c>
      <c r="AH126">
        <v>0.119487337226903</v>
      </c>
      <c r="AI126">
        <v>0.12917702992504401</v>
      </c>
      <c r="AJ126">
        <v>0.13669083404816099</v>
      </c>
      <c r="AK126">
        <v>0.14334599081229801</v>
      </c>
      <c r="AL126">
        <v>0.15123208987046299</v>
      </c>
      <c r="AM126">
        <v>0.15613173615287601</v>
      </c>
      <c r="AN126">
        <v>0.16151894320257101</v>
      </c>
      <c r="AO126">
        <v>0.16782021420340901</v>
      </c>
      <c r="AP126">
        <v>0.174606288165086</v>
      </c>
      <c r="AQ126">
        <v>0.18022033524114101</v>
      </c>
      <c r="AR126">
        <v>0.18592862317461301</v>
      </c>
      <c r="AS126">
        <v>0.19259181390791599</v>
      </c>
      <c r="AT126">
        <v>0.200448185817551</v>
      </c>
      <c r="AU126">
        <v>0.20766842709681099</v>
      </c>
      <c r="AV126">
        <v>0.215109080281356</v>
      </c>
      <c r="AW126">
        <v>0.22145713757527399</v>
      </c>
      <c r="AX126">
        <v>0.226312524068596</v>
      </c>
      <c r="AY126">
        <v>0.23088673496571999</v>
      </c>
      <c r="AZ126">
        <v>0.23714640925915101</v>
      </c>
      <c r="BA126">
        <v>0.24284557253098399</v>
      </c>
      <c r="BB126">
        <v>0.24914943023601999</v>
      </c>
    </row>
    <row r="127" spans="1:54" customFormat="1" x14ac:dyDescent="0.25">
      <c r="A127" s="2" t="s">
        <v>24</v>
      </c>
      <c r="B127" s="2" t="str">
        <f>VLOOKUP(A127,reg_NEWAGE!$A$2:$B$29,2)</f>
        <v>EUS</v>
      </c>
      <c r="C127" s="2" t="s">
        <v>8</v>
      </c>
      <c r="D127">
        <v>0</v>
      </c>
      <c r="E127">
        <v>0</v>
      </c>
      <c r="F127">
        <v>0</v>
      </c>
      <c r="G127">
        <v>0</v>
      </c>
      <c r="H127">
        <v>0</v>
      </c>
      <c r="I127">
        <v>0</v>
      </c>
      <c r="J127">
        <v>0</v>
      </c>
      <c r="K127">
        <v>0</v>
      </c>
      <c r="L127">
        <v>0</v>
      </c>
      <c r="M127">
        <v>0</v>
      </c>
      <c r="N127">
        <v>0</v>
      </c>
      <c r="O127">
        <v>0</v>
      </c>
      <c r="P127">
        <v>0</v>
      </c>
      <c r="Q127">
        <v>0</v>
      </c>
      <c r="R127">
        <v>0</v>
      </c>
      <c r="S127">
        <v>0</v>
      </c>
      <c r="T127">
        <v>1.11607536558218E-2</v>
      </c>
      <c r="U127">
        <v>2.9580497097746E-2</v>
      </c>
      <c r="V127">
        <v>5.4120036169790699E-2</v>
      </c>
      <c r="W127">
        <v>8.4131082032810806E-2</v>
      </c>
      <c r="X127">
        <v>0.11952251463536399</v>
      </c>
      <c r="Y127">
        <v>0.19420779880494901</v>
      </c>
      <c r="Z127">
        <v>0.28014500861900299</v>
      </c>
      <c r="AA127">
        <v>0.38232634896768702</v>
      </c>
      <c r="AB127">
        <v>0.49178223185508801</v>
      </c>
      <c r="AC127">
        <v>0.60825607995767506</v>
      </c>
      <c r="AD127">
        <v>0.72572621215552602</v>
      </c>
      <c r="AE127">
        <v>0.84790103773891101</v>
      </c>
      <c r="AF127">
        <v>0.96994853058228003</v>
      </c>
      <c r="AG127">
        <v>1.09450963197534</v>
      </c>
      <c r="AH127">
        <v>1.2319872000298</v>
      </c>
      <c r="AI127">
        <v>1.38419752182613</v>
      </c>
      <c r="AJ127">
        <v>1.55015167346538</v>
      </c>
      <c r="AK127">
        <v>1.7354348990336099</v>
      </c>
      <c r="AL127">
        <v>1.93973283964306</v>
      </c>
      <c r="AM127">
        <v>2.1640759426068699</v>
      </c>
      <c r="AN127">
        <v>2.4054548814899501</v>
      </c>
      <c r="AO127">
        <v>2.6708998471593302</v>
      </c>
      <c r="AP127">
        <v>2.9593722193829501</v>
      </c>
      <c r="AQ127">
        <v>3.26907634931541</v>
      </c>
      <c r="AR127">
        <v>3.6028536864590102</v>
      </c>
      <c r="AS127">
        <v>3.9645382099762698</v>
      </c>
      <c r="AT127">
        <v>4.3488175301630898</v>
      </c>
      <c r="AU127">
        <v>4.7613224178156903</v>
      </c>
      <c r="AV127">
        <v>5.2020393246446996</v>
      </c>
      <c r="AW127">
        <v>5.6720354820650503</v>
      </c>
      <c r="AX127">
        <v>6.1711505165974101</v>
      </c>
      <c r="AY127">
        <v>6.7006410401990601</v>
      </c>
      <c r="AZ127">
        <v>7.2502186402161302</v>
      </c>
      <c r="BA127">
        <v>7.8403296417884203</v>
      </c>
      <c r="BB127">
        <v>8.4299654132596107</v>
      </c>
    </row>
    <row r="128" spans="1:54" customFormat="1" x14ac:dyDescent="0.25">
      <c r="A128" s="2" t="s">
        <v>24</v>
      </c>
      <c r="B128" s="2" t="str">
        <f>VLOOKUP(A128,reg_NEWAGE!$A$2:$B$29,2)</f>
        <v>EUS</v>
      </c>
      <c r="C128" s="2" t="s">
        <v>9</v>
      </c>
      <c r="D128">
        <v>0</v>
      </c>
      <c r="E128">
        <v>0</v>
      </c>
      <c r="F128">
        <v>0</v>
      </c>
      <c r="G128">
        <v>0</v>
      </c>
      <c r="H128">
        <v>0</v>
      </c>
      <c r="I128">
        <v>0</v>
      </c>
      <c r="J128">
        <v>0</v>
      </c>
      <c r="K128">
        <v>0</v>
      </c>
      <c r="L128">
        <v>0</v>
      </c>
      <c r="M128">
        <v>0</v>
      </c>
      <c r="N128">
        <v>0</v>
      </c>
      <c r="O128">
        <v>0</v>
      </c>
      <c r="P128">
        <v>0</v>
      </c>
      <c r="Q128">
        <v>0</v>
      </c>
      <c r="R128">
        <v>0</v>
      </c>
      <c r="S128">
        <v>0</v>
      </c>
      <c r="T128">
        <v>1.1049415444856501E-3</v>
      </c>
      <c r="U128">
        <v>2.8528672925371501E-3</v>
      </c>
      <c r="V128">
        <v>5.2184950482460904E-3</v>
      </c>
      <c r="W128">
        <v>8.2263192520130608E-3</v>
      </c>
      <c r="X128">
        <v>1.3092169081648701E-2</v>
      </c>
      <c r="Y128">
        <v>1.9217986984089001E-2</v>
      </c>
      <c r="Z128">
        <v>1.9819161356896101E-2</v>
      </c>
      <c r="AA128">
        <v>2.04115341061285E-2</v>
      </c>
      <c r="AB128">
        <v>2.0985010431166799E-2</v>
      </c>
      <c r="AC128">
        <v>2.1514464338971001E-2</v>
      </c>
      <c r="AD128">
        <v>2.19904631227965E-2</v>
      </c>
      <c r="AE128">
        <v>2.2359862377293701E-2</v>
      </c>
      <c r="AF128">
        <v>2.1982593784569401E-2</v>
      </c>
      <c r="AG128">
        <v>2.8998128442105999E-2</v>
      </c>
      <c r="AH128">
        <v>5.0154403845380502E-2</v>
      </c>
      <c r="AI128">
        <v>8.54923170911671E-2</v>
      </c>
      <c r="AJ128">
        <v>0.134984888828067</v>
      </c>
      <c r="AK128">
        <v>0.19661892576009601</v>
      </c>
      <c r="AL128">
        <v>0.27045087384768701</v>
      </c>
      <c r="AM128">
        <v>0.351540007307725</v>
      </c>
      <c r="AN128">
        <v>0.438689980331193</v>
      </c>
      <c r="AO128">
        <v>0.52712863639115304</v>
      </c>
      <c r="AP128">
        <v>0.61559660926263904</v>
      </c>
      <c r="AQ128">
        <v>0.70082867662738901</v>
      </c>
      <c r="AR128">
        <v>0.78087607682902205</v>
      </c>
      <c r="AS128">
        <v>0.854380399959634</v>
      </c>
      <c r="AT128">
        <v>0.92028346649598203</v>
      </c>
      <c r="AU128">
        <v>0.97770060124376901</v>
      </c>
      <c r="AV128">
        <v>1.0255295087990799</v>
      </c>
      <c r="AW128">
        <v>1.06446323281406</v>
      </c>
      <c r="AX128">
        <v>1.09525073622239</v>
      </c>
      <c r="AY128">
        <v>1.1181434684668501</v>
      </c>
      <c r="AZ128">
        <v>1.1354068351514901</v>
      </c>
      <c r="BA128">
        <v>1.14672335190104</v>
      </c>
      <c r="BB128">
        <v>1.15120137318321</v>
      </c>
    </row>
    <row r="129" spans="1:54" customFormat="1" x14ac:dyDescent="0.25">
      <c r="A129" s="2" t="s">
        <v>24</v>
      </c>
      <c r="B129" s="2" t="str">
        <f>VLOOKUP(A129,reg_NEWAGE!$A$2:$B$29,2)</f>
        <v>EUS</v>
      </c>
      <c r="C129" s="2" t="s">
        <v>10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row>
    <row r="130" spans="1:54" customFormat="1" x14ac:dyDescent="0.25">
      <c r="A130" s="2" t="s">
        <v>24</v>
      </c>
      <c r="B130" s="2" t="str">
        <f>VLOOKUP(A130,reg_NEWAGE!$A$2:$B$29,2)</f>
        <v>EUS</v>
      </c>
      <c r="C130" s="2" t="s">
        <v>11</v>
      </c>
      <c r="D130">
        <v>0</v>
      </c>
      <c r="E130">
        <v>0</v>
      </c>
      <c r="F130">
        <v>0</v>
      </c>
      <c r="G130">
        <v>0</v>
      </c>
      <c r="H130">
        <v>0</v>
      </c>
      <c r="I130">
        <v>0</v>
      </c>
      <c r="J130">
        <v>0</v>
      </c>
      <c r="K130">
        <v>0</v>
      </c>
      <c r="L130">
        <v>0</v>
      </c>
      <c r="M130">
        <v>0</v>
      </c>
      <c r="N130">
        <v>0</v>
      </c>
      <c r="O130">
        <v>0</v>
      </c>
      <c r="P130">
        <v>0</v>
      </c>
      <c r="Q130">
        <v>0</v>
      </c>
      <c r="R130">
        <v>0</v>
      </c>
      <c r="S130">
        <v>0</v>
      </c>
      <c r="T130">
        <v>0</v>
      </c>
      <c r="U130">
        <v>0</v>
      </c>
      <c r="V130">
        <v>0</v>
      </c>
      <c r="W130">
        <v>3.9275362205574797E-4</v>
      </c>
      <c r="X130">
        <v>7.90020370981512E-4</v>
      </c>
      <c r="Y130">
        <v>2.78921184571226E-3</v>
      </c>
      <c r="Z130">
        <v>3.2018329898129299E-3</v>
      </c>
      <c r="AA130">
        <v>3.5980114846008901E-3</v>
      </c>
      <c r="AB130">
        <v>3.9987979775895797E-3</v>
      </c>
      <c r="AC130">
        <v>4.3980324335388399E-3</v>
      </c>
      <c r="AD130">
        <v>4.3962577597949802E-3</v>
      </c>
      <c r="AE130">
        <v>4.3873358913120398E-3</v>
      </c>
      <c r="AF130">
        <v>4.3549880715423404E-3</v>
      </c>
      <c r="AG130">
        <v>9.12696150714685E-3</v>
      </c>
      <c r="AH130">
        <v>2.2706601033652001E-2</v>
      </c>
      <c r="AI130">
        <v>4.9415555459960903E-2</v>
      </c>
      <c r="AJ130">
        <v>9.2774224357617494E-2</v>
      </c>
      <c r="AK130">
        <v>0.15496163004344701</v>
      </c>
      <c r="AL130">
        <v>0.239700675602809</v>
      </c>
      <c r="AM130">
        <v>0.347725361506796</v>
      </c>
      <c r="AN130">
        <v>0.48177643075765503</v>
      </c>
      <c r="AO130">
        <v>0.63915194788432195</v>
      </c>
      <c r="AP130">
        <v>0.82216338984810799</v>
      </c>
      <c r="AQ130">
        <v>1.02909362680969</v>
      </c>
      <c r="AR130">
        <v>1.25773208875813</v>
      </c>
      <c r="AS130">
        <v>1.51028306845245</v>
      </c>
      <c r="AT130">
        <v>1.7847153872821599</v>
      </c>
      <c r="AU130">
        <v>2.0793264265454598</v>
      </c>
      <c r="AV130">
        <v>2.3924701206920198</v>
      </c>
      <c r="AW130">
        <v>2.7210694813231799</v>
      </c>
      <c r="AX130">
        <v>3.06223827705616</v>
      </c>
      <c r="AY130">
        <v>3.4131468546127999</v>
      </c>
      <c r="AZ130">
        <v>3.7727283878642299</v>
      </c>
      <c r="BA130">
        <v>4.1283774616902198</v>
      </c>
      <c r="BB130">
        <v>4.4860008840900001</v>
      </c>
    </row>
    <row r="131" spans="1:54" customFormat="1" x14ac:dyDescent="0.25">
      <c r="A131" s="2" t="s">
        <v>24</v>
      </c>
      <c r="B131" s="2" t="str">
        <f>VLOOKUP(A131,reg_NEWAGE!$A$2:$B$29,2)</f>
        <v>EUS</v>
      </c>
      <c r="C131" s="2" t="s">
        <v>12</v>
      </c>
      <c r="D131">
        <v>0</v>
      </c>
      <c r="E131">
        <v>0</v>
      </c>
      <c r="F131">
        <v>0</v>
      </c>
      <c r="G131">
        <v>0</v>
      </c>
      <c r="H131">
        <v>0</v>
      </c>
      <c r="I131">
        <v>0</v>
      </c>
      <c r="J131">
        <v>0</v>
      </c>
      <c r="K131">
        <v>0</v>
      </c>
      <c r="L131">
        <v>0</v>
      </c>
      <c r="M131">
        <v>0</v>
      </c>
      <c r="N131">
        <v>0</v>
      </c>
      <c r="O131">
        <v>0</v>
      </c>
      <c r="P131">
        <v>1.16056822661596E-2</v>
      </c>
      <c r="Q131">
        <v>1.34128744974537E-2</v>
      </c>
      <c r="R131">
        <v>3.0687157681542999E-2</v>
      </c>
      <c r="S131">
        <v>6.4619850104845902E-2</v>
      </c>
      <c r="T131">
        <v>0.10908300276492</v>
      </c>
      <c r="U131">
        <v>0.17710853619669001</v>
      </c>
      <c r="V131">
        <v>0.26840496164620198</v>
      </c>
      <c r="W131">
        <v>0.384067591760757</v>
      </c>
      <c r="X131">
        <v>0.61120378372330297</v>
      </c>
      <c r="Y131">
        <v>2.8858637064461399</v>
      </c>
      <c r="Z131">
        <v>6.0200528043483397</v>
      </c>
      <c r="AA131">
        <v>10.1504216871573</v>
      </c>
      <c r="AB131">
        <v>14.112844772028501</v>
      </c>
      <c r="AC131">
        <v>18.005215056905101</v>
      </c>
      <c r="AD131">
        <v>21.549291689756199</v>
      </c>
      <c r="AE131">
        <v>25.0168049101778</v>
      </c>
      <c r="AF131">
        <v>28.140429282108599</v>
      </c>
      <c r="AG131">
        <v>31.0771883241536</v>
      </c>
      <c r="AH131">
        <v>34.344440124259499</v>
      </c>
      <c r="AI131">
        <v>37.918649061540499</v>
      </c>
      <c r="AJ131">
        <v>41.975512406584897</v>
      </c>
      <c r="AK131">
        <v>46.466780135155602</v>
      </c>
      <c r="AL131">
        <v>51.447474280137101</v>
      </c>
      <c r="AM131">
        <v>56.902526515355802</v>
      </c>
      <c r="AN131">
        <v>62.953515028975801</v>
      </c>
      <c r="AO131">
        <v>68.960695142329101</v>
      </c>
      <c r="AP131">
        <v>75.447964580662699</v>
      </c>
      <c r="AQ131">
        <v>82.009984552967097</v>
      </c>
      <c r="AR131">
        <v>88.549909615208506</v>
      </c>
      <c r="AS131">
        <v>95.073750950519397</v>
      </c>
      <c r="AT131">
        <v>101.484355451437</v>
      </c>
      <c r="AU131">
        <v>107.627375937157</v>
      </c>
      <c r="AV131">
        <v>113.434072506764</v>
      </c>
      <c r="AW131">
        <v>118.91076372175</v>
      </c>
      <c r="AX131">
        <v>124.00120466612</v>
      </c>
      <c r="AY131">
        <v>128.63157724131099</v>
      </c>
      <c r="AZ131">
        <v>133.027135679336</v>
      </c>
      <c r="BA131">
        <v>136.37553448828501</v>
      </c>
      <c r="BB131">
        <v>139.94372289016201</v>
      </c>
    </row>
    <row r="132" spans="1:54" customFormat="1" x14ac:dyDescent="0.25">
      <c r="A132" s="2" t="s">
        <v>25</v>
      </c>
      <c r="B132" s="2" t="str">
        <f>VLOOKUP(A132,reg_NEWAGE!$A$2:$B$29,2)</f>
        <v>EUS</v>
      </c>
      <c r="C132" s="2" t="s">
        <v>3</v>
      </c>
      <c r="D132">
        <v>1533.5735121002799</v>
      </c>
      <c r="E132">
        <v>1626.6288933824801</v>
      </c>
      <c r="F132">
        <v>1709.2007911419701</v>
      </c>
      <c r="G132">
        <v>1800.2877511322499</v>
      </c>
      <c r="H132">
        <v>1883.7241061972099</v>
      </c>
      <c r="I132">
        <v>1906.5151170915999</v>
      </c>
      <c r="J132">
        <v>2036.5663552568501</v>
      </c>
      <c r="K132">
        <v>2152.9460564115602</v>
      </c>
      <c r="L132">
        <v>2168.6392484217899</v>
      </c>
      <c r="M132">
        <v>2231.2184530211598</v>
      </c>
      <c r="N132">
        <v>1975.4066004108799</v>
      </c>
      <c r="O132">
        <v>1822.41242151033</v>
      </c>
      <c r="P132">
        <v>1830.3087090613001</v>
      </c>
      <c r="Q132">
        <v>1752.2210734228199</v>
      </c>
      <c r="R132">
        <v>1868.2114263467399</v>
      </c>
      <c r="S132">
        <v>1975.27404272888</v>
      </c>
      <c r="T132">
        <v>1993.4670157776</v>
      </c>
      <c r="U132">
        <v>2020.56513668258</v>
      </c>
      <c r="V132">
        <v>2031.62685760678</v>
      </c>
      <c r="W132">
        <v>2035.9113870675401</v>
      </c>
      <c r="X132">
        <v>2040.9260976926901</v>
      </c>
      <c r="Y132">
        <v>2042.9911039056001</v>
      </c>
      <c r="Z132">
        <v>2046.0769277202301</v>
      </c>
      <c r="AA132">
        <v>2048.3611073591301</v>
      </c>
      <c r="AB132">
        <v>2053.5405162080901</v>
      </c>
      <c r="AC132">
        <v>2061.82369967348</v>
      </c>
      <c r="AD132">
        <v>2074.7047825700502</v>
      </c>
      <c r="AE132">
        <v>2090.2357413314999</v>
      </c>
      <c r="AF132">
        <v>2108.6297880834099</v>
      </c>
      <c r="AG132">
        <v>2127.5436248214401</v>
      </c>
      <c r="AH132">
        <v>2146.36581674219</v>
      </c>
      <c r="AI132">
        <v>2163.5500831408399</v>
      </c>
      <c r="AJ132">
        <v>2178.5160194907398</v>
      </c>
      <c r="AK132">
        <v>2189.6405192461302</v>
      </c>
      <c r="AL132">
        <v>2196.8427473637398</v>
      </c>
      <c r="AM132">
        <v>2199.70921401125</v>
      </c>
      <c r="AN132">
        <v>2198.3706378891502</v>
      </c>
      <c r="AO132">
        <v>2192.06988899419</v>
      </c>
      <c r="AP132">
        <v>2182.0976205481802</v>
      </c>
      <c r="AQ132">
        <v>2167.9111650466398</v>
      </c>
      <c r="AR132">
        <v>2150.8391691567099</v>
      </c>
      <c r="AS132">
        <v>2132.1183866021502</v>
      </c>
      <c r="AT132">
        <v>2111.5091364791701</v>
      </c>
      <c r="AU132">
        <v>2089.9123818292601</v>
      </c>
      <c r="AV132">
        <v>2066.8056737225602</v>
      </c>
      <c r="AW132">
        <v>2044.2746977366501</v>
      </c>
      <c r="AX132">
        <v>2022.7251081460699</v>
      </c>
      <c r="AY132">
        <v>2001.2099914231301</v>
      </c>
      <c r="AZ132">
        <v>1977.9165931846901</v>
      </c>
      <c r="BA132">
        <v>1956.46837242734</v>
      </c>
      <c r="BB132">
        <v>1934.91644208718</v>
      </c>
    </row>
    <row r="133" spans="1:54" customFormat="1" x14ac:dyDescent="0.25">
      <c r="A133" s="2" t="s">
        <v>25</v>
      </c>
      <c r="B133" s="2" t="str">
        <f>VLOOKUP(A133,reg_NEWAGE!$A$2:$B$29,2)</f>
        <v>EUS</v>
      </c>
      <c r="C133" s="2" t="s">
        <v>4</v>
      </c>
      <c r="D133">
        <v>0</v>
      </c>
      <c r="E133">
        <v>2.0376138431269699</v>
      </c>
      <c r="F133">
        <v>2.0454372887099299</v>
      </c>
      <c r="G133">
        <v>42.642014654512501</v>
      </c>
      <c r="H133">
        <v>39.162018655026699</v>
      </c>
      <c r="I133">
        <v>32.408144782329202</v>
      </c>
      <c r="J133">
        <v>33.556690562625398</v>
      </c>
      <c r="K133">
        <v>32.461046897393203</v>
      </c>
      <c r="L133">
        <v>30.182645739578099</v>
      </c>
      <c r="M133">
        <v>26.799745447541099</v>
      </c>
      <c r="N133">
        <v>29.071430129113999</v>
      </c>
      <c r="O133">
        <v>31.3269675510601</v>
      </c>
      <c r="P133">
        <v>23.479015108205999</v>
      </c>
      <c r="Q133">
        <v>32.470199292580503</v>
      </c>
      <c r="R133">
        <v>30.226449740773401</v>
      </c>
      <c r="S133">
        <v>30.224413919573799</v>
      </c>
      <c r="T133">
        <v>29.856893121650401</v>
      </c>
      <c r="U133">
        <v>29.499356486141</v>
      </c>
      <c r="V133">
        <v>28.9528799098528</v>
      </c>
      <c r="W133">
        <v>28.3090048081446</v>
      </c>
      <c r="X133">
        <v>27.692485154862599</v>
      </c>
      <c r="Y133">
        <v>27.055806939321101</v>
      </c>
      <c r="Z133">
        <v>26.5135076956917</v>
      </c>
      <c r="AA133">
        <v>26.0008502020038</v>
      </c>
      <c r="AB133">
        <v>25.491883771922101</v>
      </c>
      <c r="AC133">
        <v>25.1438459786844</v>
      </c>
      <c r="AD133">
        <v>25.075931241679701</v>
      </c>
      <c r="AE133">
        <v>25.171845239505299</v>
      </c>
      <c r="AF133">
        <v>25.3815241114199</v>
      </c>
      <c r="AG133">
        <v>25.613790852589201</v>
      </c>
      <c r="AH133">
        <v>25.872197262209699</v>
      </c>
      <c r="AI133">
        <v>26.1031757086065</v>
      </c>
      <c r="AJ133">
        <v>26.2951290271441</v>
      </c>
      <c r="AK133">
        <v>26.406138420005401</v>
      </c>
      <c r="AL133">
        <v>26.437581430193401</v>
      </c>
      <c r="AM133">
        <v>26.372788703103101</v>
      </c>
      <c r="AN133">
        <v>26.223027220812401</v>
      </c>
      <c r="AO133">
        <v>25.985943614407802</v>
      </c>
      <c r="AP133">
        <v>25.684762452413299</v>
      </c>
      <c r="AQ133">
        <v>25.3122807090813</v>
      </c>
      <c r="AR133">
        <v>24.8976514804387</v>
      </c>
      <c r="AS133">
        <v>24.459319836808401</v>
      </c>
      <c r="AT133">
        <v>24.004078031784399</v>
      </c>
      <c r="AU133">
        <v>23.5341995443546</v>
      </c>
      <c r="AV133">
        <v>23.064928266661099</v>
      </c>
      <c r="AW133">
        <v>22.602526844231299</v>
      </c>
      <c r="AX133">
        <v>22.148131147453999</v>
      </c>
      <c r="AY133">
        <v>21.6946151028664</v>
      </c>
      <c r="AZ133">
        <v>21.256709468034</v>
      </c>
      <c r="BA133">
        <v>20.833561410930798</v>
      </c>
      <c r="BB133">
        <v>20.422022863738899</v>
      </c>
    </row>
    <row r="134" spans="1:54" customFormat="1" x14ac:dyDescent="0.25">
      <c r="A134" s="2" t="s">
        <v>25</v>
      </c>
      <c r="B134" s="2" t="str">
        <f>VLOOKUP(A134,reg_NEWAGE!$A$2:$B$29,2)</f>
        <v>EUS</v>
      </c>
      <c r="C134" s="2" t="s">
        <v>5</v>
      </c>
      <c r="D134">
        <v>205.221414241893</v>
      </c>
      <c r="E134">
        <v>230.13205639840001</v>
      </c>
      <c r="F134">
        <v>267.89092506035797</v>
      </c>
      <c r="G134">
        <v>312.18853269221501</v>
      </c>
      <c r="H134">
        <v>374.03924411864602</v>
      </c>
      <c r="I134">
        <v>352.78186450508298</v>
      </c>
      <c r="J134">
        <v>438.44776256080098</v>
      </c>
      <c r="K134">
        <v>510.10126064023001</v>
      </c>
      <c r="L134">
        <v>544.92905138918104</v>
      </c>
      <c r="M134">
        <v>606.95137462642901</v>
      </c>
      <c r="N134">
        <v>586.83601233495995</v>
      </c>
      <c r="O134">
        <v>533.37528577877595</v>
      </c>
      <c r="P134">
        <v>563.41341760587602</v>
      </c>
      <c r="Q134">
        <v>560.31020289114394</v>
      </c>
      <c r="R134">
        <v>571.39849402646098</v>
      </c>
      <c r="S134">
        <v>653.68761378395902</v>
      </c>
      <c r="T134">
        <v>675.35663088808496</v>
      </c>
      <c r="U134">
        <v>701.93918318674105</v>
      </c>
      <c r="V134">
        <v>721.79009960585199</v>
      </c>
      <c r="W134">
        <v>738.110023133754</v>
      </c>
      <c r="X134">
        <v>752.66240021705801</v>
      </c>
      <c r="Y134">
        <v>761.36811523878305</v>
      </c>
      <c r="Z134">
        <v>767.47328370755997</v>
      </c>
      <c r="AA134">
        <v>769.36334679143204</v>
      </c>
      <c r="AB134">
        <v>768.78163162967803</v>
      </c>
      <c r="AC134">
        <v>765.591340832078</v>
      </c>
      <c r="AD134">
        <v>761.12593561567303</v>
      </c>
      <c r="AE134">
        <v>755.58497387863997</v>
      </c>
      <c r="AF134">
        <v>750.23907339755101</v>
      </c>
      <c r="AG134">
        <v>744.913294478946</v>
      </c>
      <c r="AH134">
        <v>739.36789950384798</v>
      </c>
      <c r="AI134">
        <v>733.62812366600701</v>
      </c>
      <c r="AJ134">
        <v>727.77259262218001</v>
      </c>
      <c r="AK134">
        <v>721.21276687435602</v>
      </c>
      <c r="AL134">
        <v>713.67777498487601</v>
      </c>
      <c r="AM134">
        <v>704.82706422798299</v>
      </c>
      <c r="AN134">
        <v>694.40258563936902</v>
      </c>
      <c r="AO134">
        <v>682.34434488708803</v>
      </c>
      <c r="AP134">
        <v>668.768303965678</v>
      </c>
      <c r="AQ134">
        <v>653.65781676654399</v>
      </c>
      <c r="AR134">
        <v>637.44109198978697</v>
      </c>
      <c r="AS134">
        <v>620.78442818371605</v>
      </c>
      <c r="AT134">
        <v>603.64599336015897</v>
      </c>
      <c r="AU134">
        <v>586.41024435311601</v>
      </c>
      <c r="AV134">
        <v>569.17303945322601</v>
      </c>
      <c r="AW134">
        <v>552.35259169838298</v>
      </c>
      <c r="AX134">
        <v>535.81931251798596</v>
      </c>
      <c r="AY134">
        <v>519.60675758927198</v>
      </c>
      <c r="AZ134">
        <v>503.86870783769803</v>
      </c>
      <c r="BA134">
        <v>488.77374017541302</v>
      </c>
      <c r="BB134">
        <v>474.09652285975301</v>
      </c>
    </row>
    <row r="135" spans="1:54" customFormat="1" x14ac:dyDescent="0.25">
      <c r="A135" s="2" t="s">
        <v>25</v>
      </c>
      <c r="B135" s="2" t="str">
        <f>VLOOKUP(A135,reg_NEWAGE!$A$2:$B$29,2)</f>
        <v>EUS</v>
      </c>
      <c r="C135" s="2" t="s">
        <v>6</v>
      </c>
      <c r="D135">
        <v>1328.3520978583899</v>
      </c>
      <c r="E135">
        <v>1394.4592231409499</v>
      </c>
      <c r="F135">
        <v>1439.2644287928999</v>
      </c>
      <c r="G135">
        <v>1445.4572037855301</v>
      </c>
      <c r="H135">
        <v>1470.5228434235401</v>
      </c>
      <c r="I135">
        <v>1521.3251078041901</v>
      </c>
      <c r="J135">
        <v>1564.5619021334201</v>
      </c>
      <c r="K135">
        <v>1610.38374887393</v>
      </c>
      <c r="L135">
        <v>1593.52755129303</v>
      </c>
      <c r="M135">
        <v>1597.46733294719</v>
      </c>
      <c r="N135">
        <v>1359.4555824162401</v>
      </c>
      <c r="O135">
        <v>1257.5890022691999</v>
      </c>
      <c r="P135">
        <v>1243.29608276504</v>
      </c>
      <c r="Q135">
        <v>1159.0934708073401</v>
      </c>
      <c r="R135">
        <v>1266.07312906429</v>
      </c>
      <c r="S135">
        <v>1290.72344754914</v>
      </c>
      <c r="T135">
        <v>1287.4953912802</v>
      </c>
      <c r="U135">
        <v>1288.20973633264</v>
      </c>
      <c r="V135">
        <v>1279.7787421376199</v>
      </c>
      <c r="W135">
        <v>1268.1636766244801</v>
      </c>
      <c r="X135">
        <v>1258.8381997022</v>
      </c>
      <c r="Y135">
        <v>1249.1445733334699</v>
      </c>
      <c r="Z135">
        <v>1241.81136245266</v>
      </c>
      <c r="AA135">
        <v>1236.4730747394501</v>
      </c>
      <c r="AB135">
        <v>1236.5764830610101</v>
      </c>
      <c r="AC135">
        <v>1242.23157836422</v>
      </c>
      <c r="AD135">
        <v>1253.98261726801</v>
      </c>
      <c r="AE135">
        <v>1269.68985908019</v>
      </c>
      <c r="AF135">
        <v>1288.3503214283401</v>
      </c>
      <c r="AG135">
        <v>1307.58360352162</v>
      </c>
      <c r="AH135">
        <v>1326.0705458438199</v>
      </c>
      <c r="AI135">
        <v>1342.1830707291101</v>
      </c>
      <c r="AJ135">
        <v>1355.1018053565199</v>
      </c>
      <c r="AK135">
        <v>1363.8891577248201</v>
      </c>
      <c r="AL135">
        <v>1368.59946787647</v>
      </c>
      <c r="AM135">
        <v>1369.3168657236499</v>
      </c>
      <c r="AN135">
        <v>1366.19513828248</v>
      </c>
      <c r="AO135">
        <v>1359.4338981622</v>
      </c>
      <c r="AP135">
        <v>1349.5741514267299</v>
      </c>
      <c r="AQ135">
        <v>1336.5528187049199</v>
      </c>
      <c r="AR135">
        <v>1321.1406765263</v>
      </c>
      <c r="AS135">
        <v>1304.4856440086701</v>
      </c>
      <c r="AT135">
        <v>1286.32291797618</v>
      </c>
      <c r="AU135">
        <v>1267.3394024695001</v>
      </c>
      <c r="AV135">
        <v>1247.50030532305</v>
      </c>
      <c r="AW135">
        <v>1227.8204127628601</v>
      </c>
      <c r="AX135">
        <v>1208.0435921809801</v>
      </c>
      <c r="AY135">
        <v>1188.11802265544</v>
      </c>
      <c r="AZ135">
        <v>1168.12708962599</v>
      </c>
      <c r="BA135">
        <v>1148.9627075798101</v>
      </c>
      <c r="BB135">
        <v>1130.02289466414</v>
      </c>
    </row>
    <row r="136" spans="1:54" customFormat="1" x14ac:dyDescent="0.25">
      <c r="A136" s="2" t="s">
        <v>25</v>
      </c>
      <c r="B136" s="2" t="str">
        <f>VLOOKUP(A136,reg_NEWAGE!$A$2:$B$29,2)</f>
        <v>EUS</v>
      </c>
      <c r="C136" s="2" t="s">
        <v>7</v>
      </c>
      <c r="D136">
        <v>0</v>
      </c>
      <c r="E136">
        <v>0</v>
      </c>
      <c r="F136">
        <v>0</v>
      </c>
      <c r="G136">
        <v>0</v>
      </c>
      <c r="H136">
        <v>0</v>
      </c>
      <c r="I136">
        <v>0</v>
      </c>
      <c r="J136">
        <v>0</v>
      </c>
      <c r="K136">
        <v>0</v>
      </c>
      <c r="L136">
        <v>0</v>
      </c>
      <c r="M136">
        <v>0</v>
      </c>
      <c r="N136">
        <v>1.8772704727828501E-3</v>
      </c>
      <c r="O136">
        <v>3.6704168132608199E-3</v>
      </c>
      <c r="P136">
        <v>5.2284699729454502E-3</v>
      </c>
      <c r="Q136">
        <v>0.22966196763069699</v>
      </c>
      <c r="R136">
        <v>0.38810836950374999</v>
      </c>
      <c r="S136">
        <v>0.478771773667787</v>
      </c>
      <c r="T136">
        <v>0.52408111510088495</v>
      </c>
      <c r="U136">
        <v>0.56962070507218598</v>
      </c>
      <c r="V136">
        <v>0.61724032376478899</v>
      </c>
      <c r="W136">
        <v>0.66325461773902605</v>
      </c>
      <c r="X136">
        <v>0.70995940925197998</v>
      </c>
      <c r="Y136">
        <v>0.72553529954075502</v>
      </c>
      <c r="Z136">
        <v>0.74304988930582505</v>
      </c>
      <c r="AA136">
        <v>0.75709261549765605</v>
      </c>
      <c r="AB136">
        <v>0.77533744948244898</v>
      </c>
      <c r="AC136">
        <v>0.796659692485858</v>
      </c>
      <c r="AD136">
        <v>0.82603024393490598</v>
      </c>
      <c r="AE136">
        <v>0.86277443996248604</v>
      </c>
      <c r="AF136">
        <v>0.91322289597080697</v>
      </c>
      <c r="AG136">
        <v>0.97417594801753704</v>
      </c>
      <c r="AH136">
        <v>1.0419234050644399</v>
      </c>
      <c r="AI136">
        <v>1.1182252763698299</v>
      </c>
      <c r="AJ136">
        <v>1.2032211081053501</v>
      </c>
      <c r="AK136">
        <v>1.29606922833292</v>
      </c>
      <c r="AL136">
        <v>1.3958711985015499</v>
      </c>
      <c r="AM136">
        <v>1.4991574754758199</v>
      </c>
      <c r="AN136">
        <v>1.60384257342186</v>
      </c>
      <c r="AO136">
        <v>1.7109741590151899</v>
      </c>
      <c r="AP136">
        <v>1.81730110156059</v>
      </c>
      <c r="AQ136">
        <v>1.9183950281742499</v>
      </c>
      <c r="AR136">
        <v>2.01686159017002</v>
      </c>
      <c r="AS136">
        <v>2.11442780981697</v>
      </c>
      <c r="AT136">
        <v>2.2082202709103802</v>
      </c>
      <c r="AU136">
        <v>2.3010131740231001</v>
      </c>
      <c r="AV136">
        <v>2.3936227455555401</v>
      </c>
      <c r="AW136">
        <v>2.4864805922868101</v>
      </c>
      <c r="AX136">
        <v>2.5800603066492802</v>
      </c>
      <c r="AY136">
        <v>2.67283010866849</v>
      </c>
      <c r="AZ136">
        <v>2.7673094885167902</v>
      </c>
      <c r="BA136">
        <v>2.8647909782007699</v>
      </c>
      <c r="BB136">
        <v>2.9624963150196799</v>
      </c>
    </row>
    <row r="137" spans="1:54" customFormat="1" x14ac:dyDescent="0.25">
      <c r="A137" s="2" t="s">
        <v>25</v>
      </c>
      <c r="B137" s="2" t="str">
        <f>VLOOKUP(A137,reg_NEWAGE!$A$2:$B$29,2)</f>
        <v>EUS</v>
      </c>
      <c r="C137" s="2" t="s">
        <v>8</v>
      </c>
      <c r="D137">
        <v>0</v>
      </c>
      <c r="E137">
        <v>0</v>
      </c>
      <c r="F137">
        <v>0</v>
      </c>
      <c r="G137">
        <v>0</v>
      </c>
      <c r="H137">
        <v>0</v>
      </c>
      <c r="I137">
        <v>0</v>
      </c>
      <c r="J137">
        <v>0</v>
      </c>
      <c r="K137">
        <v>0</v>
      </c>
      <c r="L137">
        <v>0</v>
      </c>
      <c r="M137">
        <v>0</v>
      </c>
      <c r="N137">
        <v>0</v>
      </c>
      <c r="O137">
        <v>0</v>
      </c>
      <c r="P137">
        <v>0</v>
      </c>
      <c r="Q137">
        <v>0</v>
      </c>
      <c r="R137">
        <v>0</v>
      </c>
      <c r="S137">
        <v>0</v>
      </c>
      <c r="T137">
        <v>1.8286707765297099E-2</v>
      </c>
      <c r="U137">
        <v>4.6384233334836801E-2</v>
      </c>
      <c r="V137">
        <v>8.0464578712121704E-2</v>
      </c>
      <c r="W137">
        <v>0.123248282881407</v>
      </c>
      <c r="X137">
        <v>0.17768982582528101</v>
      </c>
      <c r="Y137">
        <v>0.29046416252367901</v>
      </c>
      <c r="Z137">
        <v>0.42208676592656502</v>
      </c>
      <c r="AA137">
        <v>0.57473360403779405</v>
      </c>
      <c r="AB137">
        <v>0.74167658688537796</v>
      </c>
      <c r="AC137">
        <v>0.92412214054410702</v>
      </c>
      <c r="AD137">
        <v>1.1163982735325</v>
      </c>
      <c r="AE137">
        <v>1.3197957988632101</v>
      </c>
      <c r="AF137">
        <v>1.52825611907845</v>
      </c>
      <c r="AG137">
        <v>1.7492218798425501</v>
      </c>
      <c r="AH137">
        <v>2.0019778888911</v>
      </c>
      <c r="AI137">
        <v>2.2881272522004301</v>
      </c>
      <c r="AJ137">
        <v>2.6112212307069198</v>
      </c>
      <c r="AK137">
        <v>2.96844703441535</v>
      </c>
      <c r="AL137">
        <v>3.3649847596589502</v>
      </c>
      <c r="AM137">
        <v>3.8005905175365999</v>
      </c>
      <c r="AN137">
        <v>4.2772669566128796</v>
      </c>
      <c r="AO137">
        <v>4.7974781548292302</v>
      </c>
      <c r="AP137">
        <v>5.36406755367027</v>
      </c>
      <c r="AQ137">
        <v>5.9747048375223901</v>
      </c>
      <c r="AR137">
        <v>6.6341530845790997</v>
      </c>
      <c r="AS137">
        <v>7.3499820901981696</v>
      </c>
      <c r="AT137">
        <v>8.1212902699909595</v>
      </c>
      <c r="AU137">
        <v>8.9517738577947803</v>
      </c>
      <c r="AV137">
        <v>9.8401108302425193</v>
      </c>
      <c r="AW137">
        <v>10.792518990149899</v>
      </c>
      <c r="AX137">
        <v>11.800935381922001</v>
      </c>
      <c r="AY137">
        <v>12.8635889993274</v>
      </c>
      <c r="AZ137">
        <v>13.9791915645425</v>
      </c>
      <c r="BA137">
        <v>15.153386722011801</v>
      </c>
      <c r="BB137">
        <v>16.372917454178701</v>
      </c>
    </row>
    <row r="138" spans="1:54" customFormat="1" x14ac:dyDescent="0.25">
      <c r="A138" s="2" t="s">
        <v>25</v>
      </c>
      <c r="B138" s="2" t="str">
        <f>VLOOKUP(A138,reg_NEWAGE!$A$2:$B$29,2)</f>
        <v>EUS</v>
      </c>
      <c r="C138" s="2" t="s">
        <v>9</v>
      </c>
      <c r="D138">
        <v>0</v>
      </c>
      <c r="E138">
        <v>0</v>
      </c>
      <c r="F138">
        <v>0</v>
      </c>
      <c r="G138">
        <v>0</v>
      </c>
      <c r="H138">
        <v>0</v>
      </c>
      <c r="I138">
        <v>0</v>
      </c>
      <c r="J138">
        <v>0</v>
      </c>
      <c r="K138">
        <v>0</v>
      </c>
      <c r="L138">
        <v>0</v>
      </c>
      <c r="M138">
        <v>0</v>
      </c>
      <c r="N138">
        <v>0</v>
      </c>
      <c r="O138">
        <v>0</v>
      </c>
      <c r="P138">
        <v>0</v>
      </c>
      <c r="Q138">
        <v>0</v>
      </c>
      <c r="R138">
        <v>0</v>
      </c>
      <c r="S138">
        <v>0</v>
      </c>
      <c r="T138">
        <v>1.71256130517959E-3</v>
      </c>
      <c r="U138">
        <v>4.1998882865392504E-3</v>
      </c>
      <c r="V138">
        <v>6.7631852291452198E-3</v>
      </c>
      <c r="W138">
        <v>1.0136920540933099E-2</v>
      </c>
      <c r="X138">
        <v>1.6642889650288199E-2</v>
      </c>
      <c r="Y138">
        <v>2.71559466934993E-2</v>
      </c>
      <c r="Z138">
        <v>2.8314174444568199E-2</v>
      </c>
      <c r="AA138">
        <v>2.9060721751358001E-2</v>
      </c>
      <c r="AB138">
        <v>2.97776422177615E-2</v>
      </c>
      <c r="AC138">
        <v>3.00461323065493E-2</v>
      </c>
      <c r="AD138">
        <v>2.9447007271318999E-2</v>
      </c>
      <c r="AE138">
        <v>2.8017753207578201E-2</v>
      </c>
      <c r="AF138">
        <v>2.8419663877467801E-2</v>
      </c>
      <c r="AG138">
        <v>4.2951319699609997E-2</v>
      </c>
      <c r="AH138">
        <v>7.6465406529581406E-2</v>
      </c>
      <c r="AI138">
        <v>0.13235888841746499</v>
      </c>
      <c r="AJ138">
        <v>0.20974674623227199</v>
      </c>
      <c r="AK138">
        <v>0.30611148614899097</v>
      </c>
      <c r="AL138">
        <v>0.41756261456516203</v>
      </c>
      <c r="AM138">
        <v>0.54082884018031596</v>
      </c>
      <c r="AN138">
        <v>0.67207333756978305</v>
      </c>
      <c r="AO138">
        <v>0.80667017506347705</v>
      </c>
      <c r="AP138">
        <v>0.94133117579794401</v>
      </c>
      <c r="AQ138">
        <v>1.0710902397219799</v>
      </c>
      <c r="AR138">
        <v>1.1931818060530901</v>
      </c>
      <c r="AS138">
        <v>1.3075146214781199</v>
      </c>
      <c r="AT138">
        <v>1.41186121479648</v>
      </c>
      <c r="AU138">
        <v>1.50598147523887</v>
      </c>
      <c r="AV138">
        <v>1.5880046946373301</v>
      </c>
      <c r="AW138">
        <v>1.6585456621111501</v>
      </c>
      <c r="AX138">
        <v>1.71741502372345</v>
      </c>
      <c r="AY138">
        <v>1.76480643666727</v>
      </c>
      <c r="AZ138">
        <v>1.802630757353</v>
      </c>
      <c r="BA138">
        <v>1.8318898181404599</v>
      </c>
      <c r="BB138">
        <v>1.85326402919195</v>
      </c>
    </row>
    <row r="139" spans="1:54" customFormat="1" x14ac:dyDescent="0.25">
      <c r="A139" s="2" t="s">
        <v>25</v>
      </c>
      <c r="B139" s="2" t="str">
        <f>VLOOKUP(A139,reg_NEWAGE!$A$2:$B$29,2)</f>
        <v>EUS</v>
      </c>
      <c r="C139" s="2" t="s">
        <v>10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row>
    <row r="140" spans="1:54" customFormat="1" x14ac:dyDescent="0.25">
      <c r="A140" s="2" t="s">
        <v>25</v>
      </c>
      <c r="B140" s="2" t="str">
        <f>VLOOKUP(A140,reg_NEWAGE!$A$2:$B$29,2)</f>
        <v>EUS</v>
      </c>
      <c r="C140" s="2" t="s">
        <v>11</v>
      </c>
      <c r="D140">
        <v>0</v>
      </c>
      <c r="E140">
        <v>0</v>
      </c>
      <c r="F140">
        <v>0</v>
      </c>
      <c r="G140">
        <v>0</v>
      </c>
      <c r="H140">
        <v>0</v>
      </c>
      <c r="I140">
        <v>0</v>
      </c>
      <c r="J140">
        <v>0</v>
      </c>
      <c r="K140">
        <v>0</v>
      </c>
      <c r="L140">
        <v>0</v>
      </c>
      <c r="M140">
        <v>0</v>
      </c>
      <c r="N140">
        <v>0</v>
      </c>
      <c r="O140">
        <v>0</v>
      </c>
      <c r="P140">
        <v>0</v>
      </c>
      <c r="Q140">
        <v>0</v>
      </c>
      <c r="R140">
        <v>0</v>
      </c>
      <c r="S140">
        <v>0</v>
      </c>
      <c r="T140">
        <v>0</v>
      </c>
      <c r="U140">
        <v>2.3173413858826601E-4</v>
      </c>
      <c r="V140">
        <v>4.71009826768798E-4</v>
      </c>
      <c r="W140">
        <v>7.1415844147580297E-4</v>
      </c>
      <c r="X140">
        <v>1.4624374807184399E-3</v>
      </c>
      <c r="Y140">
        <v>5.0183915288609902E-3</v>
      </c>
      <c r="Z140">
        <v>5.53507017678648E-3</v>
      </c>
      <c r="AA140">
        <v>6.0459621346928404E-3</v>
      </c>
      <c r="AB140">
        <v>6.3130163163446201E-3</v>
      </c>
      <c r="AC140">
        <v>6.5689925469290403E-3</v>
      </c>
      <c r="AD140">
        <v>6.8174746411229104E-3</v>
      </c>
      <c r="AE140">
        <v>6.7339050010682402E-3</v>
      </c>
      <c r="AF140">
        <v>7.7835518148806297E-3</v>
      </c>
      <c r="AG140">
        <v>1.5780310918565899E-2</v>
      </c>
      <c r="AH140">
        <v>3.6428955677888598E-2</v>
      </c>
      <c r="AI140">
        <v>7.5786045680662301E-2</v>
      </c>
      <c r="AJ140">
        <v>0.13856376747938701</v>
      </c>
      <c r="AK140">
        <v>0.22884396938804799</v>
      </c>
      <c r="AL140">
        <v>0.35035795748370802</v>
      </c>
      <c r="AM140">
        <v>0.50643645706351204</v>
      </c>
      <c r="AN140">
        <v>0.69979260708434299</v>
      </c>
      <c r="AO140">
        <v>0.92571788697635404</v>
      </c>
      <c r="AP140">
        <v>1.1896670201958499</v>
      </c>
      <c r="AQ140">
        <v>1.4891787876498801</v>
      </c>
      <c r="AR140">
        <v>1.82739438318485</v>
      </c>
      <c r="AS140">
        <v>2.2013717241855502</v>
      </c>
      <c r="AT140">
        <v>2.6126764357216299</v>
      </c>
      <c r="AU140">
        <v>3.0629587100091999</v>
      </c>
      <c r="AV140">
        <v>3.5381102405598202</v>
      </c>
      <c r="AW140">
        <v>4.0512169381101497</v>
      </c>
      <c r="AX140">
        <v>4.6144502002726204</v>
      </c>
      <c r="AY140">
        <v>5.2106099647688202</v>
      </c>
      <c r="AZ140">
        <v>5.7897953888382903</v>
      </c>
      <c r="BA140">
        <v>6.4018606392003301</v>
      </c>
      <c r="BB140">
        <v>7.0126533988273501</v>
      </c>
    </row>
    <row r="141" spans="1:54" customFormat="1" x14ac:dyDescent="0.25">
      <c r="A141" s="2" t="s">
        <v>25</v>
      </c>
      <c r="B141" s="2" t="str">
        <f>VLOOKUP(A141,reg_NEWAGE!$A$2:$B$29,2)</f>
        <v>EUS</v>
      </c>
      <c r="C141" s="2" t="s">
        <v>12</v>
      </c>
      <c r="D141">
        <v>0</v>
      </c>
      <c r="E141">
        <v>0</v>
      </c>
      <c r="F141">
        <v>0</v>
      </c>
      <c r="G141">
        <v>0</v>
      </c>
      <c r="H141">
        <v>0</v>
      </c>
      <c r="I141">
        <v>0</v>
      </c>
      <c r="J141">
        <v>0</v>
      </c>
      <c r="K141">
        <v>0</v>
      </c>
      <c r="L141">
        <v>0</v>
      </c>
      <c r="M141">
        <v>0</v>
      </c>
      <c r="N141">
        <v>4.1698260088987603E-2</v>
      </c>
      <c r="O141">
        <v>0.117495494488447</v>
      </c>
      <c r="P141">
        <v>0.11496511220021199</v>
      </c>
      <c r="Q141">
        <v>0.117538464123266</v>
      </c>
      <c r="R141">
        <v>0.12524514570454801</v>
      </c>
      <c r="S141">
        <v>0.15979570253549299</v>
      </c>
      <c r="T141">
        <v>0.21402010350084499</v>
      </c>
      <c r="U141">
        <v>0.29642411622175502</v>
      </c>
      <c r="V141">
        <v>0.40019685592288801</v>
      </c>
      <c r="W141">
        <v>0.53132852155784605</v>
      </c>
      <c r="X141">
        <v>0.82725805635734495</v>
      </c>
      <c r="Y141">
        <v>4.3744345937436302</v>
      </c>
      <c r="Z141">
        <v>9.0797879644656803</v>
      </c>
      <c r="AA141">
        <v>15.156902722819099</v>
      </c>
      <c r="AB141">
        <v>21.137413050585302</v>
      </c>
      <c r="AC141">
        <v>27.099537540614602</v>
      </c>
      <c r="AD141">
        <v>32.541605445311497</v>
      </c>
      <c r="AE141">
        <v>37.571741236135601</v>
      </c>
      <c r="AF141">
        <v>42.181186915357003</v>
      </c>
      <c r="AG141">
        <v>46.650806509814799</v>
      </c>
      <c r="AH141">
        <v>51.898378476149702</v>
      </c>
      <c r="AI141">
        <v>58.021215574444199</v>
      </c>
      <c r="AJ141">
        <v>65.183739632365501</v>
      </c>
      <c r="AK141">
        <v>73.332984508661298</v>
      </c>
      <c r="AL141">
        <v>82.599146541995694</v>
      </c>
      <c r="AM141">
        <v>92.845482066256693</v>
      </c>
      <c r="AN141">
        <v>104.296911271803</v>
      </c>
      <c r="AO141">
        <v>116.064861954604</v>
      </c>
      <c r="AP141">
        <v>128.758035852131</v>
      </c>
      <c r="AQ141">
        <v>141.93487997302401</v>
      </c>
      <c r="AR141">
        <v>155.68815829619101</v>
      </c>
      <c r="AS141">
        <v>169.41569832727501</v>
      </c>
      <c r="AT141">
        <v>183.18209891962101</v>
      </c>
      <c r="AU141">
        <v>196.80680824522099</v>
      </c>
      <c r="AV141">
        <v>209.70755216863</v>
      </c>
      <c r="AW141">
        <v>222.51040424851399</v>
      </c>
      <c r="AX141">
        <v>236.001211387084</v>
      </c>
      <c r="AY141">
        <v>249.278760566127</v>
      </c>
      <c r="AZ141">
        <v>260.32515905371599</v>
      </c>
      <c r="BA141">
        <v>271.64643510363499</v>
      </c>
      <c r="BB141">
        <v>282.17367050232798</v>
      </c>
    </row>
    <row r="142" spans="1:54" customFormat="1" x14ac:dyDescent="0.25">
      <c r="A142" s="2" t="s">
        <v>26</v>
      </c>
      <c r="B142" s="2" t="str">
        <f>VLOOKUP(A142,reg_NEWAGE!$A$2:$B$29,2)</f>
        <v>EUN</v>
      </c>
      <c r="C142" s="2" t="s">
        <v>3</v>
      </c>
      <c r="D142">
        <v>1877.9656575337201</v>
      </c>
      <c r="E142">
        <v>1951.0390881348501</v>
      </c>
      <c r="F142">
        <v>1989.8060515275699</v>
      </c>
      <c r="G142">
        <v>2003.4024828382101</v>
      </c>
      <c r="H142">
        <v>2083.1609018375502</v>
      </c>
      <c r="I142">
        <v>2263.08021562867</v>
      </c>
      <c r="J142">
        <v>2482.3751170742398</v>
      </c>
      <c r="K142">
        <v>2471.67992544442</v>
      </c>
      <c r="L142">
        <v>2446.2939941698301</v>
      </c>
      <c r="M142">
        <v>2356.7949652474299</v>
      </c>
      <c r="N142">
        <v>2304.3325996806202</v>
      </c>
      <c r="O142">
        <v>2156.3988164532402</v>
      </c>
      <c r="P142">
        <v>2103.61367473772</v>
      </c>
      <c r="Q142">
        <v>2098.6975080652101</v>
      </c>
      <c r="R142">
        <v>2174.1945976911602</v>
      </c>
      <c r="S142">
        <v>2162.92462044995</v>
      </c>
      <c r="T142">
        <v>2216.5970806936898</v>
      </c>
      <c r="U142">
        <v>2195.3716741759199</v>
      </c>
      <c r="V142">
        <v>2203.4656130339399</v>
      </c>
      <c r="W142">
        <v>2206.91793642826</v>
      </c>
      <c r="X142">
        <v>2201.5706451657502</v>
      </c>
      <c r="Y142">
        <v>2184.00551800927</v>
      </c>
      <c r="Z142">
        <v>2158.77632148164</v>
      </c>
      <c r="AA142">
        <v>2129.5292925911199</v>
      </c>
      <c r="AB142">
        <v>2102.53685849769</v>
      </c>
      <c r="AC142">
        <v>2078.1717580117302</v>
      </c>
      <c r="AD142">
        <v>2055.1262693017302</v>
      </c>
      <c r="AE142">
        <v>2029.42462139598</v>
      </c>
      <c r="AF142">
        <v>2009.60095128441</v>
      </c>
      <c r="AG142">
        <v>1993.63728391936</v>
      </c>
      <c r="AH142">
        <v>1981.4130474732799</v>
      </c>
      <c r="AI142">
        <v>1971.8240033162199</v>
      </c>
      <c r="AJ142">
        <v>1964.5198801322099</v>
      </c>
      <c r="AK142">
        <v>1957.6733192941899</v>
      </c>
      <c r="AL142">
        <v>1951.4122976466599</v>
      </c>
      <c r="AM142">
        <v>1945.49308258006</v>
      </c>
      <c r="AN142">
        <v>1939.39404069086</v>
      </c>
      <c r="AO142">
        <v>1933.56975528268</v>
      </c>
      <c r="AP142">
        <v>1927.52324550464</v>
      </c>
      <c r="AQ142">
        <v>1921.9488972951999</v>
      </c>
      <c r="AR142">
        <v>1916.34802871483</v>
      </c>
      <c r="AS142">
        <v>1912.0810420535399</v>
      </c>
      <c r="AT142">
        <v>1908.66033459767</v>
      </c>
      <c r="AU142">
        <v>1906.0408049437101</v>
      </c>
      <c r="AV142">
        <v>1903.97229630686</v>
      </c>
      <c r="AW142">
        <v>1903.2602596412601</v>
      </c>
      <c r="AX142">
        <v>1903.3724465796799</v>
      </c>
      <c r="AY142">
        <v>1904.51273956557</v>
      </c>
      <c r="AZ142">
        <v>1906.6892372892301</v>
      </c>
      <c r="BA142">
        <v>1909.9328733795801</v>
      </c>
      <c r="BB142">
        <v>1914.9271778131199</v>
      </c>
    </row>
    <row r="143" spans="1:54" customFormat="1" x14ac:dyDescent="0.25">
      <c r="A143" s="2" t="s">
        <v>26</v>
      </c>
      <c r="B143" s="2" t="str">
        <f>VLOOKUP(A143,reg_NEWAGE!$A$2:$B$29,2)</f>
        <v>EUN</v>
      </c>
      <c r="C143" s="2" t="s">
        <v>4</v>
      </c>
      <c r="D143">
        <v>5.63599089279192</v>
      </c>
      <c r="E143">
        <v>5.5900921144581401</v>
      </c>
      <c r="F143">
        <v>4.4927676222508204</v>
      </c>
      <c r="G143">
        <v>4.4927038370628303</v>
      </c>
      <c r="H143">
        <v>4.4924816458400096</v>
      </c>
      <c r="I143">
        <v>5.6291965020789103</v>
      </c>
      <c r="J143">
        <v>10.092584628587799</v>
      </c>
      <c r="K143">
        <v>1.09132166648429</v>
      </c>
      <c r="L143">
        <v>1.0923811083289701</v>
      </c>
      <c r="M143">
        <v>1.09165097183729</v>
      </c>
      <c r="N143">
        <v>1.1138886178671601</v>
      </c>
      <c r="O143">
        <v>1.11334532597156</v>
      </c>
      <c r="P143">
        <v>1.1134881886763</v>
      </c>
      <c r="Q143">
        <v>1.1110136367278001</v>
      </c>
      <c r="R143">
        <v>2.2313783483559599</v>
      </c>
      <c r="S143">
        <v>2.23085834609283</v>
      </c>
      <c r="T143">
        <v>2.3067249769009899</v>
      </c>
      <c r="U143">
        <v>2.2980575710338602</v>
      </c>
      <c r="V143">
        <v>2.3302075716511599</v>
      </c>
      <c r="W143">
        <v>2.3586245965533901</v>
      </c>
      <c r="X143">
        <v>2.3984977912529599</v>
      </c>
      <c r="Y143">
        <v>2.3824168570308202</v>
      </c>
      <c r="Z143">
        <v>2.3597988332628499</v>
      </c>
      <c r="AA143">
        <v>2.32528436314111</v>
      </c>
      <c r="AB143">
        <v>2.2911982377230502</v>
      </c>
      <c r="AC143">
        <v>2.2535275126425098</v>
      </c>
      <c r="AD143">
        <v>2.2161183281400398</v>
      </c>
      <c r="AE143">
        <v>2.1754126451726901</v>
      </c>
      <c r="AF143">
        <v>2.13909083708957</v>
      </c>
      <c r="AG143">
        <v>2.1025174090192</v>
      </c>
      <c r="AH143">
        <v>2.063246770428</v>
      </c>
      <c r="AI143">
        <v>2.0234454797769401</v>
      </c>
      <c r="AJ143">
        <v>1.9852944540689901</v>
      </c>
      <c r="AK143">
        <v>1.9490841641755201</v>
      </c>
      <c r="AL143">
        <v>1.9160158781790699</v>
      </c>
      <c r="AM143">
        <v>1.8849355009344899</v>
      </c>
      <c r="AN143">
        <v>1.8574460999606499</v>
      </c>
      <c r="AO143">
        <v>1.8301653764247601</v>
      </c>
      <c r="AP143">
        <v>1.80576183954992</v>
      </c>
      <c r="AQ143">
        <v>1.7838653001398299</v>
      </c>
      <c r="AR143">
        <v>1.7604291061933699</v>
      </c>
      <c r="AS143">
        <v>1.73246161980052</v>
      </c>
      <c r="AT143">
        <v>1.70766859569352</v>
      </c>
      <c r="AU143">
        <v>1.6830751729200899</v>
      </c>
      <c r="AV143">
        <v>1.6596111581895101</v>
      </c>
      <c r="AW143">
        <v>1.6377640484263301</v>
      </c>
      <c r="AX143">
        <v>1.61784204983214</v>
      </c>
      <c r="AY143">
        <v>1.60003212832119</v>
      </c>
      <c r="AZ143">
        <v>1.5853239960322301</v>
      </c>
      <c r="BA143">
        <v>1.5718434548461599</v>
      </c>
      <c r="BB143">
        <v>1.5602956904565599</v>
      </c>
    </row>
    <row r="144" spans="1:54" customFormat="1" x14ac:dyDescent="0.25">
      <c r="A144" s="2" t="s">
        <v>26</v>
      </c>
      <c r="B144" s="2" t="str">
        <f>VLOOKUP(A144,reg_NEWAGE!$A$2:$B$29,2)</f>
        <v>EUN</v>
      </c>
      <c r="C144" s="2" t="s">
        <v>5</v>
      </c>
      <c r="D144">
        <v>291.26901553700799</v>
      </c>
      <c r="E144">
        <v>302.511306951775</v>
      </c>
      <c r="F144">
        <v>305.81042830355898</v>
      </c>
      <c r="G144">
        <v>321.37258959887203</v>
      </c>
      <c r="H144">
        <v>353.65324784142399</v>
      </c>
      <c r="I144">
        <v>444.42136281290999</v>
      </c>
      <c r="J144">
        <v>486.56525824300797</v>
      </c>
      <c r="K144">
        <v>536.59352264512199</v>
      </c>
      <c r="L144">
        <v>620.025933457723</v>
      </c>
      <c r="M144">
        <v>693.04547325494605</v>
      </c>
      <c r="N144">
        <v>753.54659356516402</v>
      </c>
      <c r="O144">
        <v>779.97192822319903</v>
      </c>
      <c r="P144">
        <v>797.82106123958499</v>
      </c>
      <c r="Q144">
        <v>889.29255468737904</v>
      </c>
      <c r="R144">
        <v>974.69605032616698</v>
      </c>
      <c r="S144">
        <v>1122.1775509817601</v>
      </c>
      <c r="T144">
        <v>1170.7543708708399</v>
      </c>
      <c r="U144">
        <v>1180.1326142601999</v>
      </c>
      <c r="V144">
        <v>1205.30788452005</v>
      </c>
      <c r="W144">
        <v>1226.8688069376301</v>
      </c>
      <c r="X144">
        <v>1241.03773736469</v>
      </c>
      <c r="Y144">
        <v>1236.7324734092001</v>
      </c>
      <c r="Z144">
        <v>1222.07377309094</v>
      </c>
      <c r="AA144">
        <v>1197.6552418984199</v>
      </c>
      <c r="AB144">
        <v>1169.42743963059</v>
      </c>
      <c r="AC144">
        <v>1138.03129057354</v>
      </c>
      <c r="AD144">
        <v>1105.09129809142</v>
      </c>
      <c r="AE144">
        <v>1069.36527261986</v>
      </c>
      <c r="AF144">
        <v>1036.4911799880299</v>
      </c>
      <c r="AG144">
        <v>1005.814734789</v>
      </c>
      <c r="AH144">
        <v>976.91868556355303</v>
      </c>
      <c r="AI144">
        <v>949.867308479847</v>
      </c>
      <c r="AJ144">
        <v>924.77905942971495</v>
      </c>
      <c r="AK144">
        <v>901.33631980294001</v>
      </c>
      <c r="AL144">
        <v>878.95860865918803</v>
      </c>
      <c r="AM144">
        <v>857.15651005398399</v>
      </c>
      <c r="AN144">
        <v>835.92621870000505</v>
      </c>
      <c r="AO144">
        <v>815.12802637182597</v>
      </c>
      <c r="AP144">
        <v>794.44466731449199</v>
      </c>
      <c r="AQ144">
        <v>774.01711760243495</v>
      </c>
      <c r="AR144">
        <v>753.78816237498995</v>
      </c>
      <c r="AS144">
        <v>734.38750045110498</v>
      </c>
      <c r="AT144">
        <v>715.47524492073603</v>
      </c>
      <c r="AU144">
        <v>697.372802486664</v>
      </c>
      <c r="AV144">
        <v>680.01849436515204</v>
      </c>
      <c r="AW144">
        <v>663.97655838194203</v>
      </c>
      <c r="AX144">
        <v>648.92202114833697</v>
      </c>
      <c r="AY144">
        <v>635.01176236763104</v>
      </c>
      <c r="AZ144">
        <v>622.10579251497199</v>
      </c>
      <c r="BA144">
        <v>610.31973552893203</v>
      </c>
      <c r="BB144">
        <v>599.37333630189096</v>
      </c>
    </row>
    <row r="145" spans="1:54" customFormat="1" x14ac:dyDescent="0.25">
      <c r="A145" s="2" t="s">
        <v>26</v>
      </c>
      <c r="B145" s="2" t="str">
        <f>VLOOKUP(A145,reg_NEWAGE!$A$2:$B$29,2)</f>
        <v>EUN</v>
      </c>
      <c r="C145" s="2" t="s">
        <v>6</v>
      </c>
      <c r="D145">
        <v>1581.06065110393</v>
      </c>
      <c r="E145">
        <v>1642.9376890686201</v>
      </c>
      <c r="F145">
        <v>1679.5028556017601</v>
      </c>
      <c r="G145">
        <v>1677.5371894022701</v>
      </c>
      <c r="H145">
        <v>1725.01517235028</v>
      </c>
      <c r="I145">
        <v>1813.0296563136801</v>
      </c>
      <c r="J145">
        <v>1985.7172742026501</v>
      </c>
      <c r="K145">
        <v>1933.9950811328099</v>
      </c>
      <c r="L145">
        <v>1825.1756796037801</v>
      </c>
      <c r="M145">
        <v>1662.65784102065</v>
      </c>
      <c r="N145">
        <v>1549.6631594432199</v>
      </c>
      <c r="O145">
        <v>1375.0214728951601</v>
      </c>
      <c r="P145">
        <v>1304.0342732537199</v>
      </c>
      <c r="Q145">
        <v>1207.64532125341</v>
      </c>
      <c r="R145">
        <v>1196.48869592854</v>
      </c>
      <c r="S145">
        <v>1037.49026183255</v>
      </c>
      <c r="T145">
        <v>1041.9832193193599</v>
      </c>
      <c r="U145">
        <v>1011.00109089296</v>
      </c>
      <c r="V145">
        <v>993.18439496757105</v>
      </c>
      <c r="W145">
        <v>974.150131743869</v>
      </c>
      <c r="X145">
        <v>953.00864128397495</v>
      </c>
      <c r="Y145">
        <v>927.54469685440802</v>
      </c>
      <c r="Z145">
        <v>901.87190059693501</v>
      </c>
      <c r="AA145">
        <v>877.91043074315905</v>
      </c>
      <c r="AB145">
        <v>860.267554180356</v>
      </c>
      <c r="AC145">
        <v>848.84237575732698</v>
      </c>
      <c r="AD145">
        <v>842.46127134386995</v>
      </c>
      <c r="AE145">
        <v>838.15419415584302</v>
      </c>
      <c r="AF145">
        <v>839.01534415554295</v>
      </c>
      <c r="AG145">
        <v>843.08769824672299</v>
      </c>
      <c r="AH145">
        <v>848.86354160511905</v>
      </c>
      <c r="AI145">
        <v>854.98351899536397</v>
      </c>
      <c r="AJ145">
        <v>860.59600541189297</v>
      </c>
      <c r="AK145">
        <v>864.880058334983</v>
      </c>
      <c r="AL145">
        <v>867.46485285551205</v>
      </c>
      <c r="AM145">
        <v>868.36812020537002</v>
      </c>
      <c r="AN145">
        <v>867.63910527724397</v>
      </c>
      <c r="AO145">
        <v>865.65290586875597</v>
      </c>
      <c r="AP145">
        <v>862.52104417387602</v>
      </c>
      <c r="AQ145">
        <v>858.81254459955596</v>
      </c>
      <c r="AR145">
        <v>854.53370283764502</v>
      </c>
      <c r="AS145">
        <v>850.41412007613997</v>
      </c>
      <c r="AT145">
        <v>846.079412469511</v>
      </c>
      <c r="AU145">
        <v>841.75667933215504</v>
      </c>
      <c r="AV145">
        <v>837.31512686052702</v>
      </c>
      <c r="AW145">
        <v>833.35357871994097</v>
      </c>
      <c r="AX145">
        <v>829.52638346205595</v>
      </c>
      <c r="AY145">
        <v>826.09123991542799</v>
      </c>
      <c r="AZ145">
        <v>823.00362434411295</v>
      </c>
      <c r="BA145">
        <v>820.53379183824904</v>
      </c>
      <c r="BB145">
        <v>818.65539842029602</v>
      </c>
    </row>
    <row r="146" spans="1:54" customFormat="1" x14ac:dyDescent="0.25">
      <c r="A146" s="2" t="s">
        <v>26</v>
      </c>
      <c r="B146" s="2" t="str">
        <f>VLOOKUP(A146,reg_NEWAGE!$A$2:$B$29,2)</f>
        <v>EUN</v>
      </c>
      <c r="C146" s="2" t="s">
        <v>7</v>
      </c>
      <c r="D146">
        <v>0</v>
      </c>
      <c r="E146">
        <v>0</v>
      </c>
      <c r="F146">
        <v>0</v>
      </c>
      <c r="G146">
        <v>0</v>
      </c>
      <c r="H146">
        <v>0</v>
      </c>
      <c r="I146">
        <v>0</v>
      </c>
      <c r="J146">
        <v>0</v>
      </c>
      <c r="K146">
        <v>0</v>
      </c>
      <c r="L146">
        <v>0</v>
      </c>
      <c r="M146">
        <v>0</v>
      </c>
      <c r="N146">
        <v>0</v>
      </c>
      <c r="O146">
        <v>0</v>
      </c>
      <c r="P146">
        <v>0</v>
      </c>
      <c r="Q146">
        <v>0</v>
      </c>
      <c r="R146">
        <v>2.38846748963885E-2</v>
      </c>
      <c r="S146">
        <v>2.3884134252458299E-2</v>
      </c>
      <c r="T146">
        <v>2.5931879206280199E-2</v>
      </c>
      <c r="U146">
        <v>2.79223386543891E-2</v>
      </c>
      <c r="V146">
        <v>3.0965372077668401E-2</v>
      </c>
      <c r="W146">
        <v>3.3005406074419097E-2</v>
      </c>
      <c r="X146">
        <v>3.49554546835327E-2</v>
      </c>
      <c r="Y146">
        <v>3.6768339480818701E-2</v>
      </c>
      <c r="Z146">
        <v>3.8450473170151302E-2</v>
      </c>
      <c r="AA146">
        <v>4.094944139053E-2</v>
      </c>
      <c r="AB146">
        <v>4.2363202069391197E-2</v>
      </c>
      <c r="AC146">
        <v>4.4625928190628397E-2</v>
      </c>
      <c r="AD146">
        <v>4.6876881685080897E-2</v>
      </c>
      <c r="AE146">
        <v>4.9115664903095498E-2</v>
      </c>
      <c r="AF146">
        <v>5.2290597363385198E-2</v>
      </c>
      <c r="AG146">
        <v>5.54565355907762E-2</v>
      </c>
      <c r="AH146">
        <v>6.0214391860262201E-2</v>
      </c>
      <c r="AI146">
        <v>6.4872660728357498E-2</v>
      </c>
      <c r="AJ146">
        <v>6.9558451968962404E-2</v>
      </c>
      <c r="AK146">
        <v>7.3501392474951799E-2</v>
      </c>
      <c r="AL146">
        <v>7.7466862248898094E-2</v>
      </c>
      <c r="AM146">
        <v>7.9798970561858501E-2</v>
      </c>
      <c r="AN146">
        <v>8.4304356268734906E-2</v>
      </c>
      <c r="AO146">
        <v>8.63560960818225E-2</v>
      </c>
      <c r="AP146">
        <v>8.9523817902368602E-2</v>
      </c>
      <c r="AQ146">
        <v>9.34740882373684E-2</v>
      </c>
      <c r="AR146">
        <v>9.4967230641057498E-2</v>
      </c>
      <c r="AS146">
        <v>9.8101319077888396E-2</v>
      </c>
      <c r="AT146">
        <v>0.101005450785127</v>
      </c>
      <c r="AU146">
        <v>0.104134916165129</v>
      </c>
      <c r="AV146">
        <v>0.108131897867157</v>
      </c>
      <c r="AW146">
        <v>0.112984277565746</v>
      </c>
      <c r="AX146">
        <v>0.117322957786281</v>
      </c>
      <c r="AY146">
        <v>0.12231926642898901</v>
      </c>
      <c r="AZ146">
        <v>0.128780118443869</v>
      </c>
      <c r="BA146">
        <v>0.13538771078982501</v>
      </c>
      <c r="BB146">
        <v>0.141462772291785</v>
      </c>
    </row>
    <row r="147" spans="1:54" customFormat="1" x14ac:dyDescent="0.25">
      <c r="A147" s="2" t="s">
        <v>26</v>
      </c>
      <c r="B147" s="2" t="str">
        <f>VLOOKUP(A147,reg_NEWAGE!$A$2:$B$29,2)</f>
        <v>EUN</v>
      </c>
      <c r="C147" s="2" t="s">
        <v>8</v>
      </c>
      <c r="D147">
        <v>0</v>
      </c>
      <c r="E147">
        <v>0</v>
      </c>
      <c r="F147">
        <v>0</v>
      </c>
      <c r="G147">
        <v>0</v>
      </c>
      <c r="H147">
        <v>0</v>
      </c>
      <c r="I147">
        <v>0</v>
      </c>
      <c r="J147">
        <v>0</v>
      </c>
      <c r="K147">
        <v>0</v>
      </c>
      <c r="L147">
        <v>0</v>
      </c>
      <c r="M147">
        <v>0</v>
      </c>
      <c r="N147">
        <v>0</v>
      </c>
      <c r="O147">
        <v>0</v>
      </c>
      <c r="P147">
        <v>0</v>
      </c>
      <c r="Q147">
        <v>0</v>
      </c>
      <c r="R147">
        <v>0</v>
      </c>
      <c r="S147">
        <v>0</v>
      </c>
      <c r="T147">
        <v>2.57937801053277E-2</v>
      </c>
      <c r="U147">
        <v>4.6854802817727997E-2</v>
      </c>
      <c r="V147">
        <v>8.4222852270055507E-2</v>
      </c>
      <c r="W147">
        <v>0.132842170339556</v>
      </c>
      <c r="X147">
        <v>0.19326143557908601</v>
      </c>
      <c r="Y147">
        <v>0.30622343723490802</v>
      </c>
      <c r="Z147">
        <v>0.42877425628473198</v>
      </c>
      <c r="AA147">
        <v>0.56821375173908395</v>
      </c>
      <c r="AB147">
        <v>0.72223064285263605</v>
      </c>
      <c r="AC147">
        <v>0.88924188347551503</v>
      </c>
      <c r="AD147">
        <v>1.06107644400226</v>
      </c>
      <c r="AE147">
        <v>1.2349571578884999</v>
      </c>
      <c r="AF147">
        <v>1.41683745824761</v>
      </c>
      <c r="AG147">
        <v>1.6100613736924601</v>
      </c>
      <c r="AH147">
        <v>1.8267456608055399</v>
      </c>
      <c r="AI147">
        <v>2.0651083761888902</v>
      </c>
      <c r="AJ147">
        <v>2.3328427185563401</v>
      </c>
      <c r="AK147">
        <v>2.6322662811853599</v>
      </c>
      <c r="AL147">
        <v>2.9645156392138201</v>
      </c>
      <c r="AM147">
        <v>3.33537376561446</v>
      </c>
      <c r="AN147">
        <v>3.7485299789006201</v>
      </c>
      <c r="AO147">
        <v>4.2011912963924702</v>
      </c>
      <c r="AP147">
        <v>4.6975341298377904</v>
      </c>
      <c r="AQ147">
        <v>5.2453768009587103</v>
      </c>
      <c r="AR147">
        <v>5.8407261834799398</v>
      </c>
      <c r="AS147">
        <v>6.5015615909962499</v>
      </c>
      <c r="AT147">
        <v>7.2227309227743497</v>
      </c>
      <c r="AU147">
        <v>8.0109101265902503</v>
      </c>
      <c r="AV147">
        <v>8.8681245405952502</v>
      </c>
      <c r="AW147">
        <v>9.8072880891127205</v>
      </c>
      <c r="AX147">
        <v>10.8222175852819</v>
      </c>
      <c r="AY147">
        <v>11.920195303961</v>
      </c>
      <c r="AZ147">
        <v>13.1039006871741</v>
      </c>
      <c r="BA147">
        <v>14.3767844218543</v>
      </c>
      <c r="BB147">
        <v>15.738913816687299</v>
      </c>
    </row>
    <row r="148" spans="1:54" customFormat="1" x14ac:dyDescent="0.25">
      <c r="A148" s="2" t="s">
        <v>26</v>
      </c>
      <c r="B148" s="2" t="str">
        <f>VLOOKUP(A148,reg_NEWAGE!$A$2:$B$29,2)</f>
        <v>EUN</v>
      </c>
      <c r="C148" s="2" t="s">
        <v>9</v>
      </c>
      <c r="D148">
        <v>0</v>
      </c>
      <c r="E148">
        <v>0</v>
      </c>
      <c r="F148">
        <v>0</v>
      </c>
      <c r="G148">
        <v>0</v>
      </c>
      <c r="H148">
        <v>0</v>
      </c>
      <c r="I148">
        <v>0</v>
      </c>
      <c r="J148">
        <v>0</v>
      </c>
      <c r="K148">
        <v>0</v>
      </c>
      <c r="L148">
        <v>0</v>
      </c>
      <c r="M148">
        <v>0</v>
      </c>
      <c r="N148">
        <v>0</v>
      </c>
      <c r="O148">
        <v>0</v>
      </c>
      <c r="P148">
        <v>0</v>
      </c>
      <c r="Q148">
        <v>0</v>
      </c>
      <c r="R148">
        <v>0</v>
      </c>
      <c r="S148">
        <v>0</v>
      </c>
      <c r="T148">
        <v>3.3104307582499E-3</v>
      </c>
      <c r="U148">
        <v>5.3120603133581298E-3</v>
      </c>
      <c r="V148">
        <v>8.6703781743491092E-3</v>
      </c>
      <c r="W148">
        <v>1.33749926147766E-2</v>
      </c>
      <c r="X148">
        <v>2.2074720415593399E-2</v>
      </c>
      <c r="Y148">
        <v>2.3387190448581799E-2</v>
      </c>
      <c r="Z148">
        <v>2.4679180612009299E-2</v>
      </c>
      <c r="AA148">
        <v>2.5918522424888901E-2</v>
      </c>
      <c r="AB148">
        <v>2.6436480353778501E-2</v>
      </c>
      <c r="AC148">
        <v>2.6841317909201998E-2</v>
      </c>
      <c r="AD148">
        <v>2.6430816286478601E-2</v>
      </c>
      <c r="AE148">
        <v>2.5322499360991901E-2</v>
      </c>
      <c r="AF148">
        <v>2.4098105868576199E-2</v>
      </c>
      <c r="AG148">
        <v>2.1744561324549799E-2</v>
      </c>
      <c r="AH148">
        <v>5.4181337085436002E-2</v>
      </c>
      <c r="AI148">
        <v>0.152047682475285</v>
      </c>
      <c r="AJ148">
        <v>0.31381699277365699</v>
      </c>
      <c r="AK148">
        <v>0.53456613206524295</v>
      </c>
      <c r="AL148">
        <v>0.80826348721925101</v>
      </c>
      <c r="AM148">
        <v>1.12539709290958</v>
      </c>
      <c r="AN148">
        <v>1.4759484711291699</v>
      </c>
      <c r="AO148">
        <v>1.8469842287848299</v>
      </c>
      <c r="AP148">
        <v>2.2289785702190001</v>
      </c>
      <c r="AQ148">
        <v>2.6094222975300099</v>
      </c>
      <c r="AR148">
        <v>2.9810956161079201</v>
      </c>
      <c r="AS148">
        <v>3.3405855627407002</v>
      </c>
      <c r="AT148">
        <v>3.6812894413573098</v>
      </c>
      <c r="AU148">
        <v>4.00211190474523</v>
      </c>
      <c r="AV148">
        <v>4.2998966460712902</v>
      </c>
      <c r="AW148">
        <v>4.5723198018670903</v>
      </c>
      <c r="AX148">
        <v>4.8197209219620403</v>
      </c>
      <c r="AY148">
        <v>5.0417867301585302</v>
      </c>
      <c r="AZ148">
        <v>5.2411783105140097</v>
      </c>
      <c r="BA148">
        <v>5.4220814430924298</v>
      </c>
      <c r="BB148">
        <v>5.5850583769870497</v>
      </c>
    </row>
    <row r="149" spans="1:54" customFormat="1" x14ac:dyDescent="0.25">
      <c r="A149" s="2" t="s">
        <v>26</v>
      </c>
      <c r="B149" s="2" t="str">
        <f>VLOOKUP(A149,reg_NEWAGE!$A$2:$B$29,2)</f>
        <v>EUN</v>
      </c>
      <c r="C149" s="2" t="s">
        <v>10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row>
    <row r="150" spans="1:54" customFormat="1" x14ac:dyDescent="0.25">
      <c r="A150" s="2" t="s">
        <v>26</v>
      </c>
      <c r="B150" s="2" t="str">
        <f>VLOOKUP(A150,reg_NEWAGE!$A$2:$B$29,2)</f>
        <v>EUN</v>
      </c>
      <c r="C150" s="2" t="s">
        <v>11</v>
      </c>
      <c r="D150">
        <v>0</v>
      </c>
      <c r="E150">
        <v>0</v>
      </c>
      <c r="F150">
        <v>0</v>
      </c>
      <c r="G150">
        <v>0</v>
      </c>
      <c r="H150">
        <v>0</v>
      </c>
      <c r="I150">
        <v>0</v>
      </c>
      <c r="J150">
        <v>0</v>
      </c>
      <c r="K150">
        <v>0</v>
      </c>
      <c r="L150">
        <v>0</v>
      </c>
      <c r="M150">
        <v>0</v>
      </c>
      <c r="N150">
        <v>0</v>
      </c>
      <c r="O150">
        <v>0</v>
      </c>
      <c r="P150">
        <v>0</v>
      </c>
      <c r="Q150">
        <v>0</v>
      </c>
      <c r="R150">
        <v>0</v>
      </c>
      <c r="S150">
        <v>0</v>
      </c>
      <c r="T150">
        <v>0</v>
      </c>
      <c r="U150">
        <v>0</v>
      </c>
      <c r="V150">
        <v>4.38001453860453E-4</v>
      </c>
      <c r="W150">
        <v>8.7663472652606397E-4</v>
      </c>
      <c r="X150">
        <v>1.7465872001138701E-3</v>
      </c>
      <c r="Y150">
        <v>2.1745207183960099E-3</v>
      </c>
      <c r="Z150">
        <v>2.6016222782914299E-3</v>
      </c>
      <c r="AA150">
        <v>3.02530597079732E-3</v>
      </c>
      <c r="AB150">
        <v>3.44561390297604E-3</v>
      </c>
      <c r="AC150">
        <v>3.84846209043166E-3</v>
      </c>
      <c r="AD150">
        <v>4.2440923415452596E-3</v>
      </c>
      <c r="AE150">
        <v>4.6188829078427996E-3</v>
      </c>
      <c r="AF150">
        <v>4.9794986941321803E-3</v>
      </c>
      <c r="AG150">
        <v>4.9029802698304899E-3</v>
      </c>
      <c r="AH150">
        <v>2.6146832179604899E-2</v>
      </c>
      <c r="AI150">
        <v>9.6904662164019606E-2</v>
      </c>
      <c r="AJ150">
        <v>0.23177387130756399</v>
      </c>
      <c r="AK150">
        <v>0.444057668433468</v>
      </c>
      <c r="AL150">
        <v>0.74810448838254195</v>
      </c>
      <c r="AM150">
        <v>1.1583808071205599</v>
      </c>
      <c r="AN150">
        <v>1.6796784970229801</v>
      </c>
      <c r="AO150">
        <v>2.32014547806321</v>
      </c>
      <c r="AP150">
        <v>3.08229912184443</v>
      </c>
      <c r="AQ150">
        <v>3.9698735346639999</v>
      </c>
      <c r="AR150">
        <v>4.9787623266593597</v>
      </c>
      <c r="AS150">
        <v>6.11980516979244</v>
      </c>
      <c r="AT150">
        <v>7.4102339089481299</v>
      </c>
      <c r="AU150">
        <v>8.8431387119959801</v>
      </c>
      <c r="AV150">
        <v>10.4134360220548</v>
      </c>
      <c r="AW150">
        <v>12.1129147682803</v>
      </c>
      <c r="AX150">
        <v>13.9267182495824</v>
      </c>
      <c r="AY150">
        <v>15.8742712595265</v>
      </c>
      <c r="AZ150">
        <v>17.933147609160802</v>
      </c>
      <c r="BA150">
        <v>20.082921396588201</v>
      </c>
      <c r="BB150">
        <v>22.335453664428101</v>
      </c>
    </row>
    <row r="151" spans="1:54" customFormat="1" x14ac:dyDescent="0.25">
      <c r="A151" s="2" t="s">
        <v>26</v>
      </c>
      <c r="B151" s="2" t="str">
        <f>VLOOKUP(A151,reg_NEWAGE!$A$2:$B$29,2)</f>
        <v>EUN</v>
      </c>
      <c r="C151" s="2" t="s">
        <v>12</v>
      </c>
      <c r="D151">
        <v>0</v>
      </c>
      <c r="E151">
        <v>0</v>
      </c>
      <c r="F151">
        <v>0</v>
      </c>
      <c r="G151">
        <v>0</v>
      </c>
      <c r="H151">
        <v>0</v>
      </c>
      <c r="I151">
        <v>0</v>
      </c>
      <c r="J151">
        <v>0</v>
      </c>
      <c r="K151">
        <v>0</v>
      </c>
      <c r="L151">
        <v>0</v>
      </c>
      <c r="M151">
        <v>0</v>
      </c>
      <c r="N151">
        <v>8.9580543679022503E-3</v>
      </c>
      <c r="O151">
        <v>0.292070008910634</v>
      </c>
      <c r="P151">
        <v>0.64485205573131599</v>
      </c>
      <c r="Q151">
        <v>0.64861848768820396</v>
      </c>
      <c r="R151">
        <v>0.75458841319802605</v>
      </c>
      <c r="S151">
        <v>1.0020651552911199</v>
      </c>
      <c r="T151">
        <v>1.49772943652079</v>
      </c>
      <c r="U151">
        <v>1.8598222499463899</v>
      </c>
      <c r="V151">
        <v>2.5188293706908298</v>
      </c>
      <c r="W151">
        <v>3.36027394644753</v>
      </c>
      <c r="X151">
        <v>4.8737305279515999</v>
      </c>
      <c r="Y151">
        <v>16.977377400748299</v>
      </c>
      <c r="Z151">
        <v>31.9763434281641</v>
      </c>
      <c r="AA151">
        <v>51.000228564869097</v>
      </c>
      <c r="AB151">
        <v>69.756190509843194</v>
      </c>
      <c r="AC151">
        <v>88.080006576558205</v>
      </c>
      <c r="AD151">
        <v>104.218953303985</v>
      </c>
      <c r="AE151">
        <v>118.415727770036</v>
      </c>
      <c r="AF151">
        <v>130.45713064357099</v>
      </c>
      <c r="AG151">
        <v>140.940168023745</v>
      </c>
      <c r="AH151">
        <v>151.60028531224799</v>
      </c>
      <c r="AI151">
        <v>162.57079697967399</v>
      </c>
      <c r="AJ151">
        <v>174.211528801925</v>
      </c>
      <c r="AK151">
        <v>185.823465517936</v>
      </c>
      <c r="AL151">
        <v>198.47446977671899</v>
      </c>
      <c r="AM151">
        <v>212.38456618356301</v>
      </c>
      <c r="AN151">
        <v>226.98280931033301</v>
      </c>
      <c r="AO151">
        <v>242.50398056635299</v>
      </c>
      <c r="AP151">
        <v>258.65343653692003</v>
      </c>
      <c r="AQ151">
        <v>275.41722307168499</v>
      </c>
      <c r="AR151">
        <v>292.37018303911702</v>
      </c>
      <c r="AS151">
        <v>309.48690626388498</v>
      </c>
      <c r="AT151">
        <v>326.98274888786602</v>
      </c>
      <c r="AU151">
        <v>344.26795229248</v>
      </c>
      <c r="AV151">
        <v>361.28947481639898</v>
      </c>
      <c r="AW151">
        <v>377.68685155412999</v>
      </c>
      <c r="AX151">
        <v>393.62022020483897</v>
      </c>
      <c r="AY151">
        <v>408.85113259411798</v>
      </c>
      <c r="AZ151">
        <v>423.58748970881999</v>
      </c>
      <c r="BA151">
        <v>437.49032758522401</v>
      </c>
      <c r="BB151">
        <v>451.53725877008401</v>
      </c>
    </row>
    <row r="152" spans="1:54" customFormat="1" x14ac:dyDescent="0.25">
      <c r="A152" s="2" t="s">
        <v>27</v>
      </c>
      <c r="B152" s="2" t="str">
        <f>VLOOKUP(A152,reg_NEWAGE!$A$2:$B$29,2)</f>
        <v>ITA</v>
      </c>
      <c r="C152" s="2" t="s">
        <v>3</v>
      </c>
      <c r="D152">
        <v>22869.6688094694</v>
      </c>
      <c r="E152">
        <v>23188.3711405268</v>
      </c>
      <c r="F152">
        <v>23791.496156300102</v>
      </c>
      <c r="G152">
        <v>23521.173010511298</v>
      </c>
      <c r="H152">
        <v>23719.801470801802</v>
      </c>
      <c r="I152">
        <v>22651.972187448599</v>
      </c>
      <c r="J152">
        <v>24022.079957567199</v>
      </c>
      <c r="K152">
        <v>23574.9685489767</v>
      </c>
      <c r="L152">
        <v>22221.591572486999</v>
      </c>
      <c r="M152">
        <v>21670.355554168102</v>
      </c>
      <c r="N152">
        <v>20700.982941368798</v>
      </c>
      <c r="O152">
        <v>20314.1315075819</v>
      </c>
      <c r="P152">
        <v>19404.554030588799</v>
      </c>
      <c r="Q152">
        <v>19625.5188503647</v>
      </c>
      <c r="R152">
        <v>20934.771067516798</v>
      </c>
      <c r="S152">
        <v>21052.886724569002</v>
      </c>
      <c r="T152">
        <v>21332.725613285202</v>
      </c>
      <c r="U152">
        <v>21382.759007691799</v>
      </c>
      <c r="V152">
        <v>21158.1975062481</v>
      </c>
      <c r="W152">
        <v>20799.154619466299</v>
      </c>
      <c r="X152">
        <v>20303.320986213199</v>
      </c>
      <c r="Y152">
        <v>19834.1771585604</v>
      </c>
      <c r="Z152">
        <v>19530.026189203902</v>
      </c>
      <c r="AA152">
        <v>19187.7532504874</v>
      </c>
      <c r="AB152">
        <v>18854.308084255299</v>
      </c>
      <c r="AC152">
        <v>18551.187692314699</v>
      </c>
      <c r="AD152">
        <v>18288.427466692399</v>
      </c>
      <c r="AE152">
        <v>18078.396039086001</v>
      </c>
      <c r="AF152">
        <v>17917.283785900301</v>
      </c>
      <c r="AG152">
        <v>17715.2062934844</v>
      </c>
      <c r="AH152">
        <v>17533.2616477503</v>
      </c>
      <c r="AI152">
        <v>17363.084158326499</v>
      </c>
      <c r="AJ152">
        <v>17204.083693778299</v>
      </c>
      <c r="AK152">
        <v>17046.016160742201</v>
      </c>
      <c r="AL152">
        <v>16883.783969073302</v>
      </c>
      <c r="AM152">
        <v>16723.260059357999</v>
      </c>
      <c r="AN152">
        <v>16563.529194746301</v>
      </c>
      <c r="AO152">
        <v>16397.473671039199</v>
      </c>
      <c r="AP152">
        <v>16237.7716586604</v>
      </c>
      <c r="AQ152">
        <v>16078.279281896001</v>
      </c>
      <c r="AR152">
        <v>15923.687702949201</v>
      </c>
      <c r="AS152">
        <v>15786.830647775199</v>
      </c>
      <c r="AT152">
        <v>15656.644175052999</v>
      </c>
      <c r="AU152">
        <v>15535.708787445101</v>
      </c>
      <c r="AV152">
        <v>15420.342745882401</v>
      </c>
      <c r="AW152">
        <v>15315.752534744999</v>
      </c>
      <c r="AX152">
        <v>15215.997111806701</v>
      </c>
      <c r="AY152">
        <v>15119.4413458214</v>
      </c>
      <c r="AZ152">
        <v>15025.113893600401</v>
      </c>
      <c r="BA152">
        <v>14937.9555306123</v>
      </c>
      <c r="BB152">
        <v>14845.5187465863</v>
      </c>
    </row>
    <row r="153" spans="1:54" customFormat="1" x14ac:dyDescent="0.25">
      <c r="A153" s="2" t="s">
        <v>27</v>
      </c>
      <c r="B153" s="2" t="str">
        <f>VLOOKUP(A153,reg_NEWAGE!$A$2:$B$29,2)</f>
        <v>ITA</v>
      </c>
      <c r="C153" s="2" t="s">
        <v>4</v>
      </c>
      <c r="D153">
        <v>1553.9294028071999</v>
      </c>
      <c r="E153">
        <v>1517.7485511878399</v>
      </c>
      <c r="F153">
        <v>1431.9953960052801</v>
      </c>
      <c r="G153">
        <v>1316.3807589972</v>
      </c>
      <c r="H153">
        <v>1201.74011115034</v>
      </c>
      <c r="I153">
        <v>1114.9903318986001</v>
      </c>
      <c r="J153">
        <v>1067.75577378042</v>
      </c>
      <c r="K153">
        <v>1017.09844430339</v>
      </c>
      <c r="L153">
        <v>1082.0027119747399</v>
      </c>
      <c r="M153">
        <v>1177.8955549239599</v>
      </c>
      <c r="N153">
        <v>1301.5925139332401</v>
      </c>
      <c r="O153">
        <v>1357.0761689162</v>
      </c>
      <c r="P153">
        <v>1446.35522611538</v>
      </c>
      <c r="Q153">
        <v>1651.31806712602</v>
      </c>
      <c r="R153">
        <v>1678.9825463196901</v>
      </c>
      <c r="S153">
        <v>1779.26565749981</v>
      </c>
      <c r="T153">
        <v>1752.49138169862</v>
      </c>
      <c r="U153">
        <v>1709.49959541915</v>
      </c>
      <c r="V153">
        <v>1655.3929647827399</v>
      </c>
      <c r="W153">
        <v>1601.06158437008</v>
      </c>
      <c r="X153">
        <v>1547.19321173408</v>
      </c>
      <c r="Y153">
        <v>1482.05384649132</v>
      </c>
      <c r="Z153">
        <v>1437.40848238479</v>
      </c>
      <c r="AA153">
        <v>1392.2672526041699</v>
      </c>
      <c r="AB153">
        <v>1356.1524289768799</v>
      </c>
      <c r="AC153">
        <v>1328.87006636349</v>
      </c>
      <c r="AD153">
        <v>1311.78288510734</v>
      </c>
      <c r="AE153">
        <v>1298.92812677091</v>
      </c>
      <c r="AF153">
        <v>1290.33880484817</v>
      </c>
      <c r="AG153">
        <v>1276.9480012347001</v>
      </c>
      <c r="AH153">
        <v>1261.9522626707301</v>
      </c>
      <c r="AI153">
        <v>1245.3282638646899</v>
      </c>
      <c r="AJ153">
        <v>1227.95705849448</v>
      </c>
      <c r="AK153">
        <v>1209.14591136124</v>
      </c>
      <c r="AL153">
        <v>1189.0184528463999</v>
      </c>
      <c r="AM153">
        <v>1167.08891391476</v>
      </c>
      <c r="AN153">
        <v>1143.45588862812</v>
      </c>
      <c r="AO153">
        <v>1118.0407024813401</v>
      </c>
      <c r="AP153">
        <v>1091.3976399005301</v>
      </c>
      <c r="AQ153">
        <v>1063.5128753889901</v>
      </c>
      <c r="AR153">
        <v>1035.09648616237</v>
      </c>
      <c r="AS153">
        <v>1006.89268088298</v>
      </c>
      <c r="AT153">
        <v>978.96111178476997</v>
      </c>
      <c r="AU153">
        <v>951.58638109364597</v>
      </c>
      <c r="AV153">
        <v>925.03580532284298</v>
      </c>
      <c r="AW153">
        <v>899.77193064333505</v>
      </c>
      <c r="AX153">
        <v>875.65406698952199</v>
      </c>
      <c r="AY153">
        <v>852.66698670348205</v>
      </c>
      <c r="AZ153">
        <v>830.98390009631999</v>
      </c>
      <c r="BA153">
        <v>810.18495427684695</v>
      </c>
      <c r="BB153">
        <v>790.14465428904896</v>
      </c>
    </row>
    <row r="154" spans="1:54" customFormat="1" x14ac:dyDescent="0.25">
      <c r="A154" s="2" t="s">
        <v>27</v>
      </c>
      <c r="B154" s="2" t="str">
        <f>VLOOKUP(A154,reg_NEWAGE!$A$2:$B$29,2)</f>
        <v>ITA</v>
      </c>
      <c r="C154" s="2" t="s">
        <v>5</v>
      </c>
      <c r="D154">
        <v>5122.3112227641795</v>
      </c>
      <c r="E154">
        <v>5814.2695556816898</v>
      </c>
      <c r="F154">
        <v>6881.5149813705102</v>
      </c>
      <c r="G154">
        <v>7375.5287050468396</v>
      </c>
      <c r="H154">
        <v>8716.6760770779001</v>
      </c>
      <c r="I154">
        <v>8787.3492609455898</v>
      </c>
      <c r="J154">
        <v>10954.374479005101</v>
      </c>
      <c r="K154">
        <v>11198.6276941496</v>
      </c>
      <c r="L154">
        <v>10673.0354855643</v>
      </c>
      <c r="M154">
        <v>10345.9058779072</v>
      </c>
      <c r="N154">
        <v>9839.8933480731794</v>
      </c>
      <c r="O154">
        <v>9806.7652067467607</v>
      </c>
      <c r="P154">
        <v>9873.5963644122494</v>
      </c>
      <c r="Q154">
        <v>10186.722513102701</v>
      </c>
      <c r="R154">
        <v>11405.323810956101</v>
      </c>
      <c r="S154">
        <v>11647.284429801501</v>
      </c>
      <c r="T154">
        <v>11869.3426149478</v>
      </c>
      <c r="U154">
        <v>11960.2876575189</v>
      </c>
      <c r="V154">
        <v>11899.245472480099</v>
      </c>
      <c r="W154">
        <v>11745.272517797899</v>
      </c>
      <c r="X154">
        <v>11491.206273924499</v>
      </c>
      <c r="Y154">
        <v>11209.6044395603</v>
      </c>
      <c r="Z154">
        <v>10966.217560307199</v>
      </c>
      <c r="AA154">
        <v>10658.530116848</v>
      </c>
      <c r="AB154">
        <v>10328.3399138861</v>
      </c>
      <c r="AC154">
        <v>9989.9235965747393</v>
      </c>
      <c r="AD154">
        <v>9662.0868811167693</v>
      </c>
      <c r="AE154">
        <v>9358.1886126834306</v>
      </c>
      <c r="AF154">
        <v>9086.7780964956</v>
      </c>
      <c r="AG154">
        <v>8806.2642873476198</v>
      </c>
      <c r="AH154">
        <v>8539.0318101968405</v>
      </c>
      <c r="AI154">
        <v>8279.0275714465006</v>
      </c>
      <c r="AJ154">
        <v>8024.4564176957801</v>
      </c>
      <c r="AK154">
        <v>7771.9663540162601</v>
      </c>
      <c r="AL154">
        <v>7517.9368189084298</v>
      </c>
      <c r="AM154">
        <v>7262.1660042555004</v>
      </c>
      <c r="AN154">
        <v>7002.7795580545499</v>
      </c>
      <c r="AO154">
        <v>6741.8478975691396</v>
      </c>
      <c r="AP154">
        <v>6480.7029081349001</v>
      </c>
      <c r="AQ154">
        <v>6222.7750983175602</v>
      </c>
      <c r="AR154">
        <v>5970.8147987713501</v>
      </c>
      <c r="AS154">
        <v>5730.8745949227896</v>
      </c>
      <c r="AT154">
        <v>5501.6098117208603</v>
      </c>
      <c r="AU154">
        <v>5285.5973960153297</v>
      </c>
      <c r="AV154">
        <v>5081.1815778767996</v>
      </c>
      <c r="AW154">
        <v>4890.81015652315</v>
      </c>
      <c r="AX154">
        <v>4710.6697111801304</v>
      </c>
      <c r="AY154">
        <v>4541.4049923407902</v>
      </c>
      <c r="AZ154">
        <v>4381.25846784435</v>
      </c>
      <c r="BA154">
        <v>4229.2956403203998</v>
      </c>
      <c r="BB154">
        <v>4082.9255522722201</v>
      </c>
    </row>
    <row r="155" spans="1:54" customFormat="1" x14ac:dyDescent="0.25">
      <c r="A155" s="2" t="s">
        <v>27</v>
      </c>
      <c r="B155" s="2" t="str">
        <f>VLOOKUP(A155,reg_NEWAGE!$A$2:$B$29,2)</f>
        <v>ITA</v>
      </c>
      <c r="C155" s="2" t="s">
        <v>6</v>
      </c>
      <c r="D155">
        <v>15894.289934321399</v>
      </c>
      <c r="E155">
        <v>15516.998846582999</v>
      </c>
      <c r="F155">
        <v>15140.1183199715</v>
      </c>
      <c r="G155">
        <v>14503.0413685406</v>
      </c>
      <c r="H155">
        <v>13480.9933916462</v>
      </c>
      <c r="I155">
        <v>12425.3080525776</v>
      </c>
      <c r="J155">
        <v>11640.3576188141</v>
      </c>
      <c r="K155">
        <v>10965.330813869999</v>
      </c>
      <c r="L155">
        <v>10014.156274139201</v>
      </c>
      <c r="M155">
        <v>9665.4525299737506</v>
      </c>
      <c r="N155">
        <v>9007.0141248694199</v>
      </c>
      <c r="O155">
        <v>8602.3928463286793</v>
      </c>
      <c r="P155">
        <v>7526.5475738631103</v>
      </c>
      <c r="Q155">
        <v>7185.6557966577802</v>
      </c>
      <c r="R155">
        <v>7207.8735683868699</v>
      </c>
      <c r="S155">
        <v>6950.68519424854</v>
      </c>
      <c r="T155">
        <v>7026.4599161755305</v>
      </c>
      <c r="U155">
        <v>7023.3563156753999</v>
      </c>
      <c r="V155">
        <v>6913.4329580453395</v>
      </c>
      <c r="W155">
        <v>6762.2161353669098</v>
      </c>
      <c r="X155">
        <v>6571.3562727240196</v>
      </c>
      <c r="Y155">
        <v>6399.5506395459997</v>
      </c>
      <c r="Z155">
        <v>6283.9228044677602</v>
      </c>
      <c r="AA155">
        <v>6158.89293282583</v>
      </c>
      <c r="AB155">
        <v>6046.9472630251303</v>
      </c>
      <c r="AC155">
        <v>5954.51455782835</v>
      </c>
      <c r="AD155">
        <v>5883.3766297509501</v>
      </c>
      <c r="AE155">
        <v>5834.4057260334803</v>
      </c>
      <c r="AF155">
        <v>5803.5244612797096</v>
      </c>
      <c r="AG155">
        <v>5758.3253422335802</v>
      </c>
      <c r="AH155">
        <v>5716.0678101234698</v>
      </c>
      <c r="AI155">
        <v>5672.8212272192604</v>
      </c>
      <c r="AJ155">
        <v>5626.5663296193397</v>
      </c>
      <c r="AK155">
        <v>5574.9769116509897</v>
      </c>
      <c r="AL155">
        <v>5517.1278689443398</v>
      </c>
      <c r="AM155">
        <v>5455.2007341440703</v>
      </c>
      <c r="AN155">
        <v>5388.86869425436</v>
      </c>
      <c r="AO155">
        <v>5318.0307718799204</v>
      </c>
      <c r="AP155">
        <v>5244.8289089063901</v>
      </c>
      <c r="AQ155">
        <v>5169.0003888319598</v>
      </c>
      <c r="AR155">
        <v>5091.2682636059899</v>
      </c>
      <c r="AS155">
        <v>5015.4054277598798</v>
      </c>
      <c r="AT155">
        <v>4938.0768968967504</v>
      </c>
      <c r="AU155">
        <v>4860.5733184616602</v>
      </c>
      <c r="AV155">
        <v>4781.2625701157303</v>
      </c>
      <c r="AW155">
        <v>4702.5971094320603</v>
      </c>
      <c r="AX155">
        <v>4621.9875849824803</v>
      </c>
      <c r="AY155">
        <v>4540.4753651970404</v>
      </c>
      <c r="AZ155">
        <v>4457.7840774138303</v>
      </c>
      <c r="BA155">
        <v>4375.2861249014004</v>
      </c>
      <c r="BB155">
        <v>4291.2697469050599</v>
      </c>
    </row>
    <row r="156" spans="1:54" customFormat="1" x14ac:dyDescent="0.25">
      <c r="A156" s="2" t="s">
        <v>27</v>
      </c>
      <c r="B156" s="2" t="str">
        <f>VLOOKUP(A156,reg_NEWAGE!$A$2:$B$29,2)</f>
        <v>ITA</v>
      </c>
      <c r="C156" s="2" t="s">
        <v>7</v>
      </c>
      <c r="D156">
        <v>299.13824957661501</v>
      </c>
      <c r="E156">
        <v>339.35418707425299</v>
      </c>
      <c r="F156">
        <v>337.86745895280001</v>
      </c>
      <c r="G156">
        <v>326.22217792659501</v>
      </c>
      <c r="H156">
        <v>320.39189092741901</v>
      </c>
      <c r="I156">
        <v>324.324542026769</v>
      </c>
      <c r="J156">
        <v>359.59208596759697</v>
      </c>
      <c r="K156">
        <v>393.91159665378399</v>
      </c>
      <c r="L156">
        <v>452.39710080876301</v>
      </c>
      <c r="M156">
        <v>481.10159136324</v>
      </c>
      <c r="N156">
        <v>551.14068386768304</v>
      </c>
      <c r="O156">
        <v>544.62646846479902</v>
      </c>
      <c r="P156">
        <v>554.62861368266897</v>
      </c>
      <c r="Q156">
        <v>596.32543520451804</v>
      </c>
      <c r="R156">
        <v>633.57764226214101</v>
      </c>
      <c r="S156">
        <v>665.98911967377398</v>
      </c>
      <c r="T156">
        <v>673.35301133380801</v>
      </c>
      <c r="U156">
        <v>676.90844374994401</v>
      </c>
      <c r="V156">
        <v>675.56305646802002</v>
      </c>
      <c r="W156">
        <v>673.75647446347398</v>
      </c>
      <c r="X156">
        <v>671.75123427340498</v>
      </c>
      <c r="Y156">
        <v>661.58688660292898</v>
      </c>
      <c r="Z156">
        <v>661.65644770838503</v>
      </c>
      <c r="AA156">
        <v>663.02189124039296</v>
      </c>
      <c r="AB156">
        <v>670.49161195312195</v>
      </c>
      <c r="AC156">
        <v>684.48970984789696</v>
      </c>
      <c r="AD156">
        <v>707.05277794677704</v>
      </c>
      <c r="AE156">
        <v>737.04928488057601</v>
      </c>
      <c r="AF156">
        <v>776.67163027711695</v>
      </c>
      <c r="AG156">
        <v>818.79986261459499</v>
      </c>
      <c r="AH156">
        <v>863.30941369924301</v>
      </c>
      <c r="AI156">
        <v>910.49819042462104</v>
      </c>
      <c r="AJ156">
        <v>959.19810481401396</v>
      </c>
      <c r="AK156">
        <v>1009.00414345474</v>
      </c>
      <c r="AL156">
        <v>1059.00240423527</v>
      </c>
      <c r="AM156">
        <v>1108.9900510341799</v>
      </c>
      <c r="AN156">
        <v>1157.97613371443</v>
      </c>
      <c r="AO156">
        <v>1206.15178329216</v>
      </c>
      <c r="AP156">
        <v>1253.2129172761199</v>
      </c>
      <c r="AQ156">
        <v>1299.4473080277701</v>
      </c>
      <c r="AR156">
        <v>1345.1803837264299</v>
      </c>
      <c r="AS156">
        <v>1390.7727572327001</v>
      </c>
      <c r="AT156">
        <v>1436.2088222783</v>
      </c>
      <c r="AU156">
        <v>1482.21021669262</v>
      </c>
      <c r="AV156">
        <v>1528.3871475063099</v>
      </c>
      <c r="AW156">
        <v>1575.5627286803399</v>
      </c>
      <c r="AX156">
        <v>1622.8342601352799</v>
      </c>
      <c r="AY156">
        <v>1671.1408889963</v>
      </c>
      <c r="AZ156">
        <v>1720.1478620256</v>
      </c>
      <c r="BA156">
        <v>1770.0739127433999</v>
      </c>
      <c r="BB156">
        <v>1819.6523135104601</v>
      </c>
    </row>
    <row r="157" spans="1:54" customFormat="1" x14ac:dyDescent="0.25">
      <c r="A157" s="2" t="s">
        <v>27</v>
      </c>
      <c r="B157" s="2" t="str">
        <f>VLOOKUP(A157,reg_NEWAGE!$A$2:$B$29,2)</f>
        <v>ITA</v>
      </c>
      <c r="C157" s="2" t="s">
        <v>8</v>
      </c>
      <c r="D157">
        <v>0</v>
      </c>
      <c r="E157">
        <v>0</v>
      </c>
      <c r="F157">
        <v>0</v>
      </c>
      <c r="G157">
        <v>0</v>
      </c>
      <c r="H157">
        <v>0</v>
      </c>
      <c r="I157">
        <v>0</v>
      </c>
      <c r="J157">
        <v>0</v>
      </c>
      <c r="K157">
        <v>0</v>
      </c>
      <c r="L157">
        <v>0</v>
      </c>
      <c r="M157">
        <v>0</v>
      </c>
      <c r="N157">
        <v>0</v>
      </c>
      <c r="O157">
        <v>0</v>
      </c>
      <c r="P157">
        <v>0</v>
      </c>
      <c r="Q157">
        <v>0</v>
      </c>
      <c r="R157">
        <v>0</v>
      </c>
      <c r="S157">
        <v>0</v>
      </c>
      <c r="T157">
        <v>0.22366417809788</v>
      </c>
      <c r="U157">
        <v>0.495634565876508</v>
      </c>
      <c r="V157">
        <v>0.80328049176763305</v>
      </c>
      <c r="W157">
        <v>1.1736737539592099</v>
      </c>
      <c r="X157">
        <v>1.6103087959437401</v>
      </c>
      <c r="Y157">
        <v>2.5073399045182998</v>
      </c>
      <c r="Z157">
        <v>3.6513555292182902</v>
      </c>
      <c r="AA157">
        <v>4.9452611023189004</v>
      </c>
      <c r="AB157">
        <v>6.3274804663561399</v>
      </c>
      <c r="AC157">
        <v>7.8142577307026304</v>
      </c>
      <c r="AD157">
        <v>9.3612813937959203</v>
      </c>
      <c r="AE157">
        <v>10.9944714987249</v>
      </c>
      <c r="AF157">
        <v>12.6644848837495</v>
      </c>
      <c r="AG157">
        <v>14.2851624591428</v>
      </c>
      <c r="AH157">
        <v>16.030009722628701</v>
      </c>
      <c r="AI157">
        <v>17.9177230815713</v>
      </c>
      <c r="AJ157">
        <v>19.960417524026099</v>
      </c>
      <c r="AK157">
        <v>22.175812952231599</v>
      </c>
      <c r="AL157">
        <v>24.582163253620401</v>
      </c>
      <c r="AM157">
        <v>27.2102579207613</v>
      </c>
      <c r="AN157">
        <v>30.062251467205101</v>
      </c>
      <c r="AO157">
        <v>33.161767671624297</v>
      </c>
      <c r="AP157">
        <v>36.517963063190201</v>
      </c>
      <c r="AQ157">
        <v>40.155499109922197</v>
      </c>
      <c r="AR157">
        <v>44.086768563943302</v>
      </c>
      <c r="AS157">
        <v>48.359414401874702</v>
      </c>
      <c r="AT157">
        <v>52.950737824045298</v>
      </c>
      <c r="AU157">
        <v>57.884484582838397</v>
      </c>
      <c r="AV157">
        <v>63.122343740079799</v>
      </c>
      <c r="AW157">
        <v>68.704354155150796</v>
      </c>
      <c r="AX157">
        <v>74.553932602017895</v>
      </c>
      <c r="AY157">
        <v>80.702481967670906</v>
      </c>
      <c r="AZ157">
        <v>87.123426766167796</v>
      </c>
      <c r="BA157">
        <v>93.8023939894357</v>
      </c>
      <c r="BB157">
        <v>100.66176576255501</v>
      </c>
    </row>
    <row r="158" spans="1:54" customFormat="1" x14ac:dyDescent="0.25">
      <c r="A158" s="2" t="s">
        <v>27</v>
      </c>
      <c r="B158" s="2" t="str">
        <f>VLOOKUP(A158,reg_NEWAGE!$A$2:$B$29,2)</f>
        <v>ITA</v>
      </c>
      <c r="C158" s="2" t="s">
        <v>9</v>
      </c>
      <c r="D158">
        <v>0</v>
      </c>
      <c r="E158">
        <v>0</v>
      </c>
      <c r="F158">
        <v>0</v>
      </c>
      <c r="G158">
        <v>0</v>
      </c>
      <c r="H158">
        <v>0</v>
      </c>
      <c r="I158">
        <v>0</v>
      </c>
      <c r="J158">
        <v>0</v>
      </c>
      <c r="K158">
        <v>0</v>
      </c>
      <c r="L158">
        <v>0</v>
      </c>
      <c r="M158">
        <v>0</v>
      </c>
      <c r="N158">
        <v>0</v>
      </c>
      <c r="O158">
        <v>0</v>
      </c>
      <c r="P158">
        <v>0</v>
      </c>
      <c r="Q158">
        <v>0</v>
      </c>
      <c r="R158">
        <v>0</v>
      </c>
      <c r="S158">
        <v>0</v>
      </c>
      <c r="T158">
        <v>2.92674134962875E-2</v>
      </c>
      <c r="U158">
        <v>6.0415265827668901E-2</v>
      </c>
      <c r="V158">
        <v>9.0583793699017895E-2</v>
      </c>
      <c r="W158">
        <v>0.131751722149791</v>
      </c>
      <c r="X158">
        <v>0.19654422131761601</v>
      </c>
      <c r="Y158">
        <v>0.241837087400603</v>
      </c>
      <c r="Z158">
        <v>0.24711333456493101</v>
      </c>
      <c r="AA158">
        <v>0.24972654327368299</v>
      </c>
      <c r="AB158">
        <v>0.24843061047826001</v>
      </c>
      <c r="AC158">
        <v>0.24336259906928201</v>
      </c>
      <c r="AD158">
        <v>0.234470110511345</v>
      </c>
      <c r="AE158">
        <v>0.221411547648933</v>
      </c>
      <c r="AF158">
        <v>0.20572364909415</v>
      </c>
      <c r="AG158">
        <v>0.21100647332122599</v>
      </c>
      <c r="AH158">
        <v>0.47392835144147399</v>
      </c>
      <c r="AI158">
        <v>1.0247042228793899</v>
      </c>
      <c r="AJ158">
        <v>1.8489727237181299</v>
      </c>
      <c r="AK158">
        <v>2.9164996479816998</v>
      </c>
      <c r="AL158">
        <v>4.1933439472451601</v>
      </c>
      <c r="AM158">
        <v>5.6389877342476797</v>
      </c>
      <c r="AN158">
        <v>7.2017015965890199</v>
      </c>
      <c r="AO158">
        <v>8.8314169646367109</v>
      </c>
      <c r="AP158">
        <v>10.4808447392343</v>
      </c>
      <c r="AQ158">
        <v>12.1011249398339</v>
      </c>
      <c r="AR158">
        <v>13.656456114871199</v>
      </c>
      <c r="AS158">
        <v>15.1236119756554</v>
      </c>
      <c r="AT158">
        <v>16.485959143774199</v>
      </c>
      <c r="AU158">
        <v>17.726847879002499</v>
      </c>
      <c r="AV158">
        <v>18.8315860719614</v>
      </c>
      <c r="AW158">
        <v>19.7963551304289</v>
      </c>
      <c r="AX158">
        <v>20.613420347273198</v>
      </c>
      <c r="AY158">
        <v>21.296923882345901</v>
      </c>
      <c r="AZ158">
        <v>21.860216083705001</v>
      </c>
      <c r="BA158">
        <v>22.316616808412899</v>
      </c>
      <c r="BB158">
        <v>22.669428946301601</v>
      </c>
    </row>
    <row r="159" spans="1:54" customFormat="1" x14ac:dyDescent="0.25">
      <c r="A159" s="2" t="s">
        <v>27</v>
      </c>
      <c r="B159" s="2" t="str">
        <f>VLOOKUP(A159,reg_NEWAGE!$A$2:$B$29,2)</f>
        <v>ITA</v>
      </c>
      <c r="C159" s="2" t="s">
        <v>10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row>
    <row r="160" spans="1:54" customFormat="1" x14ac:dyDescent="0.25">
      <c r="A160" s="2" t="s">
        <v>27</v>
      </c>
      <c r="B160" s="2" t="str">
        <f>VLOOKUP(A160,reg_NEWAGE!$A$2:$B$29,2)</f>
        <v>ITA</v>
      </c>
      <c r="C160" s="2" t="s">
        <v>11</v>
      </c>
      <c r="D160">
        <v>0</v>
      </c>
      <c r="E160">
        <v>0</v>
      </c>
      <c r="F160">
        <v>0</v>
      </c>
      <c r="G160">
        <v>0</v>
      </c>
      <c r="H160">
        <v>0</v>
      </c>
      <c r="I160">
        <v>0</v>
      </c>
      <c r="J160">
        <v>0</v>
      </c>
      <c r="K160">
        <v>0</v>
      </c>
      <c r="L160">
        <v>0</v>
      </c>
      <c r="M160">
        <v>0</v>
      </c>
      <c r="N160">
        <v>0</v>
      </c>
      <c r="O160">
        <v>0</v>
      </c>
      <c r="P160">
        <v>0</v>
      </c>
      <c r="Q160">
        <v>0</v>
      </c>
      <c r="R160">
        <v>0</v>
      </c>
      <c r="S160">
        <v>0</v>
      </c>
      <c r="T160">
        <v>1.6464185661157001E-3</v>
      </c>
      <c r="U160">
        <v>3.5811124217528202E-3</v>
      </c>
      <c r="V160">
        <v>5.7877738222316304E-3</v>
      </c>
      <c r="W160">
        <v>9.5006327006046908E-3</v>
      </c>
      <c r="X160">
        <v>1.6479430053462901E-2</v>
      </c>
      <c r="Y160">
        <v>2.7721293526622399E-2</v>
      </c>
      <c r="Z160">
        <v>3.0203525925875802E-2</v>
      </c>
      <c r="AA160">
        <v>3.28662921853317E-2</v>
      </c>
      <c r="AB160">
        <v>3.4763622274768098E-2</v>
      </c>
      <c r="AC160">
        <v>3.61612265647029E-2</v>
      </c>
      <c r="AD160">
        <v>3.67669675481683E-2</v>
      </c>
      <c r="AE160">
        <v>3.67390782970538E-2</v>
      </c>
      <c r="AF160">
        <v>3.6345338724994597E-2</v>
      </c>
      <c r="AG160">
        <v>4.6757871052405302E-2</v>
      </c>
      <c r="AH160">
        <v>0.21517086903677801</v>
      </c>
      <c r="AI160">
        <v>0.616092482428371</v>
      </c>
      <c r="AJ160">
        <v>1.3126940361269599</v>
      </c>
      <c r="AK160">
        <v>2.35595573814977</v>
      </c>
      <c r="AL160">
        <v>3.7889407979173502</v>
      </c>
      <c r="AM160">
        <v>5.6614623814348102</v>
      </c>
      <c r="AN160">
        <v>8.0004976004740094</v>
      </c>
      <c r="AO160">
        <v>10.8360482726155</v>
      </c>
      <c r="AP160">
        <v>14.178439680647701</v>
      </c>
      <c r="AQ160">
        <v>18.0050362616917</v>
      </c>
      <c r="AR160">
        <v>22.314092312264801</v>
      </c>
      <c r="AS160">
        <v>27.179264079698001</v>
      </c>
      <c r="AT160">
        <v>32.508967324612101</v>
      </c>
      <c r="AU160">
        <v>38.316029079155697</v>
      </c>
      <c r="AV160">
        <v>44.537622034024203</v>
      </c>
      <c r="AW160">
        <v>51.188954597689303</v>
      </c>
      <c r="AX160">
        <v>58.213741703962</v>
      </c>
      <c r="AY160">
        <v>65.541033208426796</v>
      </c>
      <c r="AZ160">
        <v>73.123545733689696</v>
      </c>
      <c r="BA160">
        <v>80.995731995766107</v>
      </c>
      <c r="BB160">
        <v>88.8735239700964</v>
      </c>
    </row>
    <row r="161" spans="1:54" customFormat="1" x14ac:dyDescent="0.25">
      <c r="A161" s="2" t="s">
        <v>27</v>
      </c>
      <c r="B161" s="2" t="str">
        <f>VLOOKUP(A161,reg_NEWAGE!$A$2:$B$29,2)</f>
        <v>ITA</v>
      </c>
      <c r="C161" s="2" t="s">
        <v>12</v>
      </c>
      <c r="D161">
        <v>0</v>
      </c>
      <c r="E161">
        <v>0</v>
      </c>
      <c r="F161">
        <v>0</v>
      </c>
      <c r="G161">
        <v>0</v>
      </c>
      <c r="H161">
        <v>0</v>
      </c>
      <c r="I161">
        <v>0</v>
      </c>
      <c r="J161">
        <v>0</v>
      </c>
      <c r="K161">
        <v>0</v>
      </c>
      <c r="L161">
        <v>0</v>
      </c>
      <c r="M161">
        <v>0</v>
      </c>
      <c r="N161">
        <v>1.34227062529371</v>
      </c>
      <c r="O161">
        <v>3.27081712545009</v>
      </c>
      <c r="P161">
        <v>3.42625251536183</v>
      </c>
      <c r="Q161">
        <v>5.4970382737572496</v>
      </c>
      <c r="R161">
        <v>9.0134995920118008</v>
      </c>
      <c r="S161">
        <v>9.6623233453402708</v>
      </c>
      <c r="T161">
        <v>10.8241111192961</v>
      </c>
      <c r="U161">
        <v>12.1473643842881</v>
      </c>
      <c r="V161">
        <v>13.6634024126013</v>
      </c>
      <c r="W161">
        <v>15.532981359143101</v>
      </c>
      <c r="X161">
        <v>19.9906611098422</v>
      </c>
      <c r="Y161">
        <v>78.604448074417704</v>
      </c>
      <c r="Z161">
        <v>176.892221946051</v>
      </c>
      <c r="AA161">
        <v>309.813203031228</v>
      </c>
      <c r="AB161">
        <v>445.76619171495503</v>
      </c>
      <c r="AC161">
        <v>585.29598014390103</v>
      </c>
      <c r="AD161">
        <v>714.49577429870897</v>
      </c>
      <c r="AE161">
        <v>838.57166659287998</v>
      </c>
      <c r="AF161">
        <v>947.06423912815205</v>
      </c>
      <c r="AG161">
        <v>1040.3258732504</v>
      </c>
      <c r="AH161">
        <v>1136.18124211688</v>
      </c>
      <c r="AI161">
        <v>1235.85038558458</v>
      </c>
      <c r="AJ161">
        <v>1342.78369887087</v>
      </c>
      <c r="AK161">
        <v>1453.4745719205901</v>
      </c>
      <c r="AL161">
        <v>1568.13397614007</v>
      </c>
      <c r="AM161">
        <v>1691.3036479730599</v>
      </c>
      <c r="AN161">
        <v>1825.1844694305801</v>
      </c>
      <c r="AO161">
        <v>1960.5732829077599</v>
      </c>
      <c r="AP161">
        <v>2106.4520369594002</v>
      </c>
      <c r="AQ161">
        <v>2253.2819510182799</v>
      </c>
      <c r="AR161">
        <v>2401.2704536920201</v>
      </c>
      <c r="AS161">
        <v>2552.22289651965</v>
      </c>
      <c r="AT161">
        <v>2699.84186807986</v>
      </c>
      <c r="AU161">
        <v>2841.8141136408899</v>
      </c>
      <c r="AV161">
        <v>2977.9840932146099</v>
      </c>
      <c r="AW161">
        <v>3107.3209455828201</v>
      </c>
      <c r="AX161">
        <v>3231.47039386605</v>
      </c>
      <c r="AY161">
        <v>3346.21267352529</v>
      </c>
      <c r="AZ161">
        <v>3452.8323976367601</v>
      </c>
      <c r="BA161">
        <v>3556.0001555766098</v>
      </c>
      <c r="BB161">
        <v>3649.3217609305402</v>
      </c>
    </row>
    <row r="162" spans="1:54" customFormat="1" x14ac:dyDescent="0.25">
      <c r="A162" s="2" t="s">
        <v>28</v>
      </c>
      <c r="B162" s="2" t="str">
        <f>VLOOKUP(A162,reg_NEWAGE!$A$2:$B$29,2)</f>
        <v>EUN</v>
      </c>
      <c r="C162" s="2" t="s">
        <v>3</v>
      </c>
      <c r="D162">
        <v>666.64142150610405</v>
      </c>
      <c r="E162">
        <v>704.23409687522303</v>
      </c>
      <c r="F162">
        <v>735.86253324128302</v>
      </c>
      <c r="G162">
        <v>789.48697171988601</v>
      </c>
      <c r="H162">
        <v>855.04631411191997</v>
      </c>
      <c r="I162">
        <v>935.69634560428506</v>
      </c>
      <c r="J162">
        <v>1021.68668977039</v>
      </c>
      <c r="K162">
        <v>1153.3102881735001</v>
      </c>
      <c r="L162">
        <v>1131.7529153552</v>
      </c>
      <c r="M162">
        <v>1017.53424795444</v>
      </c>
      <c r="N162">
        <v>1005.9187826236</v>
      </c>
      <c r="O162">
        <v>936.37498103584903</v>
      </c>
      <c r="P162">
        <v>1033.9351130909999</v>
      </c>
      <c r="Q162">
        <v>1011.12072214867</v>
      </c>
      <c r="R162">
        <v>998.66655041781405</v>
      </c>
      <c r="S162">
        <v>1051.86600353432</v>
      </c>
      <c r="T162">
        <v>1070.7106962519399</v>
      </c>
      <c r="U162">
        <v>1074.4417077249</v>
      </c>
      <c r="V162">
        <v>1075.1475989266801</v>
      </c>
      <c r="W162">
        <v>1069.52884700611</v>
      </c>
      <c r="X162">
        <v>1055.89450373981</v>
      </c>
      <c r="Y162">
        <v>1038.0281434810299</v>
      </c>
      <c r="Z162">
        <v>1018.90365921732</v>
      </c>
      <c r="AA162">
        <v>1003.47805354237</v>
      </c>
      <c r="AB162">
        <v>987.24861063105595</v>
      </c>
      <c r="AC162">
        <v>970.77518402706903</v>
      </c>
      <c r="AD162">
        <v>955.23798801753401</v>
      </c>
      <c r="AE162">
        <v>940.15729324559504</v>
      </c>
      <c r="AF162">
        <v>925.66475348475797</v>
      </c>
      <c r="AG162">
        <v>910.91542281853503</v>
      </c>
      <c r="AH162">
        <v>896.09553911882495</v>
      </c>
      <c r="AI162">
        <v>880.878352073565</v>
      </c>
      <c r="AJ162">
        <v>865.662872417627</v>
      </c>
      <c r="AK162">
        <v>850.19114518192703</v>
      </c>
      <c r="AL162">
        <v>834.70354083669997</v>
      </c>
      <c r="AM162">
        <v>819.38919462716206</v>
      </c>
      <c r="AN162">
        <v>804.23667681232496</v>
      </c>
      <c r="AO162">
        <v>789.18186092785697</v>
      </c>
      <c r="AP162">
        <v>774.12726938602998</v>
      </c>
      <c r="AQ162">
        <v>760.32669708987805</v>
      </c>
      <c r="AR162">
        <v>747.11941146725405</v>
      </c>
      <c r="AS162">
        <v>734.56244749044799</v>
      </c>
      <c r="AT162">
        <v>721.56548250837295</v>
      </c>
      <c r="AU162">
        <v>710.41856504682801</v>
      </c>
      <c r="AV162">
        <v>699.57329921090297</v>
      </c>
      <c r="AW162">
        <v>689.51887307311301</v>
      </c>
      <c r="AX162">
        <v>677.33777848442503</v>
      </c>
      <c r="AY162">
        <v>667.44947702819502</v>
      </c>
      <c r="AZ162">
        <v>658.75301095216196</v>
      </c>
      <c r="BA162">
        <v>650.34940794199997</v>
      </c>
      <c r="BB162">
        <v>642.19458135298999</v>
      </c>
    </row>
    <row r="163" spans="1:54" customFormat="1" x14ac:dyDescent="0.25">
      <c r="A163" s="2" t="s">
        <v>28</v>
      </c>
      <c r="B163" s="2" t="str">
        <f>VLOOKUP(A163,reg_NEWAGE!$A$2:$B$29,2)</f>
        <v>EUN</v>
      </c>
      <c r="C163" s="2" t="s">
        <v>4</v>
      </c>
      <c r="D163">
        <v>119.836206252857</v>
      </c>
      <c r="E163">
        <v>126.50958</v>
      </c>
      <c r="F163">
        <v>151.90139801554199</v>
      </c>
      <c r="G163">
        <v>175.30928728207601</v>
      </c>
      <c r="H163">
        <v>211.87774781048901</v>
      </c>
      <c r="I163">
        <v>228.58770368642601</v>
      </c>
      <c r="J163">
        <v>234.109529261863</v>
      </c>
      <c r="K163">
        <v>231.727325493499</v>
      </c>
      <c r="L163">
        <v>205.080552496184</v>
      </c>
      <c r="M163">
        <v>183.98821598022801</v>
      </c>
      <c r="N163">
        <v>174.06069501163901</v>
      </c>
      <c r="O163">
        <v>162.92396595099501</v>
      </c>
      <c r="P163">
        <v>152.942324540442</v>
      </c>
      <c r="Q163">
        <v>146.067749605172</v>
      </c>
      <c r="R163">
        <v>142.130780225357</v>
      </c>
      <c r="S163">
        <v>132.480181184814</v>
      </c>
      <c r="T163">
        <v>126.64481620522599</v>
      </c>
      <c r="U163">
        <v>119.802909712759</v>
      </c>
      <c r="V163">
        <v>113.579006175638</v>
      </c>
      <c r="W163">
        <v>108.390508952299</v>
      </c>
      <c r="X163">
        <v>103.927243801274</v>
      </c>
      <c r="Y163">
        <v>99.058576030761699</v>
      </c>
      <c r="Z163">
        <v>95.489661794160298</v>
      </c>
      <c r="AA163">
        <v>93.332778721736503</v>
      </c>
      <c r="AB163">
        <v>92.2252999941837</v>
      </c>
      <c r="AC163">
        <v>91.906263229684996</v>
      </c>
      <c r="AD163">
        <v>92.247933103972599</v>
      </c>
      <c r="AE163">
        <v>92.774446280004199</v>
      </c>
      <c r="AF163">
        <v>93.5341523083098</v>
      </c>
      <c r="AG163">
        <v>94.296861128917698</v>
      </c>
      <c r="AH163">
        <v>94.917572774711402</v>
      </c>
      <c r="AI163">
        <v>95.154196536155794</v>
      </c>
      <c r="AJ163">
        <v>94.994284789391003</v>
      </c>
      <c r="AK163">
        <v>94.350840956385497</v>
      </c>
      <c r="AL163">
        <v>93.352040747990102</v>
      </c>
      <c r="AM163">
        <v>92.043865345917894</v>
      </c>
      <c r="AN163">
        <v>90.531741669488397</v>
      </c>
      <c r="AO163">
        <v>88.832230111277596</v>
      </c>
      <c r="AP163">
        <v>87.018955895328602</v>
      </c>
      <c r="AQ163">
        <v>85.224450120895597</v>
      </c>
      <c r="AR163">
        <v>83.439191853474497</v>
      </c>
      <c r="AS163">
        <v>81.676182813677499</v>
      </c>
      <c r="AT163">
        <v>79.849298243610093</v>
      </c>
      <c r="AU163">
        <v>78.203274890289094</v>
      </c>
      <c r="AV163">
        <v>76.597698364242603</v>
      </c>
      <c r="AW163">
        <v>75.099153612810099</v>
      </c>
      <c r="AX163">
        <v>73.391701783045605</v>
      </c>
      <c r="AY163">
        <v>71.954819864303104</v>
      </c>
      <c r="AZ163">
        <v>70.6905737960126</v>
      </c>
      <c r="BA163">
        <v>69.4355273608913</v>
      </c>
      <c r="BB163">
        <v>68.232668529306395</v>
      </c>
    </row>
    <row r="164" spans="1:54" customFormat="1" x14ac:dyDescent="0.25">
      <c r="A164" s="2" t="s">
        <v>28</v>
      </c>
      <c r="B164" s="2" t="str">
        <f>VLOOKUP(A164,reg_NEWAGE!$A$2:$B$29,2)</f>
        <v>EUN</v>
      </c>
      <c r="C164" s="2" t="s">
        <v>5</v>
      </c>
      <c r="D164">
        <v>162.793695252942</v>
      </c>
      <c r="E164">
        <v>197.81016513371901</v>
      </c>
      <c r="F164">
        <v>214.54805872149501</v>
      </c>
      <c r="G164">
        <v>246.95863080358299</v>
      </c>
      <c r="H164">
        <v>291.81005591927197</v>
      </c>
      <c r="I164">
        <v>362.44030098583198</v>
      </c>
      <c r="J164">
        <v>421.405232568874</v>
      </c>
      <c r="K164">
        <v>474.465307649382</v>
      </c>
      <c r="L164">
        <v>482.21284389758199</v>
      </c>
      <c r="M164">
        <v>461.55818305770799</v>
      </c>
      <c r="N164">
        <v>533.05509728848801</v>
      </c>
      <c r="O164">
        <v>513.23982629018599</v>
      </c>
      <c r="P164">
        <v>648.25301303495098</v>
      </c>
      <c r="Q164">
        <v>655.38462407527402</v>
      </c>
      <c r="R164">
        <v>650.90092718724202</v>
      </c>
      <c r="S164">
        <v>714.81943572214402</v>
      </c>
      <c r="T164">
        <v>742.71312216781496</v>
      </c>
      <c r="U164">
        <v>759.96391598347304</v>
      </c>
      <c r="V164">
        <v>773.97078020968104</v>
      </c>
      <c r="W164">
        <v>781.39330598000504</v>
      </c>
      <c r="X164">
        <v>780.31884205505105</v>
      </c>
      <c r="Y164">
        <v>771.37113102189505</v>
      </c>
      <c r="Z164">
        <v>758.12346921549704</v>
      </c>
      <c r="AA164">
        <v>743.89638291870494</v>
      </c>
      <c r="AB164">
        <v>727.01414721810897</v>
      </c>
      <c r="AC164">
        <v>708.17328934875604</v>
      </c>
      <c r="AD164">
        <v>689.19895914274196</v>
      </c>
      <c r="AE164">
        <v>670.21261532541496</v>
      </c>
      <c r="AF164">
        <v>652.03181486647497</v>
      </c>
      <c r="AG164">
        <v>633.85944025595904</v>
      </c>
      <c r="AH164">
        <v>615.49027320465495</v>
      </c>
      <c r="AI164">
        <v>597.14580958654699</v>
      </c>
      <c r="AJ164">
        <v>579.24486967189102</v>
      </c>
      <c r="AK164">
        <v>561.57063387744404</v>
      </c>
      <c r="AL164">
        <v>544.10913034417001</v>
      </c>
      <c r="AM164">
        <v>526.73225310105897</v>
      </c>
      <c r="AN164">
        <v>509.227763235098</v>
      </c>
      <c r="AO164">
        <v>491.54344974041197</v>
      </c>
      <c r="AP164">
        <v>473.67835579039303</v>
      </c>
      <c r="AQ164">
        <v>456.39148492052198</v>
      </c>
      <c r="AR164">
        <v>439.47307286749998</v>
      </c>
      <c r="AS164">
        <v>423.14112377172398</v>
      </c>
      <c r="AT164">
        <v>406.89455103186799</v>
      </c>
      <c r="AU164">
        <v>392.01362424977401</v>
      </c>
      <c r="AV164">
        <v>377.71478179226199</v>
      </c>
      <c r="AW164">
        <v>364.39010136545801</v>
      </c>
      <c r="AX164">
        <v>350.48973710607498</v>
      </c>
      <c r="AY164">
        <v>338.22690918963099</v>
      </c>
      <c r="AZ164">
        <v>327.01422531669499</v>
      </c>
      <c r="BA164">
        <v>316.23877471700098</v>
      </c>
      <c r="BB164">
        <v>305.92168276443601</v>
      </c>
    </row>
    <row r="165" spans="1:54" customFormat="1" x14ac:dyDescent="0.25">
      <c r="A165" s="2" t="s">
        <v>28</v>
      </c>
      <c r="B165" s="2" t="str">
        <f>VLOOKUP(A165,reg_NEWAGE!$A$2:$B$29,2)</f>
        <v>EUN</v>
      </c>
      <c r="C165" s="2" t="s">
        <v>6</v>
      </c>
      <c r="D165">
        <v>384.01152000030498</v>
      </c>
      <c r="E165">
        <v>379.91435174150399</v>
      </c>
      <c r="F165">
        <v>369.41307650424699</v>
      </c>
      <c r="G165">
        <v>367.21905363422701</v>
      </c>
      <c r="H165">
        <v>351.35851038215901</v>
      </c>
      <c r="I165">
        <v>344.66834093202698</v>
      </c>
      <c r="J165">
        <v>366.17192793965199</v>
      </c>
      <c r="K165">
        <v>447.11765503061503</v>
      </c>
      <c r="L165">
        <v>444.459518961436</v>
      </c>
      <c r="M165">
        <v>371.98784891650803</v>
      </c>
      <c r="N165">
        <v>298.80299032347199</v>
      </c>
      <c r="O165">
        <v>260.21052006590702</v>
      </c>
      <c r="P165">
        <v>232.73860955853499</v>
      </c>
      <c r="Q165">
        <v>209.48727535537699</v>
      </c>
      <c r="R165">
        <v>205.18582981615901</v>
      </c>
      <c r="S165">
        <v>203.93255778000099</v>
      </c>
      <c r="T165">
        <v>200.576796517649</v>
      </c>
      <c r="U165">
        <v>193.74864360944801</v>
      </c>
      <c r="V165">
        <v>186.45733612529699</v>
      </c>
      <c r="W165">
        <v>178.353265776293</v>
      </c>
      <c r="X165">
        <v>169.90407080973901</v>
      </c>
      <c r="Y165">
        <v>163.04228026185999</v>
      </c>
      <c r="Z165">
        <v>157.18090004789599</v>
      </c>
      <c r="AA165">
        <v>153.28321071568601</v>
      </c>
      <c r="AB165">
        <v>150.546823116398</v>
      </c>
      <c r="AC165">
        <v>148.935902079344</v>
      </c>
      <c r="AD165">
        <v>148.41479597862099</v>
      </c>
      <c r="AE165">
        <v>148.64336655094201</v>
      </c>
      <c r="AF165">
        <v>149.187207587014</v>
      </c>
      <c r="AG165">
        <v>149.799913890254</v>
      </c>
      <c r="AH165">
        <v>150.450650892472</v>
      </c>
      <c r="AI165">
        <v>150.81628871412499</v>
      </c>
      <c r="AJ165">
        <v>150.86075059074099</v>
      </c>
      <c r="AK165">
        <v>150.57977754480399</v>
      </c>
      <c r="AL165">
        <v>150.10977168798499</v>
      </c>
      <c r="AM165">
        <v>149.59150049026701</v>
      </c>
      <c r="AN165">
        <v>149.07877660224401</v>
      </c>
      <c r="AO165">
        <v>148.586707831399</v>
      </c>
      <c r="AP165">
        <v>148.07608314312401</v>
      </c>
      <c r="AQ165">
        <v>147.79013664540901</v>
      </c>
      <c r="AR165">
        <v>147.52728295691699</v>
      </c>
      <c r="AS165">
        <v>147.24099064857401</v>
      </c>
      <c r="AT165">
        <v>146.64600730526899</v>
      </c>
      <c r="AU165">
        <v>146.22551748811199</v>
      </c>
      <c r="AV165">
        <v>145.61421133743599</v>
      </c>
      <c r="AW165">
        <v>144.94112917151699</v>
      </c>
      <c r="AX165">
        <v>143.55067233656101</v>
      </c>
      <c r="AY165">
        <v>142.45718658497501</v>
      </c>
      <c r="AZ165">
        <v>141.44403104146801</v>
      </c>
      <c r="BA165">
        <v>140.323419147583</v>
      </c>
      <c r="BB165">
        <v>139.15121877469701</v>
      </c>
    </row>
    <row r="166" spans="1:54" customFormat="1" x14ac:dyDescent="0.25">
      <c r="A166" s="2" t="s">
        <v>28</v>
      </c>
      <c r="B166" s="2" t="str">
        <f>VLOOKUP(A166,reg_NEWAGE!$A$2:$B$29,2)</f>
        <v>EUN</v>
      </c>
      <c r="C166" s="2" t="s">
        <v>7</v>
      </c>
      <c r="D166">
        <v>0</v>
      </c>
      <c r="E166">
        <v>0</v>
      </c>
      <c r="F166">
        <v>0</v>
      </c>
      <c r="G166">
        <v>0</v>
      </c>
      <c r="H166">
        <v>0</v>
      </c>
      <c r="I166">
        <v>0</v>
      </c>
      <c r="J166">
        <v>0</v>
      </c>
      <c r="K166">
        <v>0</v>
      </c>
      <c r="L166">
        <v>0</v>
      </c>
      <c r="M166">
        <v>0</v>
      </c>
      <c r="N166">
        <v>0</v>
      </c>
      <c r="O166">
        <v>0</v>
      </c>
      <c r="P166">
        <v>4.9330614453033095E-4</v>
      </c>
      <c r="Q166">
        <v>2.0939887137924199E-3</v>
      </c>
      <c r="R166">
        <v>1.15234363114123E-2</v>
      </c>
      <c r="S166">
        <v>1.6212307961779901E-2</v>
      </c>
      <c r="T166">
        <v>1.7547673625496502E-2</v>
      </c>
      <c r="U166">
        <v>1.8715171761200501E-2</v>
      </c>
      <c r="V166">
        <v>2.0101881460044199E-2</v>
      </c>
      <c r="W166">
        <v>2.1443446246438898E-2</v>
      </c>
      <c r="X166">
        <v>2.230443386988E-2</v>
      </c>
      <c r="Y166">
        <v>2.26949346634699E-2</v>
      </c>
      <c r="Z166">
        <v>2.3133155953835902E-2</v>
      </c>
      <c r="AA166">
        <v>2.3925975925088199E-2</v>
      </c>
      <c r="AB166">
        <v>2.48044996060976E-2</v>
      </c>
      <c r="AC166">
        <v>2.6037832466028199E-2</v>
      </c>
      <c r="AD166">
        <v>2.7799107448540802E-2</v>
      </c>
      <c r="AE166">
        <v>2.8834042722033899E-2</v>
      </c>
      <c r="AF166">
        <v>3.06433903446677E-2</v>
      </c>
      <c r="AG166">
        <v>3.2808804521930898E-2</v>
      </c>
      <c r="AH166">
        <v>3.4712949834026098E-2</v>
      </c>
      <c r="AI166">
        <v>3.6164739453200999E-2</v>
      </c>
      <c r="AJ166">
        <v>3.7787953027895997E-2</v>
      </c>
      <c r="AK166">
        <v>3.9437797639164898E-2</v>
      </c>
      <c r="AL166">
        <v>4.0806512511899401E-2</v>
      </c>
      <c r="AM166">
        <v>4.2229799826798101E-2</v>
      </c>
      <c r="AN166">
        <v>4.3236225759339102E-2</v>
      </c>
      <c r="AO166">
        <v>4.4722303131278202E-2</v>
      </c>
      <c r="AP166">
        <v>4.6198538352863E-2</v>
      </c>
      <c r="AQ166">
        <v>4.7148011158792198E-2</v>
      </c>
      <c r="AR166">
        <v>4.8623045790294403E-2</v>
      </c>
      <c r="AS166">
        <v>5.0089716071809599E-2</v>
      </c>
      <c r="AT166">
        <v>5.1672020747986103E-2</v>
      </c>
      <c r="AU166">
        <v>5.32589655545673E-2</v>
      </c>
      <c r="AV166">
        <v>5.5339871467423203E-2</v>
      </c>
      <c r="AW166">
        <v>5.7416261375875501E-2</v>
      </c>
      <c r="AX166">
        <v>5.8994736192318001E-2</v>
      </c>
      <c r="AY166">
        <v>6.1058409295232999E-2</v>
      </c>
      <c r="AZ166">
        <v>6.3106196424071198E-2</v>
      </c>
      <c r="BA166">
        <v>6.56386587445284E-2</v>
      </c>
      <c r="BB166">
        <v>6.77921238774431E-2</v>
      </c>
    </row>
    <row r="167" spans="1:54" customFormat="1" x14ac:dyDescent="0.25">
      <c r="A167" s="2" t="s">
        <v>28</v>
      </c>
      <c r="B167" s="2" t="str">
        <f>VLOOKUP(A167,reg_NEWAGE!$A$2:$B$29,2)</f>
        <v>EUN</v>
      </c>
      <c r="C167" s="2" t="s">
        <v>8</v>
      </c>
      <c r="D167">
        <v>0</v>
      </c>
      <c r="E167">
        <v>0</v>
      </c>
      <c r="F167">
        <v>0</v>
      </c>
      <c r="G167">
        <v>0</v>
      </c>
      <c r="H167">
        <v>0</v>
      </c>
      <c r="I167">
        <v>0</v>
      </c>
      <c r="J167">
        <v>0</v>
      </c>
      <c r="K167">
        <v>0</v>
      </c>
      <c r="L167">
        <v>0</v>
      </c>
      <c r="M167">
        <v>0</v>
      </c>
      <c r="N167">
        <v>0</v>
      </c>
      <c r="O167">
        <v>0</v>
      </c>
      <c r="P167">
        <v>0</v>
      </c>
      <c r="Q167">
        <v>0</v>
      </c>
      <c r="R167">
        <v>0</v>
      </c>
      <c r="S167">
        <v>0</v>
      </c>
      <c r="T167">
        <v>1.0729677613531E-2</v>
      </c>
      <c r="U167">
        <v>2.3058964645615101E-2</v>
      </c>
      <c r="V167">
        <v>3.9046326940687E-2</v>
      </c>
      <c r="W167">
        <v>5.8745533055220803E-2</v>
      </c>
      <c r="X167">
        <v>8.2141491846199094E-2</v>
      </c>
      <c r="Y167">
        <v>0.13289718017986199</v>
      </c>
      <c r="Z167">
        <v>0.18928217499611899</v>
      </c>
      <c r="AA167">
        <v>0.25995895741994302</v>
      </c>
      <c r="AB167">
        <v>0.33549675741574198</v>
      </c>
      <c r="AC167">
        <v>0.41723004067088298</v>
      </c>
      <c r="AD167">
        <v>0.49730332058448801</v>
      </c>
      <c r="AE167">
        <v>0.57745515586166796</v>
      </c>
      <c r="AF167">
        <v>0.65602581069244803</v>
      </c>
      <c r="AG167">
        <v>0.73576255580708905</v>
      </c>
      <c r="AH167">
        <v>0.82462725472574305</v>
      </c>
      <c r="AI167">
        <v>0.92054203418966996</v>
      </c>
      <c r="AJ167">
        <v>1.0216659412328</v>
      </c>
      <c r="AK167">
        <v>1.1289332309618501</v>
      </c>
      <c r="AL167">
        <v>1.24350578136066</v>
      </c>
      <c r="AM167">
        <v>1.3698193932620999</v>
      </c>
      <c r="AN167">
        <v>1.5068229903677</v>
      </c>
      <c r="AO167">
        <v>1.65905594654342</v>
      </c>
      <c r="AP167">
        <v>1.8244588180624499</v>
      </c>
      <c r="AQ167">
        <v>2.0116909988924698</v>
      </c>
      <c r="AR167">
        <v>2.2144266964596002</v>
      </c>
      <c r="AS167">
        <v>2.43579708394121</v>
      </c>
      <c r="AT167">
        <v>2.67034147998453</v>
      </c>
      <c r="AU167">
        <v>2.9308548574637001</v>
      </c>
      <c r="AV167">
        <v>3.2092083048193998</v>
      </c>
      <c r="AW167">
        <v>3.5086534706459598</v>
      </c>
      <c r="AX167">
        <v>3.8019316269669301</v>
      </c>
      <c r="AY167">
        <v>4.1271949562315102</v>
      </c>
      <c r="AZ167">
        <v>4.4769729754679304</v>
      </c>
      <c r="BA167">
        <v>4.8435735943401603</v>
      </c>
      <c r="BB167">
        <v>5.2201826295024896</v>
      </c>
    </row>
    <row r="168" spans="1:54" customFormat="1" x14ac:dyDescent="0.25">
      <c r="A168" s="2" t="s">
        <v>28</v>
      </c>
      <c r="B168" s="2" t="str">
        <f>VLOOKUP(A168,reg_NEWAGE!$A$2:$B$29,2)</f>
        <v>EUN</v>
      </c>
      <c r="C168" s="2" t="s">
        <v>9</v>
      </c>
      <c r="D168">
        <v>0</v>
      </c>
      <c r="E168">
        <v>0</v>
      </c>
      <c r="F168">
        <v>0</v>
      </c>
      <c r="G168">
        <v>0</v>
      </c>
      <c r="H168">
        <v>0</v>
      </c>
      <c r="I168">
        <v>0</v>
      </c>
      <c r="J168">
        <v>0</v>
      </c>
      <c r="K168">
        <v>0</v>
      </c>
      <c r="L168">
        <v>0</v>
      </c>
      <c r="M168">
        <v>0</v>
      </c>
      <c r="N168">
        <v>0</v>
      </c>
      <c r="O168">
        <v>0</v>
      </c>
      <c r="P168">
        <v>0</v>
      </c>
      <c r="Q168">
        <v>0</v>
      </c>
      <c r="R168">
        <v>0</v>
      </c>
      <c r="S168">
        <v>0</v>
      </c>
      <c r="T168">
        <v>9.2949008976029701E-4</v>
      </c>
      <c r="U168">
        <v>1.88289426932892E-3</v>
      </c>
      <c r="V168">
        <v>3.3418753546046401E-3</v>
      </c>
      <c r="W168">
        <v>4.8236895443861498E-3</v>
      </c>
      <c r="X168">
        <v>7.8259310365044292E-3</v>
      </c>
      <c r="Y168">
        <v>1.23637315258961E-2</v>
      </c>
      <c r="Z168">
        <v>1.28443860170145E-2</v>
      </c>
      <c r="AA168">
        <v>1.3297907571753E-2</v>
      </c>
      <c r="AB168">
        <v>1.3712308045596399E-2</v>
      </c>
      <c r="AC168">
        <v>1.4055537176032201E-2</v>
      </c>
      <c r="AD168">
        <v>1.43097771554725E-2</v>
      </c>
      <c r="AE168">
        <v>1.3004143434103801E-2</v>
      </c>
      <c r="AF168">
        <v>1.1691204039863E-2</v>
      </c>
      <c r="AG168">
        <v>1.5266476317544001E-2</v>
      </c>
      <c r="AH168">
        <v>2.9346400475695599E-2</v>
      </c>
      <c r="AI168">
        <v>5.4313544898115997E-2</v>
      </c>
      <c r="AJ168">
        <v>8.9374306733148903E-2</v>
      </c>
      <c r="AK168">
        <v>0.13154285147771899</v>
      </c>
      <c r="AL168">
        <v>0.18013300600923399</v>
      </c>
      <c r="AM168">
        <v>0.23307730459166001</v>
      </c>
      <c r="AN168">
        <v>0.28706292827011898</v>
      </c>
      <c r="AO168">
        <v>0.34280875385813903</v>
      </c>
      <c r="AP168">
        <v>0.39753788785053701</v>
      </c>
      <c r="AQ168">
        <v>0.45040625606407803</v>
      </c>
      <c r="AR168">
        <v>0.50080562286492503</v>
      </c>
      <c r="AS168">
        <v>0.54526460406366595</v>
      </c>
      <c r="AT168">
        <v>0.58667667688965197</v>
      </c>
      <c r="AU168">
        <v>0.62455685938105499</v>
      </c>
      <c r="AV168">
        <v>0.65703967705601096</v>
      </c>
      <c r="AW168">
        <v>0.68658302745778299</v>
      </c>
      <c r="AX168">
        <v>0.70879732122412797</v>
      </c>
      <c r="AY168">
        <v>0.72871364396669602</v>
      </c>
      <c r="AZ168">
        <v>0.74559718843203504</v>
      </c>
      <c r="BA168">
        <v>0.75872290795555597</v>
      </c>
      <c r="BB168">
        <v>0.76967979774309703</v>
      </c>
    </row>
    <row r="169" spans="1:54" customFormat="1" x14ac:dyDescent="0.25">
      <c r="A169" s="2" t="s">
        <v>28</v>
      </c>
      <c r="B169" s="2" t="str">
        <f>VLOOKUP(A169,reg_NEWAGE!$A$2:$B$29,2)</f>
        <v>EUN</v>
      </c>
      <c r="C169" s="2" t="s">
        <v>10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row>
    <row r="170" spans="1:54" customFormat="1" x14ac:dyDescent="0.25">
      <c r="A170" s="2" t="s">
        <v>28</v>
      </c>
      <c r="B170" s="2" t="str">
        <f>VLOOKUP(A170,reg_NEWAGE!$A$2:$B$29,2)</f>
        <v>EUN</v>
      </c>
      <c r="C170" s="2" t="s">
        <v>11</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3.2647332608800401E-4</v>
      </c>
      <c r="Y170">
        <v>1.6445512548511399E-3</v>
      </c>
      <c r="Z170">
        <v>1.6431585618322099E-3</v>
      </c>
      <c r="AA170">
        <v>1.9740219133985602E-3</v>
      </c>
      <c r="AB170">
        <v>2.3057938237932298E-3</v>
      </c>
      <c r="AC170">
        <v>2.29961728866321E-3</v>
      </c>
      <c r="AD170">
        <v>2.28057300377139E-3</v>
      </c>
      <c r="AE170">
        <v>2.24785625382772E-3</v>
      </c>
      <c r="AF170">
        <v>2.2000586300705799E-3</v>
      </c>
      <c r="AG170">
        <v>4.8763404359329302E-3</v>
      </c>
      <c r="AH170">
        <v>1.3788609450815399E-2</v>
      </c>
      <c r="AI170">
        <v>3.2332316322664499E-2</v>
      </c>
      <c r="AJ170">
        <v>6.1733571689021001E-2</v>
      </c>
      <c r="AK170">
        <v>0.103714061047883</v>
      </c>
      <c r="AL170">
        <v>0.15920189592338699</v>
      </c>
      <c r="AM170">
        <v>0.22876082497848599</v>
      </c>
      <c r="AN170">
        <v>0.31361650164550298</v>
      </c>
      <c r="AO170">
        <v>0.41524450582583899</v>
      </c>
      <c r="AP170">
        <v>0.531575653184721</v>
      </c>
      <c r="AQ170">
        <v>0.66535250441617699</v>
      </c>
      <c r="AR170">
        <v>0.81351751244693704</v>
      </c>
      <c r="AS170">
        <v>0.97735526991980504</v>
      </c>
      <c r="AT170">
        <v>1.1536827400352401</v>
      </c>
      <c r="AU170">
        <v>1.3490072141265099</v>
      </c>
      <c r="AV170">
        <v>1.5570446560723401</v>
      </c>
      <c r="AW170">
        <v>1.77704125350527</v>
      </c>
      <c r="AX170">
        <v>1.9971834933253301</v>
      </c>
      <c r="AY170">
        <v>2.2333006923337999</v>
      </c>
      <c r="AZ170">
        <v>2.47972088674834</v>
      </c>
      <c r="BA170">
        <v>2.73656219958198</v>
      </c>
      <c r="BB170">
        <v>2.9947660371981599</v>
      </c>
    </row>
    <row r="171" spans="1:54" customFormat="1" x14ac:dyDescent="0.25">
      <c r="A171" s="2" t="s">
        <v>28</v>
      </c>
      <c r="B171" s="2" t="str">
        <f>VLOOKUP(A171,reg_NEWAGE!$A$2:$B$29,2)</f>
        <v>EUN</v>
      </c>
      <c r="C171" s="2" t="s">
        <v>12</v>
      </c>
      <c r="D171">
        <v>0</v>
      </c>
      <c r="E171">
        <v>0</v>
      </c>
      <c r="F171">
        <v>0</v>
      </c>
      <c r="G171">
        <v>0</v>
      </c>
      <c r="H171">
        <v>0</v>
      </c>
      <c r="I171">
        <v>0</v>
      </c>
      <c r="J171">
        <v>0</v>
      </c>
      <c r="K171">
        <v>0</v>
      </c>
      <c r="L171">
        <v>0</v>
      </c>
      <c r="M171">
        <v>0</v>
      </c>
      <c r="N171">
        <v>0</v>
      </c>
      <c r="O171">
        <v>6.6872876121850105E-4</v>
      </c>
      <c r="P171">
        <v>6.7265092448312797E-4</v>
      </c>
      <c r="Q171">
        <v>0.178979124130171</v>
      </c>
      <c r="R171">
        <v>0.43748975274448898</v>
      </c>
      <c r="S171">
        <v>0.61761653939769801</v>
      </c>
      <c r="T171">
        <v>0.74675451991856401</v>
      </c>
      <c r="U171">
        <v>0.88258138854639401</v>
      </c>
      <c r="V171">
        <v>1.07798633230512</v>
      </c>
      <c r="W171">
        <v>1.3067536286652599</v>
      </c>
      <c r="X171">
        <v>1.6317487436667</v>
      </c>
      <c r="Y171">
        <v>4.38655576888927</v>
      </c>
      <c r="Z171">
        <v>7.88272528423661</v>
      </c>
      <c r="AA171">
        <v>12.666524323416199</v>
      </c>
      <c r="AB171">
        <v>17.086020943474001</v>
      </c>
      <c r="AC171">
        <v>21.300106341682898</v>
      </c>
      <c r="AD171">
        <v>24.834607014005599</v>
      </c>
      <c r="AE171">
        <v>27.905323890963199</v>
      </c>
      <c r="AF171">
        <v>30.2110182592521</v>
      </c>
      <c r="AG171">
        <v>32.170493366321701</v>
      </c>
      <c r="AH171">
        <v>34.334567032500999</v>
      </c>
      <c r="AI171">
        <v>36.718704601873199</v>
      </c>
      <c r="AJ171">
        <v>39.3524055929215</v>
      </c>
      <c r="AK171">
        <v>42.286264862167798</v>
      </c>
      <c r="AL171">
        <v>45.5089508607496</v>
      </c>
      <c r="AM171">
        <v>49.147688367258397</v>
      </c>
      <c r="AN171">
        <v>53.247656659451899</v>
      </c>
      <c r="AO171">
        <v>57.757641735409898</v>
      </c>
      <c r="AP171">
        <v>62.554103659734103</v>
      </c>
      <c r="AQ171">
        <v>67.746027632519201</v>
      </c>
      <c r="AR171">
        <v>73.102490911801098</v>
      </c>
      <c r="AS171">
        <v>78.495643582476404</v>
      </c>
      <c r="AT171">
        <v>83.713253009968</v>
      </c>
      <c r="AU171">
        <v>89.018470522127203</v>
      </c>
      <c r="AV171">
        <v>94.167975207546405</v>
      </c>
      <c r="AW171">
        <v>99.058794910343096</v>
      </c>
      <c r="AX171">
        <v>103.33876008103501</v>
      </c>
      <c r="AY171">
        <v>107.660293687459</v>
      </c>
      <c r="AZ171">
        <v>111.838783550914</v>
      </c>
      <c r="BA171">
        <v>115.947189355904</v>
      </c>
      <c r="BB171">
        <v>119.83659069623</v>
      </c>
    </row>
    <row r="172" spans="1:54" customFormat="1" x14ac:dyDescent="0.25">
      <c r="A172" s="2" t="s">
        <v>29</v>
      </c>
      <c r="B172" s="2" t="str">
        <f>VLOOKUP(A172,reg_NEWAGE!$A$2:$B$29,2)</f>
        <v>BNL</v>
      </c>
      <c r="C172" s="2" t="s">
        <v>3</v>
      </c>
      <c r="D172">
        <v>878.97026069889705</v>
      </c>
      <c r="E172">
        <v>900.48732936868203</v>
      </c>
      <c r="F172">
        <v>920.40512695757297</v>
      </c>
      <c r="G172">
        <v>970.15797865282696</v>
      </c>
      <c r="H172">
        <v>996.14615080993497</v>
      </c>
      <c r="I172">
        <v>961.155743663625</v>
      </c>
      <c r="J172">
        <v>923.40111953820997</v>
      </c>
      <c r="K172">
        <v>943.86693340362694</v>
      </c>
      <c r="L172">
        <v>934.06701675541603</v>
      </c>
      <c r="M172">
        <v>896.75403094496403</v>
      </c>
      <c r="N172">
        <v>860.47107165684201</v>
      </c>
      <c r="O172">
        <v>899.64153081454799</v>
      </c>
      <c r="P172">
        <v>881.67721265396005</v>
      </c>
      <c r="Q172">
        <v>826.47896427528997</v>
      </c>
      <c r="R172">
        <v>822.95452410456596</v>
      </c>
      <c r="S172">
        <v>786.445725541706</v>
      </c>
      <c r="T172">
        <v>803.74028846328997</v>
      </c>
      <c r="U172">
        <v>806.37769183878004</v>
      </c>
      <c r="V172">
        <v>806.67747530232703</v>
      </c>
      <c r="W172">
        <v>804.04289030838197</v>
      </c>
      <c r="X172">
        <v>800.54201764650304</v>
      </c>
      <c r="Y172">
        <v>789.03229911512699</v>
      </c>
      <c r="Z172">
        <v>776.53501245910297</v>
      </c>
      <c r="AA172">
        <v>760.87135934155106</v>
      </c>
      <c r="AB172">
        <v>747.63229252321196</v>
      </c>
      <c r="AC172">
        <v>735.99938613680797</v>
      </c>
      <c r="AD172">
        <v>727.63977052170299</v>
      </c>
      <c r="AE172">
        <v>721.497895961322</v>
      </c>
      <c r="AF172">
        <v>718.14937397022595</v>
      </c>
      <c r="AG172">
        <v>716.19004638662</v>
      </c>
      <c r="AH172">
        <v>714.55532506725797</v>
      </c>
      <c r="AI172">
        <v>712.66338514125005</v>
      </c>
      <c r="AJ172">
        <v>710.23326929088</v>
      </c>
      <c r="AK172">
        <v>707.03849482837302</v>
      </c>
      <c r="AL172">
        <v>703.03816783933996</v>
      </c>
      <c r="AM172">
        <v>698.06196919272702</v>
      </c>
      <c r="AN172">
        <v>692.10395752680199</v>
      </c>
      <c r="AO172">
        <v>686.149703200472</v>
      </c>
      <c r="AP172">
        <v>679.89520589231597</v>
      </c>
      <c r="AQ172">
        <v>673.44825047845404</v>
      </c>
      <c r="AR172">
        <v>666.81246353741597</v>
      </c>
      <c r="AS172">
        <v>661.27962089697405</v>
      </c>
      <c r="AT172">
        <v>656.32458519507998</v>
      </c>
      <c r="AU172">
        <v>651.91669949790798</v>
      </c>
      <c r="AV172">
        <v>647.86733739823899</v>
      </c>
      <c r="AW172">
        <v>644.61659814110703</v>
      </c>
      <c r="AX172">
        <v>641.83350840988101</v>
      </c>
      <c r="AY172">
        <v>639.42337837310697</v>
      </c>
      <c r="AZ172">
        <v>637.06735443500099</v>
      </c>
      <c r="BA172">
        <v>635.259660653727</v>
      </c>
      <c r="BB172">
        <v>633.29122215025996</v>
      </c>
    </row>
    <row r="173" spans="1:54" customFormat="1" x14ac:dyDescent="0.25">
      <c r="A173" s="2" t="s">
        <v>29</v>
      </c>
      <c r="B173" s="2" t="str">
        <f>VLOOKUP(A173,reg_NEWAGE!$A$2:$B$29,2)</f>
        <v>BNL</v>
      </c>
      <c r="C173" s="2" t="s">
        <v>4</v>
      </c>
      <c r="D173">
        <v>2.1973856692632499</v>
      </c>
      <c r="E173">
        <v>3.30288</v>
      </c>
      <c r="F173">
        <v>4.3900199999999998</v>
      </c>
      <c r="G173">
        <v>3.2999499999999999</v>
      </c>
      <c r="H173">
        <v>3.2947600000000001</v>
      </c>
      <c r="I173">
        <v>2.1973857085187101</v>
      </c>
      <c r="J173">
        <v>1.09653</v>
      </c>
      <c r="K173">
        <v>2.1999300000000002</v>
      </c>
      <c r="L173">
        <v>2.2116400000000001</v>
      </c>
      <c r="M173">
        <v>2.2025600000000001</v>
      </c>
      <c r="N173">
        <v>1.09869724816021</v>
      </c>
      <c r="O173">
        <v>1.0986909639767</v>
      </c>
      <c r="P173">
        <v>2.1973695672073301</v>
      </c>
      <c r="Q173">
        <v>1.0382703044239601</v>
      </c>
      <c r="R173">
        <v>1.0227844216347199</v>
      </c>
      <c r="S173">
        <v>1.01833183874913</v>
      </c>
      <c r="T173">
        <v>1.01999376203241</v>
      </c>
      <c r="U173">
        <v>1.0453161609611501</v>
      </c>
      <c r="V173">
        <v>1.0348704742094801</v>
      </c>
      <c r="W173">
        <v>1.02756740655693</v>
      </c>
      <c r="X173">
        <v>1.02225209357297</v>
      </c>
      <c r="Y173">
        <v>0.98131061437628897</v>
      </c>
      <c r="Z173">
        <v>0.93941682283669004</v>
      </c>
      <c r="AA173">
        <v>0.89298785416628801</v>
      </c>
      <c r="AB173">
        <v>0.85429110540889797</v>
      </c>
      <c r="AC173">
        <v>0.82056695049818995</v>
      </c>
      <c r="AD173">
        <v>0.79652842266114998</v>
      </c>
      <c r="AE173">
        <v>0.77984715392191395</v>
      </c>
      <c r="AF173">
        <v>0.77178878425358399</v>
      </c>
      <c r="AG173">
        <v>0.77169314183829896</v>
      </c>
      <c r="AH173">
        <v>0.77504656603361999</v>
      </c>
      <c r="AI173">
        <v>0.77812535574025399</v>
      </c>
      <c r="AJ173">
        <v>0.78079337244101099</v>
      </c>
      <c r="AK173">
        <v>0.77996870910829696</v>
      </c>
      <c r="AL173">
        <v>0.777166577172552</v>
      </c>
      <c r="AM173">
        <v>0.77322968637355005</v>
      </c>
      <c r="AN173">
        <v>0.76496070303346897</v>
      </c>
      <c r="AO173">
        <v>0.755512138847382</v>
      </c>
      <c r="AP173">
        <v>0.74402914297112199</v>
      </c>
      <c r="AQ173">
        <v>0.73052719171719205</v>
      </c>
      <c r="AR173">
        <v>0.71749361867463302</v>
      </c>
      <c r="AS173">
        <v>0.70681405490151905</v>
      </c>
      <c r="AT173">
        <v>0.69594891890384103</v>
      </c>
      <c r="AU173">
        <v>0.68535439439124002</v>
      </c>
      <c r="AV173">
        <v>0.67657442927380496</v>
      </c>
      <c r="AW173">
        <v>0.66916561835155897</v>
      </c>
      <c r="AX173">
        <v>0.66138365838991897</v>
      </c>
      <c r="AY173">
        <v>0.65507176487141106</v>
      </c>
      <c r="AZ173">
        <v>0.650613797515047</v>
      </c>
      <c r="BA173">
        <v>0.64653509636483997</v>
      </c>
      <c r="BB173">
        <v>0.64355486030064502</v>
      </c>
    </row>
    <row r="174" spans="1:54" customFormat="1" x14ac:dyDescent="0.25">
      <c r="A174" s="2" t="s">
        <v>29</v>
      </c>
      <c r="B174" s="2" t="str">
        <f>VLOOKUP(A174,reg_NEWAGE!$A$2:$B$29,2)</f>
        <v>BNL</v>
      </c>
      <c r="C174" s="2" t="s">
        <v>5</v>
      </c>
      <c r="D174">
        <v>285.45396773746103</v>
      </c>
      <c r="E174">
        <v>315.943178529124</v>
      </c>
      <c r="F174">
        <v>347.94745320281498</v>
      </c>
      <c r="G174">
        <v>388.358290987673</v>
      </c>
      <c r="H174">
        <v>430.72754788962902</v>
      </c>
      <c r="I174">
        <v>448.15211407946498</v>
      </c>
      <c r="J174">
        <v>463.75674674832101</v>
      </c>
      <c r="K174">
        <v>501.09690407921403</v>
      </c>
      <c r="L174">
        <v>512.82895135217996</v>
      </c>
      <c r="M174">
        <v>510.35950267630102</v>
      </c>
      <c r="N174">
        <v>501.784398960815</v>
      </c>
      <c r="O174">
        <v>526.87199497672805</v>
      </c>
      <c r="P174">
        <v>522.02053390399897</v>
      </c>
      <c r="Q174">
        <v>500.41595484464102</v>
      </c>
      <c r="R174">
        <v>507.682620299961</v>
      </c>
      <c r="S174">
        <v>487.952851248728</v>
      </c>
      <c r="T174">
        <v>500.57576754735999</v>
      </c>
      <c r="U174">
        <v>503.47363059137098</v>
      </c>
      <c r="V174">
        <v>504.21558032127399</v>
      </c>
      <c r="W174">
        <v>502.44402566903602</v>
      </c>
      <c r="X174">
        <v>499.46146886116799</v>
      </c>
      <c r="Y174">
        <v>488.04618486366797</v>
      </c>
      <c r="Z174">
        <v>474.91878912048099</v>
      </c>
      <c r="AA174">
        <v>458.85450446531701</v>
      </c>
      <c r="AB174">
        <v>444.509800395414</v>
      </c>
      <c r="AC174">
        <v>431.45074001854999</v>
      </c>
      <c r="AD174">
        <v>421.15674873954498</v>
      </c>
      <c r="AE174">
        <v>412.636366761278</v>
      </c>
      <c r="AF174">
        <v>406.54512222651198</v>
      </c>
      <c r="AG174">
        <v>401.69361603161798</v>
      </c>
      <c r="AH174">
        <v>396.94877748862899</v>
      </c>
      <c r="AI174">
        <v>391.90640569124798</v>
      </c>
      <c r="AJ174">
        <v>386.30204177347201</v>
      </c>
      <c r="AK174">
        <v>380.02966972760902</v>
      </c>
      <c r="AL174">
        <v>372.99791942693003</v>
      </c>
      <c r="AM174">
        <v>365.16535710725998</v>
      </c>
      <c r="AN174">
        <v>356.583253346508</v>
      </c>
      <c r="AO174">
        <v>347.792749318468</v>
      </c>
      <c r="AP174">
        <v>338.78268764478202</v>
      </c>
      <c r="AQ174">
        <v>329.72971139889398</v>
      </c>
      <c r="AR174">
        <v>320.721980949319</v>
      </c>
      <c r="AS174">
        <v>312.46310295288202</v>
      </c>
      <c r="AT174">
        <v>304.75777196821599</v>
      </c>
      <c r="AU174">
        <v>297.64733442177101</v>
      </c>
      <c r="AV174">
        <v>291.06032316928099</v>
      </c>
      <c r="AW174">
        <v>285.20848824593099</v>
      </c>
      <c r="AX174">
        <v>279.85532666022402</v>
      </c>
      <c r="AY174">
        <v>274.95402886843499</v>
      </c>
      <c r="AZ174">
        <v>270.402817847748</v>
      </c>
      <c r="BA174">
        <v>266.19018237002098</v>
      </c>
      <c r="BB174">
        <v>262.02923751677702</v>
      </c>
    </row>
    <row r="175" spans="1:54" customFormat="1" x14ac:dyDescent="0.25">
      <c r="A175" s="2" t="s">
        <v>29</v>
      </c>
      <c r="B175" s="2" t="str">
        <f>VLOOKUP(A175,reg_NEWAGE!$A$2:$B$29,2)</f>
        <v>BNL</v>
      </c>
      <c r="C175" s="2" t="s">
        <v>6</v>
      </c>
      <c r="D175">
        <v>591.31890729217298</v>
      </c>
      <c r="E175">
        <v>581.24127083955796</v>
      </c>
      <c r="F175">
        <v>568.067653754758</v>
      </c>
      <c r="G175">
        <v>578.49973766515404</v>
      </c>
      <c r="H175">
        <v>562.12384292030504</v>
      </c>
      <c r="I175">
        <v>510.806243875642</v>
      </c>
      <c r="J175">
        <v>458.54784278988899</v>
      </c>
      <c r="K175">
        <v>440.57009932441298</v>
      </c>
      <c r="L175">
        <v>419.02601335009302</v>
      </c>
      <c r="M175">
        <v>384.19114126407902</v>
      </c>
      <c r="N175">
        <v>357.50558404426999</v>
      </c>
      <c r="O175">
        <v>371.464772506987</v>
      </c>
      <c r="P175">
        <v>357.11898424614901</v>
      </c>
      <c r="Q175">
        <v>324.56198400427502</v>
      </c>
      <c r="R175">
        <v>313.66619535507903</v>
      </c>
      <c r="S175">
        <v>296.88836547941901</v>
      </c>
      <c r="T175">
        <v>301.33231713987601</v>
      </c>
      <c r="U175">
        <v>300.81071043560098</v>
      </c>
      <c r="V175">
        <v>300.09362528403801</v>
      </c>
      <c r="W175">
        <v>298.91392553980398</v>
      </c>
      <c r="X175">
        <v>297.93085624547399</v>
      </c>
      <c r="Y175">
        <v>294.49677426554001</v>
      </c>
      <c r="Z175">
        <v>290.62529528030802</v>
      </c>
      <c r="AA175">
        <v>285.31554382892801</v>
      </c>
      <c r="AB175">
        <v>281.09326556297901</v>
      </c>
      <c r="AC175">
        <v>277.595890848632</v>
      </c>
      <c r="AD175">
        <v>275.58058651780999</v>
      </c>
      <c r="AE175">
        <v>274.56577053000001</v>
      </c>
      <c r="AF175">
        <v>274.870036068395</v>
      </c>
      <c r="AG175">
        <v>275.923309696172</v>
      </c>
      <c r="AH175">
        <v>277.27877014150403</v>
      </c>
      <c r="AI175">
        <v>278.67716688734703</v>
      </c>
      <c r="AJ175">
        <v>279.95782857893403</v>
      </c>
      <c r="AK175">
        <v>281.010333598584</v>
      </c>
      <c r="AL175">
        <v>281.75597600832998</v>
      </c>
      <c r="AM175">
        <v>282.07734373718398</v>
      </c>
      <c r="AN175">
        <v>281.911055421843</v>
      </c>
      <c r="AO175">
        <v>281.62514905027098</v>
      </c>
      <c r="AP175">
        <v>281.06701830496701</v>
      </c>
      <c r="AQ175">
        <v>280.255685442703</v>
      </c>
      <c r="AR175">
        <v>279.15004913016497</v>
      </c>
      <c r="AS175">
        <v>278.27213494621702</v>
      </c>
      <c r="AT175">
        <v>277.384803483459</v>
      </c>
      <c r="AU175">
        <v>276.47115802120601</v>
      </c>
      <c r="AV175">
        <v>275.46597773679099</v>
      </c>
      <c r="AW175">
        <v>274.58803495522102</v>
      </c>
      <c r="AX175">
        <v>273.69043421322601</v>
      </c>
      <c r="AY175">
        <v>272.78674163306601</v>
      </c>
      <c r="AZ175">
        <v>271.805799123751</v>
      </c>
      <c r="BA175">
        <v>270.91530099569098</v>
      </c>
      <c r="BB175">
        <v>269.89549836545302</v>
      </c>
    </row>
    <row r="176" spans="1:54" customFormat="1" x14ac:dyDescent="0.25">
      <c r="A176" s="2" t="s">
        <v>29</v>
      </c>
      <c r="B176" s="2" t="str">
        <f>VLOOKUP(A176,reg_NEWAGE!$A$2:$B$29,2)</f>
        <v>BNL</v>
      </c>
      <c r="C176" s="2" t="s">
        <v>7</v>
      </c>
      <c r="D176">
        <v>0</v>
      </c>
      <c r="E176">
        <v>0</v>
      </c>
      <c r="F176">
        <v>0</v>
      </c>
      <c r="G176">
        <v>0</v>
      </c>
      <c r="H176">
        <v>0</v>
      </c>
      <c r="I176">
        <v>0</v>
      </c>
      <c r="J176">
        <v>0</v>
      </c>
      <c r="K176">
        <v>0</v>
      </c>
      <c r="L176">
        <v>0</v>
      </c>
      <c r="M176">
        <v>0</v>
      </c>
      <c r="N176">
        <v>0</v>
      </c>
      <c r="O176">
        <v>0</v>
      </c>
      <c r="P176">
        <v>0</v>
      </c>
      <c r="Q176">
        <v>0</v>
      </c>
      <c r="R176">
        <v>0</v>
      </c>
      <c r="S176">
        <v>0</v>
      </c>
      <c r="T176">
        <v>0.19576619613941501</v>
      </c>
      <c r="U176">
        <v>0.40181412026230301</v>
      </c>
      <c r="V176">
        <v>0.64078812650810901</v>
      </c>
      <c r="W176">
        <v>0.90111295568344696</v>
      </c>
      <c r="X176">
        <v>1.18397463793721</v>
      </c>
      <c r="Y176">
        <v>1.35574516718393</v>
      </c>
      <c r="Z176">
        <v>1.5237123826613399</v>
      </c>
      <c r="AA176">
        <v>1.67112378482755</v>
      </c>
      <c r="AB176">
        <v>1.82134519988237</v>
      </c>
      <c r="AC176">
        <v>1.97599840717181</v>
      </c>
      <c r="AD176">
        <v>2.1497575154840498</v>
      </c>
      <c r="AE176">
        <v>2.34308737844104</v>
      </c>
      <c r="AF176">
        <v>2.5740521875761799</v>
      </c>
      <c r="AG176">
        <v>2.8399319060658001</v>
      </c>
      <c r="AH176">
        <v>3.1050335022709801</v>
      </c>
      <c r="AI176">
        <v>3.3778591115770902</v>
      </c>
      <c r="AJ176">
        <v>3.6479176984836599</v>
      </c>
      <c r="AK176">
        <v>3.91382173789354</v>
      </c>
      <c r="AL176">
        <v>4.1633323796761399</v>
      </c>
      <c r="AM176">
        <v>4.4015099281620804</v>
      </c>
      <c r="AN176">
        <v>4.62789326379459</v>
      </c>
      <c r="AO176">
        <v>4.8551837816959704</v>
      </c>
      <c r="AP176">
        <v>5.0772902062651299</v>
      </c>
      <c r="AQ176">
        <v>5.30011016081734</v>
      </c>
      <c r="AR176">
        <v>5.5182571604163897</v>
      </c>
      <c r="AS176">
        <v>5.7518029321212598</v>
      </c>
      <c r="AT176">
        <v>5.9971814227557001</v>
      </c>
      <c r="AU176">
        <v>6.2574173245924198</v>
      </c>
      <c r="AV176">
        <v>6.53208596915219</v>
      </c>
      <c r="AW176">
        <v>6.8257252625714804</v>
      </c>
      <c r="AX176">
        <v>7.1405443505906101</v>
      </c>
      <c r="AY176">
        <v>7.4701991563660899</v>
      </c>
      <c r="AZ176">
        <v>7.81270187581553</v>
      </c>
      <c r="BA176">
        <v>8.1723142513424492</v>
      </c>
      <c r="BB176">
        <v>8.5390896531982303</v>
      </c>
    </row>
    <row r="177" spans="1:54" customFormat="1" x14ac:dyDescent="0.25">
      <c r="A177" s="2" t="s">
        <v>29</v>
      </c>
      <c r="B177" s="2" t="str">
        <f>VLOOKUP(A177,reg_NEWAGE!$A$2:$B$29,2)</f>
        <v>BNL</v>
      </c>
      <c r="C177" s="2" t="s">
        <v>8</v>
      </c>
      <c r="D177">
        <v>0</v>
      </c>
      <c r="E177">
        <v>0</v>
      </c>
      <c r="F177">
        <v>0</v>
      </c>
      <c r="G177">
        <v>0</v>
      </c>
      <c r="H177">
        <v>0</v>
      </c>
      <c r="I177">
        <v>0</v>
      </c>
      <c r="J177">
        <v>0</v>
      </c>
      <c r="K177">
        <v>0</v>
      </c>
      <c r="L177">
        <v>0</v>
      </c>
      <c r="M177">
        <v>0</v>
      </c>
      <c r="N177">
        <v>0</v>
      </c>
      <c r="O177">
        <v>0</v>
      </c>
      <c r="P177">
        <v>0</v>
      </c>
      <c r="Q177">
        <v>0</v>
      </c>
      <c r="R177">
        <v>0</v>
      </c>
      <c r="S177">
        <v>0</v>
      </c>
      <c r="T177">
        <v>1.14957321102034E-2</v>
      </c>
      <c r="U177">
        <v>2.66324030729241E-2</v>
      </c>
      <c r="V177">
        <v>4.5329468586746698E-2</v>
      </c>
      <c r="W177">
        <v>6.9433100610123796E-2</v>
      </c>
      <c r="X177">
        <v>0.100684797537995</v>
      </c>
      <c r="Y177">
        <v>0.162648882858481</v>
      </c>
      <c r="Z177">
        <v>0.223254694871655</v>
      </c>
      <c r="AA177">
        <v>0.28637992751639701</v>
      </c>
      <c r="AB177">
        <v>0.351946966494316</v>
      </c>
      <c r="AC177">
        <v>0.41963827878962301</v>
      </c>
      <c r="AD177">
        <v>0.489154010190192</v>
      </c>
      <c r="AE177">
        <v>0.55679260783316098</v>
      </c>
      <c r="AF177">
        <v>0.62459611757387701</v>
      </c>
      <c r="AG177">
        <v>0.69564177272207295</v>
      </c>
      <c r="AH177">
        <v>0.77505565928700404</v>
      </c>
      <c r="AI177">
        <v>0.86095026110351303</v>
      </c>
      <c r="AJ177">
        <v>0.95573022422012499</v>
      </c>
      <c r="AK177">
        <v>1.0591826962844</v>
      </c>
      <c r="AL177">
        <v>1.17637152750548</v>
      </c>
      <c r="AM177">
        <v>1.3019248728866499</v>
      </c>
      <c r="AN177">
        <v>1.44289025320731</v>
      </c>
      <c r="AO177">
        <v>1.5994911373176599</v>
      </c>
      <c r="AP177">
        <v>1.77287509292298</v>
      </c>
      <c r="AQ177">
        <v>1.9619367455169201</v>
      </c>
      <c r="AR177">
        <v>2.1673093090885902</v>
      </c>
      <c r="AS177">
        <v>2.3969208144200298</v>
      </c>
      <c r="AT177">
        <v>2.6515979743058198</v>
      </c>
      <c r="AU177">
        <v>2.9305304344602301</v>
      </c>
      <c r="AV177">
        <v>3.2338348342131198</v>
      </c>
      <c r="AW177">
        <v>3.5650502810582698</v>
      </c>
      <c r="AX177">
        <v>3.91864008245844</v>
      </c>
      <c r="AY177">
        <v>4.3001515740107603</v>
      </c>
      <c r="AZ177">
        <v>4.7119758659861697</v>
      </c>
      <c r="BA177">
        <v>5.1466545100424801</v>
      </c>
      <c r="BB177">
        <v>5.6039773268825197</v>
      </c>
    </row>
    <row r="178" spans="1:54" customFormat="1" x14ac:dyDescent="0.25">
      <c r="A178" s="2" t="s">
        <v>29</v>
      </c>
      <c r="B178" s="2" t="str">
        <f>VLOOKUP(A178,reg_NEWAGE!$A$2:$B$29,2)</f>
        <v>BNL</v>
      </c>
      <c r="C178" s="2" t="s">
        <v>9</v>
      </c>
      <c r="D178">
        <v>0</v>
      </c>
      <c r="E178">
        <v>0</v>
      </c>
      <c r="F178">
        <v>0</v>
      </c>
      <c r="G178">
        <v>0</v>
      </c>
      <c r="H178">
        <v>0</v>
      </c>
      <c r="I178">
        <v>0</v>
      </c>
      <c r="J178">
        <v>0</v>
      </c>
      <c r="K178">
        <v>0</v>
      </c>
      <c r="L178">
        <v>0</v>
      </c>
      <c r="M178">
        <v>0</v>
      </c>
      <c r="N178">
        <v>0</v>
      </c>
      <c r="O178">
        <v>0</v>
      </c>
      <c r="P178">
        <v>0</v>
      </c>
      <c r="Q178">
        <v>0</v>
      </c>
      <c r="R178">
        <v>0</v>
      </c>
      <c r="S178">
        <v>0</v>
      </c>
      <c r="T178">
        <v>1.32786961251022E-3</v>
      </c>
      <c r="U178">
        <v>2.6465285527714202E-3</v>
      </c>
      <c r="V178">
        <v>5.2740875711084698E-3</v>
      </c>
      <c r="W178">
        <v>7.8926849660668694E-3</v>
      </c>
      <c r="X178">
        <v>1.31195800446325E-2</v>
      </c>
      <c r="Y178">
        <v>1.4388678187204599E-2</v>
      </c>
      <c r="Z178">
        <v>1.4327360037350099E-2</v>
      </c>
      <c r="AA178">
        <v>1.42040698714618E-2</v>
      </c>
      <c r="AB178">
        <v>1.39818143070759E-2</v>
      </c>
      <c r="AC178">
        <v>1.3622442323819799E-2</v>
      </c>
      <c r="AD178">
        <v>1.31826139414757E-2</v>
      </c>
      <c r="AE178">
        <v>1.26796177947091E-2</v>
      </c>
      <c r="AF178">
        <v>1.0981858948727399E-2</v>
      </c>
      <c r="AG178">
        <v>9.3608877427860497E-3</v>
      </c>
      <c r="AH178">
        <v>2.4232793103951399E-2</v>
      </c>
      <c r="AI178">
        <v>8.2817635594459399E-2</v>
      </c>
      <c r="AJ178">
        <v>0.182291342201016</v>
      </c>
      <c r="AK178">
        <v>0.31458094833456501</v>
      </c>
      <c r="AL178">
        <v>0.475184110211268</v>
      </c>
      <c r="AM178">
        <v>0.65563309933331304</v>
      </c>
      <c r="AN178">
        <v>0.85001702123590295</v>
      </c>
      <c r="AO178">
        <v>1.04946281197611</v>
      </c>
      <c r="AP178">
        <v>1.24863082702134</v>
      </c>
      <c r="AQ178">
        <v>1.4388401287844399</v>
      </c>
      <c r="AR178">
        <v>1.61756866627411</v>
      </c>
      <c r="AS178">
        <v>1.78062661949918</v>
      </c>
      <c r="AT178">
        <v>1.9326491985879699</v>
      </c>
      <c r="AU178">
        <v>2.07193380896183</v>
      </c>
      <c r="AV178">
        <v>2.1979611711975902</v>
      </c>
      <c r="AW178">
        <v>2.3121520582860899</v>
      </c>
      <c r="AX178">
        <v>2.41352000071468</v>
      </c>
      <c r="AY178">
        <v>2.5035835163815201</v>
      </c>
      <c r="AZ178">
        <v>2.5846960220283801</v>
      </c>
      <c r="BA178">
        <v>2.6559762199978398</v>
      </c>
      <c r="BB178">
        <v>2.7183833560699702</v>
      </c>
    </row>
    <row r="179" spans="1:54" customFormat="1" x14ac:dyDescent="0.25">
      <c r="A179" s="2" t="s">
        <v>29</v>
      </c>
      <c r="B179" s="2" t="str">
        <f>VLOOKUP(A179,reg_NEWAGE!$A$2:$B$29,2)</f>
        <v>BNL</v>
      </c>
      <c r="C179" s="2" t="s">
        <v>10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row>
    <row r="180" spans="1:54" customFormat="1" x14ac:dyDescent="0.25">
      <c r="A180" s="2" t="s">
        <v>29</v>
      </c>
      <c r="B180" s="2" t="str">
        <f>VLOOKUP(A180,reg_NEWAGE!$A$2:$B$29,2)</f>
        <v>BNL</v>
      </c>
      <c r="C180" s="2" t="s">
        <v>11</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8.5342568071160405E-4</v>
      </c>
      <c r="Y180">
        <v>8.5398889218336296E-4</v>
      </c>
      <c r="Z180">
        <v>8.5658697556764696E-4</v>
      </c>
      <c r="AA180">
        <v>8.5624917542879595E-4</v>
      </c>
      <c r="AB180">
        <v>8.5059819412346995E-4</v>
      </c>
      <c r="AC180">
        <v>8.34773793286079E-4</v>
      </c>
      <c r="AD180">
        <v>8.09543286218862E-4</v>
      </c>
      <c r="AE180">
        <v>7.82892574947409E-4</v>
      </c>
      <c r="AF180">
        <v>7.5248900731419305E-4</v>
      </c>
      <c r="AG180">
        <v>7.1929670910994396E-4</v>
      </c>
      <c r="AH180">
        <v>1.12904923829174E-2</v>
      </c>
      <c r="AI180">
        <v>5.4297230422723802E-2</v>
      </c>
      <c r="AJ180">
        <v>0.13840568557003699</v>
      </c>
      <c r="AK180">
        <v>0.26952985947534702</v>
      </c>
      <c r="AL180">
        <v>0.45458430300755698</v>
      </c>
      <c r="AM180">
        <v>0.69517033342588297</v>
      </c>
      <c r="AN180">
        <v>0.99401378937232399</v>
      </c>
      <c r="AO180">
        <v>1.3558213395894001</v>
      </c>
      <c r="AP180">
        <v>1.7757907368453201</v>
      </c>
      <c r="AQ180">
        <v>2.2528626331888799</v>
      </c>
      <c r="AR180">
        <v>2.7828258888164998</v>
      </c>
      <c r="AS180">
        <v>3.37946852134408</v>
      </c>
      <c r="AT180">
        <v>4.0385294552760804</v>
      </c>
      <c r="AU180">
        <v>4.7647208821222398</v>
      </c>
      <c r="AV180">
        <v>5.5470339190853304</v>
      </c>
      <c r="AW180">
        <v>6.38733726606422</v>
      </c>
      <c r="AX180">
        <v>7.2884122141927303</v>
      </c>
      <c r="AY180">
        <v>8.2382340783232202</v>
      </c>
      <c r="AZ180">
        <v>9.2077372059465805</v>
      </c>
      <c r="BA180">
        <v>10.2389464859599</v>
      </c>
      <c r="BB180">
        <v>11.2862061003076</v>
      </c>
    </row>
    <row r="181" spans="1:54" customFormat="1" x14ac:dyDescent="0.25">
      <c r="A181" s="2" t="s">
        <v>29</v>
      </c>
      <c r="B181" s="2" t="str">
        <f>VLOOKUP(A181,reg_NEWAGE!$A$2:$B$29,2)</f>
        <v>BNL</v>
      </c>
      <c r="C181" s="2" t="s">
        <v>12</v>
      </c>
      <c r="D181">
        <v>0</v>
      </c>
      <c r="E181">
        <v>0</v>
      </c>
      <c r="F181">
        <v>0</v>
      </c>
      <c r="G181">
        <v>0</v>
      </c>
      <c r="H181">
        <v>0</v>
      </c>
      <c r="I181">
        <v>0</v>
      </c>
      <c r="J181">
        <v>0</v>
      </c>
      <c r="K181">
        <v>0</v>
      </c>
      <c r="L181">
        <v>4.12053143621948E-4</v>
      </c>
      <c r="M181">
        <v>8.2700458417516603E-4</v>
      </c>
      <c r="N181">
        <v>8.2391403597672094E-2</v>
      </c>
      <c r="O181">
        <v>0.20607236685542199</v>
      </c>
      <c r="P181">
        <v>0.34032493660484803</v>
      </c>
      <c r="Q181">
        <v>0.462755121950502</v>
      </c>
      <c r="R181">
        <v>0.58292402789225495</v>
      </c>
      <c r="S181">
        <v>0.58617697480986797</v>
      </c>
      <c r="T181">
        <v>0.60362021615873096</v>
      </c>
      <c r="U181">
        <v>0.61694159895912504</v>
      </c>
      <c r="V181">
        <v>0.64200754014033501</v>
      </c>
      <c r="W181">
        <v>0.67893295172466595</v>
      </c>
      <c r="X181">
        <v>0.82880800508775399</v>
      </c>
      <c r="Y181">
        <v>3.9743926544213002</v>
      </c>
      <c r="Z181">
        <v>8.2893602109316298</v>
      </c>
      <c r="AA181">
        <v>13.8357591617489</v>
      </c>
      <c r="AB181">
        <v>18.986810880531898</v>
      </c>
      <c r="AC181">
        <v>23.722094417049899</v>
      </c>
      <c r="AD181">
        <v>27.4530031587846</v>
      </c>
      <c r="AE181">
        <v>30.6025690194781</v>
      </c>
      <c r="AF181">
        <v>32.752044237959602</v>
      </c>
      <c r="AG181">
        <v>34.255773653752698</v>
      </c>
      <c r="AH181">
        <v>35.637118424045902</v>
      </c>
      <c r="AI181">
        <v>36.925762968217001</v>
      </c>
      <c r="AJ181">
        <v>38.268260615558198</v>
      </c>
      <c r="AK181">
        <v>39.661407551083499</v>
      </c>
      <c r="AL181">
        <v>41.237633506506903</v>
      </c>
      <c r="AM181">
        <v>42.991800428101399</v>
      </c>
      <c r="AN181">
        <v>44.929873727808101</v>
      </c>
      <c r="AO181">
        <v>47.116333622306101</v>
      </c>
      <c r="AP181">
        <v>49.4268839365415</v>
      </c>
      <c r="AQ181">
        <v>51.778576776832097</v>
      </c>
      <c r="AR181">
        <v>54.136978814661902</v>
      </c>
      <c r="AS181">
        <v>56.528750055588503</v>
      </c>
      <c r="AT181">
        <v>58.866102773576003</v>
      </c>
      <c r="AU181">
        <v>61.088250210402897</v>
      </c>
      <c r="AV181">
        <v>63.153546169245203</v>
      </c>
      <c r="AW181">
        <v>65.060644453622999</v>
      </c>
      <c r="AX181">
        <v>66.865247230084407</v>
      </c>
      <c r="AY181">
        <v>68.515367781652898</v>
      </c>
      <c r="AZ181">
        <v>69.891012696211305</v>
      </c>
      <c r="BA181">
        <v>71.293750724307003</v>
      </c>
      <c r="BB181">
        <v>72.575274971271298</v>
      </c>
    </row>
    <row r="182" spans="1:54" customFormat="1" x14ac:dyDescent="0.25">
      <c r="A182" s="2" t="s">
        <v>30</v>
      </c>
      <c r="B182" s="2" t="str">
        <f>VLOOKUP(A182,reg_NEWAGE!$A$2:$B$29,2)</f>
        <v>EUN</v>
      </c>
      <c r="C182" s="2" t="s">
        <v>3</v>
      </c>
      <c r="D182">
        <v>381.73469638667098</v>
      </c>
      <c r="E182">
        <v>417.76083394081297</v>
      </c>
      <c r="F182">
        <v>420.88389319716703</v>
      </c>
      <c r="G182">
        <v>438.847914107382</v>
      </c>
      <c r="H182">
        <v>461.93059359040501</v>
      </c>
      <c r="I182">
        <v>474.97684218153</v>
      </c>
      <c r="J182">
        <v>548.10084626398304</v>
      </c>
      <c r="K182">
        <v>608.80509085320102</v>
      </c>
      <c r="L182">
        <v>580.30615086847297</v>
      </c>
      <c r="M182">
        <v>517.50082589445697</v>
      </c>
      <c r="N182">
        <v>512.313136867053</v>
      </c>
      <c r="O182">
        <v>495.41421724027401</v>
      </c>
      <c r="P182">
        <v>478.95049391819299</v>
      </c>
      <c r="Q182">
        <v>476.90107311085802</v>
      </c>
      <c r="R182">
        <v>525.914135635712</v>
      </c>
      <c r="S182">
        <v>563.032213381887</v>
      </c>
      <c r="T182">
        <v>565.9612124555</v>
      </c>
      <c r="U182">
        <v>563.98421118150998</v>
      </c>
      <c r="V182">
        <v>563.39013442256396</v>
      </c>
      <c r="W182">
        <v>560.16406579942702</v>
      </c>
      <c r="X182">
        <v>555.76854479769895</v>
      </c>
      <c r="Y182">
        <v>549.30827515886699</v>
      </c>
      <c r="Z182">
        <v>542.22169033760497</v>
      </c>
      <c r="AA182">
        <v>533.80286365861105</v>
      </c>
      <c r="AB182">
        <v>525.20780892871096</v>
      </c>
      <c r="AC182">
        <v>516.558001723507</v>
      </c>
      <c r="AD182">
        <v>508.82309601715298</v>
      </c>
      <c r="AE182">
        <v>501.91834143512398</v>
      </c>
      <c r="AF182">
        <v>496.13407000640302</v>
      </c>
      <c r="AG182">
        <v>491.027254711978</v>
      </c>
      <c r="AH182">
        <v>486.377251402458</v>
      </c>
      <c r="AI182">
        <v>481.74081650328998</v>
      </c>
      <c r="AJ182">
        <v>477.21190114479401</v>
      </c>
      <c r="AK182">
        <v>472.53945840048902</v>
      </c>
      <c r="AL182">
        <v>467.79505796022698</v>
      </c>
      <c r="AM182">
        <v>462.77694473685699</v>
      </c>
      <c r="AN182">
        <v>457.45778047834898</v>
      </c>
      <c r="AO182">
        <v>452.08370689220601</v>
      </c>
      <c r="AP182">
        <v>446.51719848059099</v>
      </c>
      <c r="AQ182">
        <v>440.866027507068</v>
      </c>
      <c r="AR182">
        <v>435.13320933142001</v>
      </c>
      <c r="AS182">
        <v>429.38088264363302</v>
      </c>
      <c r="AT182">
        <v>423.468834686577</v>
      </c>
      <c r="AU182">
        <v>417.41030677960703</v>
      </c>
      <c r="AV182">
        <v>410.82192082065399</v>
      </c>
      <c r="AW182">
        <v>404.28954143781601</v>
      </c>
      <c r="AX182">
        <v>397.74465857596903</v>
      </c>
      <c r="AY182">
        <v>391.18406090911702</v>
      </c>
      <c r="AZ182">
        <v>384.63830312850803</v>
      </c>
      <c r="BA182">
        <v>378.17485162989601</v>
      </c>
      <c r="BB182">
        <v>371.68702402734903</v>
      </c>
    </row>
    <row r="183" spans="1:54" customFormat="1" x14ac:dyDescent="0.25">
      <c r="A183" s="2" t="s">
        <v>30</v>
      </c>
      <c r="B183" s="2" t="str">
        <f>VLOOKUP(A183,reg_NEWAGE!$A$2:$B$29,2)</f>
        <v>EUN</v>
      </c>
      <c r="C183" s="2" t="s">
        <v>4</v>
      </c>
      <c r="D183">
        <v>20.659886551656999</v>
      </c>
      <c r="E183">
        <v>20.66591</v>
      </c>
      <c r="F183">
        <v>20.658480000000001</v>
      </c>
      <c r="G183">
        <v>22.845939999999999</v>
      </c>
      <c r="H183">
        <v>25.000119999999999</v>
      </c>
      <c r="I183">
        <v>26.105344612302599</v>
      </c>
      <c r="J183">
        <v>28.29515</v>
      </c>
      <c r="K183">
        <v>26.054590000000001</v>
      </c>
      <c r="L183">
        <v>22.80142</v>
      </c>
      <c r="M183">
        <v>20.69849</v>
      </c>
      <c r="N183">
        <v>23.932238014799999</v>
      </c>
      <c r="O183">
        <v>28.2799659281999</v>
      </c>
      <c r="P183">
        <v>44.588792591176201</v>
      </c>
      <c r="Q183">
        <v>56.542854584949502</v>
      </c>
      <c r="R183">
        <v>63.057463241216396</v>
      </c>
      <c r="S183">
        <v>64.152761829438404</v>
      </c>
      <c r="T183">
        <v>64.180141663008797</v>
      </c>
      <c r="U183">
        <v>63.747254849492101</v>
      </c>
      <c r="V183">
        <v>63.5266273730265</v>
      </c>
      <c r="W183">
        <v>62.954127105573299</v>
      </c>
      <c r="X183">
        <v>62.316569270523701</v>
      </c>
      <c r="Y183">
        <v>60.965653009456602</v>
      </c>
      <c r="Z183">
        <v>59.518282582157703</v>
      </c>
      <c r="AA183">
        <v>57.837726938299198</v>
      </c>
      <c r="AB183">
        <v>56.211979088341103</v>
      </c>
      <c r="AC183">
        <v>54.6700051332936</v>
      </c>
      <c r="AD183">
        <v>53.485210292784501</v>
      </c>
      <c r="AE183">
        <v>52.4811567086618</v>
      </c>
      <c r="AF183">
        <v>51.697267340740503</v>
      </c>
      <c r="AG183">
        <v>50.989016652935497</v>
      </c>
      <c r="AH183">
        <v>50.285983879431498</v>
      </c>
      <c r="AI183">
        <v>49.590698230652997</v>
      </c>
      <c r="AJ183">
        <v>48.977646673975599</v>
      </c>
      <c r="AK183">
        <v>48.385559331115601</v>
      </c>
      <c r="AL183">
        <v>47.802349975353302</v>
      </c>
      <c r="AM183">
        <v>47.171372766841202</v>
      </c>
      <c r="AN183">
        <v>46.484165907309396</v>
      </c>
      <c r="AO183">
        <v>45.738768758309703</v>
      </c>
      <c r="AP183">
        <v>44.947261178508398</v>
      </c>
      <c r="AQ183">
        <v>44.1021852913195</v>
      </c>
      <c r="AR183">
        <v>43.231591753514998</v>
      </c>
      <c r="AS183">
        <v>42.343402623910102</v>
      </c>
      <c r="AT183">
        <v>41.439837477293402</v>
      </c>
      <c r="AU183">
        <v>40.517448886028603</v>
      </c>
      <c r="AV183">
        <v>39.574667425427897</v>
      </c>
      <c r="AW183">
        <v>38.630801866989799</v>
      </c>
      <c r="AX183">
        <v>37.703198184825801</v>
      </c>
      <c r="AY183">
        <v>36.789176403716802</v>
      </c>
      <c r="AZ183">
        <v>35.898990698785703</v>
      </c>
      <c r="BA183">
        <v>35.028487798901601</v>
      </c>
      <c r="BB183">
        <v>34.172915670193099</v>
      </c>
    </row>
    <row r="184" spans="1:54" customFormat="1" x14ac:dyDescent="0.25">
      <c r="A184" s="2" t="s">
        <v>30</v>
      </c>
      <c r="B184" s="2" t="str">
        <f>VLOOKUP(A184,reg_NEWAGE!$A$2:$B$29,2)</f>
        <v>EUN</v>
      </c>
      <c r="C184" s="2" t="s">
        <v>5</v>
      </c>
      <c r="D184">
        <v>32.486260853667503</v>
      </c>
      <c r="E184">
        <v>50.8029566948724</v>
      </c>
      <c r="F184">
        <v>60.371241588512802</v>
      </c>
      <c r="G184">
        <v>76.250301163831097</v>
      </c>
      <c r="H184">
        <v>94.558816825204005</v>
      </c>
      <c r="I184">
        <v>113.61346017528101</v>
      </c>
      <c r="J184">
        <v>145.33888872205901</v>
      </c>
      <c r="K184">
        <v>171.90538926133101</v>
      </c>
      <c r="L184">
        <v>182.353013651732</v>
      </c>
      <c r="M184">
        <v>181.14880724159701</v>
      </c>
      <c r="N184">
        <v>193.09815988246001</v>
      </c>
      <c r="O184">
        <v>192.58382078636501</v>
      </c>
      <c r="P184">
        <v>201.548803241228</v>
      </c>
      <c r="Q184">
        <v>209.05488972646199</v>
      </c>
      <c r="R184">
        <v>255.347761724105</v>
      </c>
      <c r="S184">
        <v>291.61572262461999</v>
      </c>
      <c r="T184">
        <v>294.52562455180498</v>
      </c>
      <c r="U184">
        <v>295.04245341892999</v>
      </c>
      <c r="V184">
        <v>296.25794751352402</v>
      </c>
      <c r="W184">
        <v>296.278018576558</v>
      </c>
      <c r="X184">
        <v>295.39900391587599</v>
      </c>
      <c r="Y184">
        <v>292.03147747509399</v>
      </c>
      <c r="Z184">
        <v>287.62791824399397</v>
      </c>
      <c r="AA184">
        <v>281.71881581464498</v>
      </c>
      <c r="AB184">
        <v>275.38186078822002</v>
      </c>
      <c r="AC184">
        <v>268.71762956116999</v>
      </c>
      <c r="AD184">
        <v>262.47096565097002</v>
      </c>
      <c r="AE184">
        <v>256.41696263850997</v>
      </c>
      <c r="AF184">
        <v>250.80977340327701</v>
      </c>
      <c r="AG184">
        <v>245.33170190317901</v>
      </c>
      <c r="AH184">
        <v>239.75715607306299</v>
      </c>
      <c r="AI184">
        <v>234.07346068172799</v>
      </c>
      <c r="AJ184">
        <v>228.40819798367201</v>
      </c>
      <c r="AK184">
        <v>222.78129023533299</v>
      </c>
      <c r="AL184">
        <v>217.188496482696</v>
      </c>
      <c r="AM184">
        <v>211.54192784824201</v>
      </c>
      <c r="AN184">
        <v>205.73547365093299</v>
      </c>
      <c r="AO184">
        <v>199.813187105585</v>
      </c>
      <c r="AP184">
        <v>193.741186574382</v>
      </c>
      <c r="AQ184">
        <v>187.580708917512</v>
      </c>
      <c r="AR184">
        <v>181.38087801027299</v>
      </c>
      <c r="AS184">
        <v>175.269760530247</v>
      </c>
      <c r="AT184">
        <v>169.18774550191401</v>
      </c>
      <c r="AU184">
        <v>163.20464633925499</v>
      </c>
      <c r="AV184">
        <v>157.26692523743199</v>
      </c>
      <c r="AW184">
        <v>151.49051014163101</v>
      </c>
      <c r="AX184">
        <v>145.887839337705</v>
      </c>
      <c r="AY184">
        <v>140.48536931190901</v>
      </c>
      <c r="AZ184">
        <v>135.259938763082</v>
      </c>
      <c r="BA184">
        <v>130.235446964695</v>
      </c>
      <c r="BB184">
        <v>125.346663063478</v>
      </c>
    </row>
    <row r="185" spans="1:54" customFormat="1" x14ac:dyDescent="0.25">
      <c r="A185" s="2" t="s">
        <v>30</v>
      </c>
      <c r="B185" s="2" t="str">
        <f>VLOOKUP(A185,reg_NEWAGE!$A$2:$B$29,2)</f>
        <v>EUN</v>
      </c>
      <c r="C185" s="2" t="s">
        <v>6</v>
      </c>
      <c r="D185">
        <v>328.491768004113</v>
      </c>
      <c r="E185">
        <v>346.19265837882602</v>
      </c>
      <c r="F185">
        <v>339.76078312393099</v>
      </c>
      <c r="G185">
        <v>339.66108923784299</v>
      </c>
      <c r="H185">
        <v>342.28572013361901</v>
      </c>
      <c r="I185">
        <v>335.17907723315301</v>
      </c>
      <c r="J185">
        <v>374.38782325380998</v>
      </c>
      <c r="K185">
        <v>410.76675090871697</v>
      </c>
      <c r="L185">
        <v>375.08801561452401</v>
      </c>
      <c r="M185">
        <v>315.60566923757199</v>
      </c>
      <c r="N185">
        <v>295.28273896979198</v>
      </c>
      <c r="O185">
        <v>274.55043052570898</v>
      </c>
      <c r="P185">
        <v>232.808976341532</v>
      </c>
      <c r="Q185">
        <v>211.297574234373</v>
      </c>
      <c r="R185">
        <v>207.438811592669</v>
      </c>
      <c r="S185">
        <v>207.18370532637499</v>
      </c>
      <c r="T185">
        <v>207.05658698522799</v>
      </c>
      <c r="U185">
        <v>204.854337518016</v>
      </c>
      <c r="V185">
        <v>203.07368947756501</v>
      </c>
      <c r="W185">
        <v>200.179005753756</v>
      </c>
      <c r="X185">
        <v>196.99999721339901</v>
      </c>
      <c r="Y185">
        <v>193.76423267562899</v>
      </c>
      <c r="Z185">
        <v>190.42103056052099</v>
      </c>
      <c r="AA185">
        <v>186.792165841919</v>
      </c>
      <c r="AB185">
        <v>183.42066756592101</v>
      </c>
      <c r="AC185">
        <v>180.246736888979</v>
      </c>
      <c r="AD185">
        <v>177.46860953725599</v>
      </c>
      <c r="AE185">
        <v>175.32738242471601</v>
      </c>
      <c r="AF185">
        <v>174.03912428446699</v>
      </c>
      <c r="AG185">
        <v>173.432384486373</v>
      </c>
      <c r="AH185">
        <v>173.27616193478099</v>
      </c>
      <c r="AI185">
        <v>173.14333509231901</v>
      </c>
      <c r="AJ185">
        <v>172.844916181343</v>
      </c>
      <c r="AK185">
        <v>172.15013826987101</v>
      </c>
      <c r="AL185">
        <v>171.04503074553301</v>
      </c>
      <c r="AM185">
        <v>169.548595175423</v>
      </c>
      <c r="AN185">
        <v>167.70076369391799</v>
      </c>
      <c r="AO185">
        <v>165.652035828142</v>
      </c>
      <c r="AP185">
        <v>163.40279961465799</v>
      </c>
      <c r="AQ185">
        <v>161.02008520707801</v>
      </c>
      <c r="AR185">
        <v>158.51849452040099</v>
      </c>
      <c r="AS185">
        <v>155.96224790882599</v>
      </c>
      <c r="AT185">
        <v>153.27292598509499</v>
      </c>
      <c r="AU185">
        <v>150.48188456921099</v>
      </c>
      <c r="AV185">
        <v>147.48759299953201</v>
      </c>
      <c r="AW185">
        <v>144.44337721096099</v>
      </c>
      <c r="AX185">
        <v>141.34604611480799</v>
      </c>
      <c r="AY185">
        <v>138.22600307178601</v>
      </c>
      <c r="AZ185">
        <v>135.086040970407</v>
      </c>
      <c r="BA185">
        <v>131.978816361155</v>
      </c>
      <c r="BB185">
        <v>128.868985822094</v>
      </c>
    </row>
    <row r="186" spans="1:54" customFormat="1" x14ac:dyDescent="0.25">
      <c r="A186" s="2" t="s">
        <v>30</v>
      </c>
      <c r="B186" s="2" t="str">
        <f>VLOOKUP(A186,reg_NEWAGE!$A$2:$B$29,2)</f>
        <v>EUN</v>
      </c>
      <c r="C186" s="2" t="s">
        <v>7</v>
      </c>
      <c r="D186">
        <v>9.6780977233556803E-2</v>
      </c>
      <c r="E186">
        <v>9.9308867114546798E-2</v>
      </c>
      <c r="F186">
        <v>9.3388484722808196E-2</v>
      </c>
      <c r="G186">
        <v>9.0583705708212101E-2</v>
      </c>
      <c r="H186">
        <v>8.5936631581557801E-2</v>
      </c>
      <c r="I186">
        <v>7.8960160793042605E-2</v>
      </c>
      <c r="J186">
        <v>7.8984288113726098E-2</v>
      </c>
      <c r="K186">
        <v>7.8360683153541597E-2</v>
      </c>
      <c r="L186">
        <v>6.3701602216808095E-2</v>
      </c>
      <c r="M186">
        <v>4.78594152877799E-2</v>
      </c>
      <c r="N186">
        <v>0</v>
      </c>
      <c r="O186">
        <v>0</v>
      </c>
      <c r="P186">
        <v>0</v>
      </c>
      <c r="Q186">
        <v>0</v>
      </c>
      <c r="R186">
        <v>0</v>
      </c>
      <c r="S186">
        <v>0</v>
      </c>
      <c r="T186">
        <v>0.10682111156995901</v>
      </c>
      <c r="U186">
        <v>0.23200027907870799</v>
      </c>
      <c r="V186">
        <v>0.39864998149317998</v>
      </c>
      <c r="W186">
        <v>0.58759127047038295</v>
      </c>
      <c r="X186">
        <v>0.81122736102034598</v>
      </c>
      <c r="Y186">
        <v>0.94897808740068801</v>
      </c>
      <c r="Z186">
        <v>1.1134907126864599</v>
      </c>
      <c r="AA186">
        <v>1.2872779957840299</v>
      </c>
      <c r="AB186">
        <v>1.4972884151467201</v>
      </c>
      <c r="AC186">
        <v>1.7302930877389899</v>
      </c>
      <c r="AD186">
        <v>1.99691953381764</v>
      </c>
      <c r="AE186">
        <v>2.2856731719896901</v>
      </c>
      <c r="AF186">
        <v>2.60494276097607</v>
      </c>
      <c r="AG186">
        <v>2.9442014979095399</v>
      </c>
      <c r="AH186">
        <v>3.2691537004807598</v>
      </c>
      <c r="AI186">
        <v>3.58641241446534</v>
      </c>
      <c r="AJ186">
        <v>3.8923019119470399</v>
      </c>
      <c r="AK186">
        <v>4.1853337260653296</v>
      </c>
      <c r="AL186">
        <v>4.4708827632102599</v>
      </c>
      <c r="AM186">
        <v>4.7446051769557904</v>
      </c>
      <c r="AN186">
        <v>5.0131794294893703</v>
      </c>
      <c r="AO186">
        <v>5.27918383218889</v>
      </c>
      <c r="AP186">
        <v>5.5375784158146999</v>
      </c>
      <c r="AQ186">
        <v>5.78970985806684</v>
      </c>
      <c r="AR186">
        <v>6.0426860425500397</v>
      </c>
      <c r="AS186">
        <v>6.2880459681356102</v>
      </c>
      <c r="AT186">
        <v>6.5270952293910502</v>
      </c>
      <c r="AU186">
        <v>6.7550956883201101</v>
      </c>
      <c r="AV186">
        <v>6.9758932571306804</v>
      </c>
      <c r="AW186">
        <v>7.1872685915493202</v>
      </c>
      <c r="AX186">
        <v>7.3993986080007597</v>
      </c>
      <c r="AY186">
        <v>7.6056610205647104</v>
      </c>
      <c r="AZ186">
        <v>7.8127011652092104</v>
      </c>
      <c r="BA186">
        <v>8.0213669313649092</v>
      </c>
      <c r="BB186">
        <v>8.2278344485206691</v>
      </c>
    </row>
    <row r="187" spans="1:54" customFormat="1" x14ac:dyDescent="0.25">
      <c r="A187" s="2" t="s">
        <v>30</v>
      </c>
      <c r="B187" s="2" t="str">
        <f>VLOOKUP(A187,reg_NEWAGE!$A$2:$B$29,2)</f>
        <v>EUN</v>
      </c>
      <c r="C187" s="2" t="s">
        <v>8</v>
      </c>
      <c r="D187">
        <v>0</v>
      </c>
      <c r="E187">
        <v>0</v>
      </c>
      <c r="F187">
        <v>0</v>
      </c>
      <c r="G187">
        <v>0</v>
      </c>
      <c r="H187">
        <v>0</v>
      </c>
      <c r="I187">
        <v>0</v>
      </c>
      <c r="J187">
        <v>0</v>
      </c>
      <c r="K187">
        <v>0</v>
      </c>
      <c r="L187">
        <v>0</v>
      </c>
      <c r="M187">
        <v>0</v>
      </c>
      <c r="N187">
        <v>0</v>
      </c>
      <c r="O187">
        <v>0</v>
      </c>
      <c r="P187">
        <v>0</v>
      </c>
      <c r="Q187">
        <v>0</v>
      </c>
      <c r="R187">
        <v>0</v>
      </c>
      <c r="S187">
        <v>0</v>
      </c>
      <c r="T187">
        <v>3.18446709203233E-3</v>
      </c>
      <c r="U187">
        <v>7.6618101567520799E-3</v>
      </c>
      <c r="V187">
        <v>1.40737778475596E-2</v>
      </c>
      <c r="W187">
        <v>2.24505315899391E-2</v>
      </c>
      <c r="X187">
        <v>3.4070532877979502E-2</v>
      </c>
      <c r="Y187">
        <v>5.9309310817521201E-2</v>
      </c>
      <c r="Z187">
        <v>8.9587299466128797E-2</v>
      </c>
      <c r="AA187">
        <v>0.12558174456980001</v>
      </c>
      <c r="AB187">
        <v>0.164696131245302</v>
      </c>
      <c r="AC187">
        <v>0.207527214062284</v>
      </c>
      <c r="AD187">
        <v>0.25024445032971798</v>
      </c>
      <c r="AE187">
        <v>0.295308585215593</v>
      </c>
      <c r="AF187">
        <v>0.338858320137012</v>
      </c>
      <c r="AG187">
        <v>0.38315681674907398</v>
      </c>
      <c r="AH187">
        <v>0.43138293984570503</v>
      </c>
      <c r="AI187">
        <v>0.48352160543344203</v>
      </c>
      <c r="AJ187">
        <v>0.54019971458195004</v>
      </c>
      <c r="AK187">
        <v>0.601934433114931</v>
      </c>
      <c r="AL187">
        <v>0.668976924461119</v>
      </c>
      <c r="AM187">
        <v>0.74138088212283204</v>
      </c>
      <c r="AN187">
        <v>0.82070143169489895</v>
      </c>
      <c r="AO187">
        <v>0.90887774440809799</v>
      </c>
      <c r="AP187">
        <v>1.00673504114174</v>
      </c>
      <c r="AQ187">
        <v>1.1117190587416601</v>
      </c>
      <c r="AR187">
        <v>1.2252086269949001</v>
      </c>
      <c r="AS187">
        <v>1.34822752385288</v>
      </c>
      <c r="AT187">
        <v>1.4783660100323399</v>
      </c>
      <c r="AU187">
        <v>1.6146852841258199</v>
      </c>
      <c r="AV187">
        <v>1.75880052520565</v>
      </c>
      <c r="AW187">
        <v>1.9081939358162101</v>
      </c>
      <c r="AX187">
        <v>2.0631825937024799</v>
      </c>
      <c r="AY187">
        <v>2.2255371114894298</v>
      </c>
      <c r="AZ187">
        <v>2.3933880947296799</v>
      </c>
      <c r="BA187">
        <v>2.5673279074506001</v>
      </c>
      <c r="BB187">
        <v>2.7451141221018101</v>
      </c>
    </row>
    <row r="188" spans="1:54" customFormat="1" x14ac:dyDescent="0.25">
      <c r="A188" s="2" t="s">
        <v>30</v>
      </c>
      <c r="B188" s="2" t="str">
        <f>VLOOKUP(A188,reg_NEWAGE!$A$2:$B$29,2)</f>
        <v>EUN</v>
      </c>
      <c r="C188" s="2" t="s">
        <v>9</v>
      </c>
      <c r="D188">
        <v>0</v>
      </c>
      <c r="E188">
        <v>0</v>
      </c>
      <c r="F188">
        <v>0</v>
      </c>
      <c r="G188">
        <v>0</v>
      </c>
      <c r="H188">
        <v>0</v>
      </c>
      <c r="I188">
        <v>0</v>
      </c>
      <c r="J188">
        <v>0</v>
      </c>
      <c r="K188">
        <v>0</v>
      </c>
      <c r="L188">
        <v>0</v>
      </c>
      <c r="M188">
        <v>0</v>
      </c>
      <c r="N188">
        <v>0</v>
      </c>
      <c r="O188">
        <v>0</v>
      </c>
      <c r="P188">
        <v>0</v>
      </c>
      <c r="Q188">
        <v>0</v>
      </c>
      <c r="R188">
        <v>0</v>
      </c>
      <c r="S188">
        <v>0</v>
      </c>
      <c r="T188">
        <v>4.41379183347027E-4</v>
      </c>
      <c r="U188">
        <v>8.8654595074345204E-4</v>
      </c>
      <c r="V188">
        <v>1.7841178226352199E-3</v>
      </c>
      <c r="W188">
        <v>2.6893178663603299E-3</v>
      </c>
      <c r="X188">
        <v>4.5111813906449603E-3</v>
      </c>
      <c r="Y188">
        <v>6.7965450686815398E-3</v>
      </c>
      <c r="Z188">
        <v>7.2462363541807399E-3</v>
      </c>
      <c r="AA188">
        <v>7.6851218242108598E-3</v>
      </c>
      <c r="AB188">
        <v>7.6439327836594203E-3</v>
      </c>
      <c r="AC188">
        <v>7.5695886428874103E-3</v>
      </c>
      <c r="AD188">
        <v>7.4543723837539903E-3</v>
      </c>
      <c r="AE188">
        <v>7.2915112197230302E-3</v>
      </c>
      <c r="AF188">
        <v>7.0869974022073597E-3</v>
      </c>
      <c r="AG188">
        <v>8.2610579642818198E-3</v>
      </c>
      <c r="AH188">
        <v>1.51440422851826E-2</v>
      </c>
      <c r="AI188">
        <v>2.8241449550364599E-2</v>
      </c>
      <c r="AJ188">
        <v>4.8023378496513197E-2</v>
      </c>
      <c r="AK188">
        <v>7.3129539047083206E-2</v>
      </c>
      <c r="AL188">
        <v>0.101815392843585</v>
      </c>
      <c r="AM188">
        <v>0.13465826077624099</v>
      </c>
      <c r="AN188">
        <v>0.17071043160317301</v>
      </c>
      <c r="AO188">
        <v>0.20745154551577899</v>
      </c>
      <c r="AP188">
        <v>0.24547627654735199</v>
      </c>
      <c r="AQ188">
        <v>0.28205056480444002</v>
      </c>
      <c r="AR188">
        <v>0.317249819665883</v>
      </c>
      <c r="AS188">
        <v>0.34951679324828999</v>
      </c>
      <c r="AT188">
        <v>0.37829730011267898</v>
      </c>
      <c r="AU188">
        <v>0.402268246102441</v>
      </c>
      <c r="AV188">
        <v>0.42265579888998001</v>
      </c>
      <c r="AW188">
        <v>0.43981929771860301</v>
      </c>
      <c r="AX188">
        <v>0.45431173029249</v>
      </c>
      <c r="AY188">
        <v>0.46532894640676598</v>
      </c>
      <c r="AZ188">
        <v>0.47435002192468201</v>
      </c>
      <c r="BA188">
        <v>0.480171803651399</v>
      </c>
      <c r="BB188">
        <v>0.48431355163983703</v>
      </c>
    </row>
    <row r="189" spans="1:54" customFormat="1" x14ac:dyDescent="0.25">
      <c r="A189" s="2" t="s">
        <v>30</v>
      </c>
      <c r="B189" s="2" t="str">
        <f>VLOOKUP(A189,reg_NEWAGE!$A$2:$B$29,2)</f>
        <v>EUN</v>
      </c>
      <c r="C189" s="2" t="s">
        <v>10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row>
    <row r="190" spans="1:54" customFormat="1" x14ac:dyDescent="0.25">
      <c r="A190" s="2" t="s">
        <v>30</v>
      </c>
      <c r="B190" s="2" t="str">
        <f>VLOOKUP(A190,reg_NEWAGE!$A$2:$B$29,2)</f>
        <v>EUN</v>
      </c>
      <c r="C190" s="2" t="s">
        <v>11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2.97068610628702E-4</v>
      </c>
      <c r="Y190">
        <v>8.9410309220682804E-4</v>
      </c>
      <c r="Z190">
        <v>8.9415530468230499E-4</v>
      </c>
      <c r="AA190">
        <v>8.9320454761440595E-4</v>
      </c>
      <c r="AB190">
        <v>8.9248909025577995E-4</v>
      </c>
      <c r="AC190">
        <v>8.9110000496488205E-4</v>
      </c>
      <c r="AD190">
        <v>8.8333224635833002E-4</v>
      </c>
      <c r="AE190">
        <v>8.6779404081579103E-4</v>
      </c>
      <c r="AF190">
        <v>8.4624122514229095E-4</v>
      </c>
      <c r="AG190">
        <v>1.432913569762E-3</v>
      </c>
      <c r="AH190">
        <v>6.0150539152893003E-3</v>
      </c>
      <c r="AI190">
        <v>1.5844592075695201E-2</v>
      </c>
      <c r="AJ190">
        <v>3.2491290299838597E-2</v>
      </c>
      <c r="AK190">
        <v>5.7531224911933097E-2</v>
      </c>
      <c r="AL190">
        <v>9.13691300592296E-2</v>
      </c>
      <c r="AM190">
        <v>0.135323907793481</v>
      </c>
      <c r="AN190">
        <v>0.18963179363729599</v>
      </c>
      <c r="AO190">
        <v>0.25539650967287902</v>
      </c>
      <c r="AP190">
        <v>0.33236459816455199</v>
      </c>
      <c r="AQ190">
        <v>0.42112802271120697</v>
      </c>
      <c r="AR190">
        <v>0.51995230195558395</v>
      </c>
      <c r="AS190">
        <v>0.62846539171841898</v>
      </c>
      <c r="AT190">
        <v>0.74603400193407998</v>
      </c>
      <c r="AU190">
        <v>0.87294280159936399</v>
      </c>
      <c r="AV190">
        <v>1.0027103167693801</v>
      </c>
      <c r="AW190">
        <v>1.1413684324623601</v>
      </c>
      <c r="AX190">
        <v>1.2862753798944699</v>
      </c>
      <c r="AY190">
        <v>1.43437630916323</v>
      </c>
      <c r="AZ190">
        <v>1.58625317223301</v>
      </c>
      <c r="BA190">
        <v>1.7396450434261099</v>
      </c>
      <c r="BB190">
        <v>1.89252833812611</v>
      </c>
    </row>
    <row r="191" spans="1:54" customFormat="1" x14ac:dyDescent="0.25">
      <c r="A191" s="2" t="s">
        <v>30</v>
      </c>
      <c r="B191" s="2" t="str">
        <f>VLOOKUP(A191,reg_NEWAGE!$A$2:$B$29,2)</f>
        <v>EUN</v>
      </c>
      <c r="C191" s="2" t="s">
        <v>12</v>
      </c>
      <c r="D191">
        <v>0</v>
      </c>
      <c r="E191">
        <v>0</v>
      </c>
      <c r="F191">
        <v>0</v>
      </c>
      <c r="G191">
        <v>0</v>
      </c>
      <c r="H191">
        <v>0</v>
      </c>
      <c r="I191">
        <v>0</v>
      </c>
      <c r="J191">
        <v>0</v>
      </c>
      <c r="K191">
        <v>0</v>
      </c>
      <c r="L191">
        <v>0</v>
      </c>
      <c r="M191">
        <v>0</v>
      </c>
      <c r="N191">
        <v>0</v>
      </c>
      <c r="O191">
        <v>0</v>
      </c>
      <c r="P191">
        <v>3.9217442566133404E-3</v>
      </c>
      <c r="Q191">
        <v>5.7545650725393102E-3</v>
      </c>
      <c r="R191">
        <v>7.0099077722183503E-2</v>
      </c>
      <c r="S191">
        <v>8.0023601453469706E-2</v>
      </c>
      <c r="T191">
        <v>8.8412297612784699E-2</v>
      </c>
      <c r="U191">
        <v>9.9616759885155101E-2</v>
      </c>
      <c r="V191">
        <v>0.11736218128551899</v>
      </c>
      <c r="W191">
        <v>0.14018324361300899</v>
      </c>
      <c r="X191">
        <v>0.20286825400109301</v>
      </c>
      <c r="Y191">
        <v>1.53093395230842</v>
      </c>
      <c r="Z191">
        <v>3.4432405471215501</v>
      </c>
      <c r="AA191">
        <v>6.0327169970223098</v>
      </c>
      <c r="AB191">
        <v>8.5227805179632998</v>
      </c>
      <c r="AC191">
        <v>10.977349149615099</v>
      </c>
      <c r="AD191">
        <v>13.142808847365799</v>
      </c>
      <c r="AE191">
        <v>15.1036986007708</v>
      </c>
      <c r="AF191">
        <v>16.636170658177399</v>
      </c>
      <c r="AG191">
        <v>17.9370993832983</v>
      </c>
      <c r="AH191">
        <v>19.336253778655902</v>
      </c>
      <c r="AI191">
        <v>20.819302437065399</v>
      </c>
      <c r="AJ191">
        <v>22.4681240104773</v>
      </c>
      <c r="AK191">
        <v>24.3045416410298</v>
      </c>
      <c r="AL191">
        <v>26.426136546071302</v>
      </c>
      <c r="AM191">
        <v>28.759080718702201</v>
      </c>
      <c r="AN191">
        <v>31.343154139763602</v>
      </c>
      <c r="AO191">
        <v>34.228805568383699</v>
      </c>
      <c r="AP191">
        <v>37.303796781374501</v>
      </c>
      <c r="AQ191">
        <v>40.558440586834401</v>
      </c>
      <c r="AR191">
        <v>43.897148256064298</v>
      </c>
      <c r="AS191">
        <v>47.191215903695301</v>
      </c>
      <c r="AT191">
        <v>50.438533180804797</v>
      </c>
      <c r="AU191">
        <v>53.561334964965504</v>
      </c>
      <c r="AV191">
        <v>56.332675260266299</v>
      </c>
      <c r="AW191">
        <v>59.048201960687798</v>
      </c>
      <c r="AX191">
        <v>61.604406626740101</v>
      </c>
      <c r="AY191">
        <v>63.952608734080798</v>
      </c>
      <c r="AZ191">
        <v>66.126640242136205</v>
      </c>
      <c r="BA191">
        <v>68.123588819251296</v>
      </c>
      <c r="BB191">
        <v>69.948669011194696</v>
      </c>
    </row>
    <row r="192" spans="1:54" customFormat="1" x14ac:dyDescent="0.25">
      <c r="A192" s="2" t="s">
        <v>31</v>
      </c>
      <c r="B192" s="2" t="str">
        <f>VLOOKUP(A192,reg_NEWAGE!$A$2:$B$29,2)</f>
        <v>EUS</v>
      </c>
      <c r="C192" s="2" t="s">
        <v>3</v>
      </c>
      <c r="D192">
        <v>83.041952170600794</v>
      </c>
      <c r="E192">
        <v>79.018352214034707</v>
      </c>
      <c r="F192">
        <v>82.149192706289398</v>
      </c>
      <c r="G192">
        <v>81.215784801366794</v>
      </c>
      <c r="H192">
        <v>72.413191927006096</v>
      </c>
      <c r="I192">
        <v>78.538772817775296</v>
      </c>
      <c r="J192">
        <v>87.597949539750104</v>
      </c>
      <c r="K192">
        <v>75.792840307217006</v>
      </c>
      <c r="L192">
        <v>94.074947770139801</v>
      </c>
      <c r="M192">
        <v>92.857928659224797</v>
      </c>
      <c r="N192">
        <v>104.996603576994</v>
      </c>
      <c r="O192">
        <v>107.37782224251499</v>
      </c>
      <c r="P192">
        <v>107.518762685334</v>
      </c>
      <c r="Q192">
        <v>110.084093118035</v>
      </c>
      <c r="R192">
        <v>110.089511639286</v>
      </c>
      <c r="S192">
        <v>114.93047021746401</v>
      </c>
      <c r="T192">
        <v>116.791874866385</v>
      </c>
      <c r="U192">
        <v>116.834784557969</v>
      </c>
      <c r="V192">
        <v>116.524573228154</v>
      </c>
      <c r="W192">
        <v>116.49339347795301</v>
      </c>
      <c r="X192">
        <v>116.302085531266</v>
      </c>
      <c r="Y192">
        <v>115.92153440011199</v>
      </c>
      <c r="Z192">
        <v>115.464409018429</v>
      </c>
      <c r="AA192">
        <v>114.821577686399</v>
      </c>
      <c r="AB192">
        <v>114.14129014260099</v>
      </c>
      <c r="AC192">
        <v>113.409682908817</v>
      </c>
      <c r="AD192">
        <v>112.715687529508</v>
      </c>
      <c r="AE192">
        <v>112.02792670421</v>
      </c>
      <c r="AF192">
        <v>111.32661820283001</v>
      </c>
      <c r="AG192">
        <v>110.594211798535</v>
      </c>
      <c r="AH192">
        <v>109.847703697553</v>
      </c>
      <c r="AI192">
        <v>109.081351384078</v>
      </c>
      <c r="AJ192">
        <v>108.317813997526</v>
      </c>
      <c r="AK192">
        <v>107.59556065140799</v>
      </c>
      <c r="AL192">
        <v>106.85199255827401</v>
      </c>
      <c r="AM192">
        <v>106.06756420641599</v>
      </c>
      <c r="AN192">
        <v>105.224795479807</v>
      </c>
      <c r="AO192">
        <v>104.29390650704801</v>
      </c>
      <c r="AP192">
        <v>103.676525789487</v>
      </c>
      <c r="AQ192">
        <v>102.972446639559</v>
      </c>
      <c r="AR192">
        <v>102.292780869098</v>
      </c>
      <c r="AS192">
        <v>101.635522299122</v>
      </c>
      <c r="AT192">
        <v>101.025584537627</v>
      </c>
      <c r="AU192">
        <v>100.380216388463</v>
      </c>
      <c r="AV192">
        <v>99.803281411849397</v>
      </c>
      <c r="AW192">
        <v>99.227471639492506</v>
      </c>
      <c r="AX192">
        <v>98.684242200546393</v>
      </c>
      <c r="AY192">
        <v>98.068503173168693</v>
      </c>
      <c r="AZ192">
        <v>97.49861836542</v>
      </c>
      <c r="BA192">
        <v>96.9341394047877</v>
      </c>
      <c r="BB192">
        <v>96.268095771876503</v>
      </c>
    </row>
    <row r="193" spans="1:54" customFormat="1" x14ac:dyDescent="0.25">
      <c r="A193" s="2" t="s">
        <v>31</v>
      </c>
      <c r="B193" s="2" t="str">
        <f>VLOOKUP(A193,reg_NEWAGE!$A$2:$B$29,2)</f>
        <v>EUS</v>
      </c>
      <c r="C193" s="2" t="s">
        <v>4</v>
      </c>
      <c r="D193">
        <v>0</v>
      </c>
      <c r="E193">
        <v>0</v>
      </c>
      <c r="F193">
        <v>0</v>
      </c>
      <c r="G193">
        <v>0</v>
      </c>
      <c r="H193">
        <v>0</v>
      </c>
      <c r="I193">
        <v>0</v>
      </c>
      <c r="J193">
        <v>0</v>
      </c>
      <c r="K193">
        <v>0</v>
      </c>
      <c r="L193">
        <v>0</v>
      </c>
      <c r="M193">
        <v>0</v>
      </c>
      <c r="N193">
        <v>0</v>
      </c>
      <c r="O193">
        <v>0</v>
      </c>
      <c r="P193">
        <v>0</v>
      </c>
      <c r="Q193">
        <v>0</v>
      </c>
      <c r="R193">
        <v>0</v>
      </c>
      <c r="S193">
        <v>0</v>
      </c>
      <c r="T193">
        <v>8.9727507199693801E-2</v>
      </c>
      <c r="U193">
        <v>0.17211112325219799</v>
      </c>
      <c r="V193">
        <v>0.25947780595912501</v>
      </c>
      <c r="W193">
        <v>0.35985191301191799</v>
      </c>
      <c r="X193">
        <v>0.465902734670534</v>
      </c>
      <c r="Y193">
        <v>0.53738884362056905</v>
      </c>
      <c r="Z193">
        <v>0.61183925757994095</v>
      </c>
      <c r="AA193">
        <v>0.68317774316939095</v>
      </c>
      <c r="AB193">
        <v>0.75390828088680795</v>
      </c>
      <c r="AC193">
        <v>0.82115523208510099</v>
      </c>
      <c r="AD193">
        <v>0.88664552257975804</v>
      </c>
      <c r="AE193">
        <v>0.94466120905656403</v>
      </c>
      <c r="AF193">
        <v>0.99978403202792399</v>
      </c>
      <c r="AG193">
        <v>1.04839104644763</v>
      </c>
      <c r="AH193">
        <v>1.0874136227098199</v>
      </c>
      <c r="AI193">
        <v>1.1154123936329301</v>
      </c>
      <c r="AJ193">
        <v>1.1339951944267299</v>
      </c>
      <c r="AK193">
        <v>1.14600971081702</v>
      </c>
      <c r="AL193">
        <v>1.1517232815304701</v>
      </c>
      <c r="AM193">
        <v>1.14921307010097</v>
      </c>
      <c r="AN193">
        <v>1.14083246127222</v>
      </c>
      <c r="AO193">
        <v>1.1270947304286401</v>
      </c>
      <c r="AP193">
        <v>1.1120174408724699</v>
      </c>
      <c r="AQ193">
        <v>1.09504871150066</v>
      </c>
      <c r="AR193">
        <v>1.0761407728124801</v>
      </c>
      <c r="AS193">
        <v>1.0561698043155701</v>
      </c>
      <c r="AT193">
        <v>1.03609992017682</v>
      </c>
      <c r="AU193">
        <v>1.01575281237014</v>
      </c>
      <c r="AV193">
        <v>0.99558267550035096</v>
      </c>
      <c r="AW193">
        <v>0.97602645657055198</v>
      </c>
      <c r="AX193">
        <v>0.95768539974609801</v>
      </c>
      <c r="AY193">
        <v>0.94046135474968595</v>
      </c>
      <c r="AZ193">
        <v>0.923640355724619</v>
      </c>
      <c r="BA193">
        <v>0.908837032602684</v>
      </c>
      <c r="BB193">
        <v>0.89429207437968194</v>
      </c>
    </row>
    <row r="194" spans="1:54" customFormat="1" x14ac:dyDescent="0.25">
      <c r="A194" s="2" t="s">
        <v>31</v>
      </c>
      <c r="B194" s="2" t="str">
        <f>VLOOKUP(A194,reg_NEWAGE!$A$2:$B$29,2)</f>
        <v>EUS</v>
      </c>
      <c r="C194" s="2" t="s">
        <v>5</v>
      </c>
      <c r="D194">
        <v>8.67895731928723</v>
      </c>
      <c r="E194">
        <v>9.0922589744686402</v>
      </c>
      <c r="F194">
        <v>3.7416672397388102</v>
      </c>
      <c r="G194">
        <v>8.1315796758597099</v>
      </c>
      <c r="H194">
        <v>12.062803348471199</v>
      </c>
      <c r="I194">
        <v>7.3926713365356198</v>
      </c>
      <c r="J194">
        <v>7.92915860009089</v>
      </c>
      <c r="K194">
        <v>9.0582172629209499</v>
      </c>
      <c r="L194">
        <v>20.866727938409799</v>
      </c>
      <c r="M194">
        <v>16.453312440149801</v>
      </c>
      <c r="N194">
        <v>32.993053112375797</v>
      </c>
      <c r="O194">
        <v>35.361468577899103</v>
      </c>
      <c r="P194">
        <v>36.495704026139798</v>
      </c>
      <c r="Q194">
        <v>38.073947579800198</v>
      </c>
      <c r="R194">
        <v>38.463162447861698</v>
      </c>
      <c r="S194">
        <v>40.152956207215801</v>
      </c>
      <c r="T194">
        <v>41.087181416671697</v>
      </c>
      <c r="U194">
        <v>41.447164240238799</v>
      </c>
      <c r="V194">
        <v>41.626196607615</v>
      </c>
      <c r="W194">
        <v>41.799140262263499</v>
      </c>
      <c r="X194">
        <v>41.847671814264302</v>
      </c>
      <c r="Y194">
        <v>41.418184784340703</v>
      </c>
      <c r="Z194">
        <v>40.795655029816103</v>
      </c>
      <c r="AA194">
        <v>39.922994903844298</v>
      </c>
      <c r="AB194">
        <v>38.940898599770499</v>
      </c>
      <c r="AC194">
        <v>37.856902747292402</v>
      </c>
      <c r="AD194">
        <v>36.7793190493027</v>
      </c>
      <c r="AE194">
        <v>35.695263120967098</v>
      </c>
      <c r="AF194">
        <v>34.667617463659802</v>
      </c>
      <c r="AG194">
        <v>33.677664096236498</v>
      </c>
      <c r="AH194">
        <v>32.719474518300501</v>
      </c>
      <c r="AI194">
        <v>31.780180965714798</v>
      </c>
      <c r="AJ194">
        <v>30.8592390760701</v>
      </c>
      <c r="AK194">
        <v>29.986752530002899</v>
      </c>
      <c r="AL194">
        <v>29.1558074882299</v>
      </c>
      <c r="AM194">
        <v>28.345965612551399</v>
      </c>
      <c r="AN194">
        <v>27.5365119293939</v>
      </c>
      <c r="AO194">
        <v>26.702711601422699</v>
      </c>
      <c r="AP194">
        <v>25.8942058032329</v>
      </c>
      <c r="AQ194">
        <v>25.092164353982099</v>
      </c>
      <c r="AR194">
        <v>24.3015123274314</v>
      </c>
      <c r="AS194">
        <v>23.5356908170859</v>
      </c>
      <c r="AT194">
        <v>22.7930598271065</v>
      </c>
      <c r="AU194">
        <v>22.080743731978099</v>
      </c>
      <c r="AV194">
        <v>21.398280843204201</v>
      </c>
      <c r="AW194">
        <v>20.757176680028401</v>
      </c>
      <c r="AX194">
        <v>20.153635942325199</v>
      </c>
      <c r="AY194">
        <v>19.588736529818998</v>
      </c>
      <c r="AZ194">
        <v>19.0584282054532</v>
      </c>
      <c r="BA194">
        <v>18.5581237984951</v>
      </c>
      <c r="BB194">
        <v>18.0794874864756</v>
      </c>
    </row>
    <row r="195" spans="1:54" customFormat="1" x14ac:dyDescent="0.25">
      <c r="A195" s="2" t="s">
        <v>31</v>
      </c>
      <c r="B195" s="2" t="str">
        <f>VLOOKUP(A195,reg_NEWAGE!$A$2:$B$29,2)</f>
        <v>EUS</v>
      </c>
      <c r="C195" s="2" t="s">
        <v>6</v>
      </c>
      <c r="D195">
        <v>74.362994851313601</v>
      </c>
      <c r="E195">
        <v>69.9260932395661</v>
      </c>
      <c r="F195">
        <v>78.407525466550595</v>
      </c>
      <c r="G195">
        <v>73.082003030339294</v>
      </c>
      <c r="H195">
        <v>60.347167277614901</v>
      </c>
      <c r="I195">
        <v>71.1422591954464</v>
      </c>
      <c r="J195">
        <v>79.664386326480994</v>
      </c>
      <c r="K195">
        <v>66.727490518333397</v>
      </c>
      <c r="L195">
        <v>73.200193921547594</v>
      </c>
      <c r="M195">
        <v>76.395722854274794</v>
      </c>
      <c r="N195">
        <v>71.961369760269505</v>
      </c>
      <c r="O195">
        <v>71.973140834529204</v>
      </c>
      <c r="P195">
        <v>70.972429451157097</v>
      </c>
      <c r="Q195">
        <v>71.935026913682506</v>
      </c>
      <c r="R195">
        <v>71.487634453724596</v>
      </c>
      <c r="S195">
        <v>74.586889074842802</v>
      </c>
      <c r="T195">
        <v>75.345910994066898</v>
      </c>
      <c r="U195">
        <v>74.880088112541699</v>
      </c>
      <c r="V195">
        <v>74.199594780530205</v>
      </c>
      <c r="W195">
        <v>73.765983625962406</v>
      </c>
      <c r="X195">
        <v>73.286696455857594</v>
      </c>
      <c r="Y195">
        <v>72.682222598208696</v>
      </c>
      <c r="Z195">
        <v>72.058293022852396</v>
      </c>
      <c r="AA195">
        <v>71.345643320575405</v>
      </c>
      <c r="AB195">
        <v>70.737697773510405</v>
      </c>
      <c r="AC195">
        <v>70.212590387462697</v>
      </c>
      <c r="AD195">
        <v>69.822838742225997</v>
      </c>
      <c r="AE195">
        <v>69.493189621863294</v>
      </c>
      <c r="AF195">
        <v>69.222221278083296</v>
      </c>
      <c r="AG195">
        <v>68.9498556759889</v>
      </c>
      <c r="AH195">
        <v>68.631461213992793</v>
      </c>
      <c r="AI195">
        <v>68.259998968390704</v>
      </c>
      <c r="AJ195">
        <v>67.800401152427099</v>
      </c>
      <c r="AK195">
        <v>67.289374415227002</v>
      </c>
      <c r="AL195">
        <v>66.680669641239703</v>
      </c>
      <c r="AM195">
        <v>65.960686716638605</v>
      </c>
      <c r="AN195">
        <v>65.134204017055296</v>
      </c>
      <c r="AO195">
        <v>64.193931747534407</v>
      </c>
      <c r="AP195">
        <v>63.332651788008597</v>
      </c>
      <c r="AQ195">
        <v>62.438606898558703</v>
      </c>
      <c r="AR195">
        <v>61.5425938423422</v>
      </c>
      <c r="AS195">
        <v>60.6634403034992</v>
      </c>
      <c r="AT195">
        <v>59.793419887495801</v>
      </c>
      <c r="AU195">
        <v>58.9271343021435</v>
      </c>
      <c r="AV195">
        <v>58.073626864332503</v>
      </c>
      <c r="AW195">
        <v>57.2421832958753</v>
      </c>
      <c r="AX195">
        <v>56.428263248461597</v>
      </c>
      <c r="AY195">
        <v>55.625062296630098</v>
      </c>
      <c r="AZ195">
        <v>54.845809978421599</v>
      </c>
      <c r="BA195">
        <v>54.083930747369202</v>
      </c>
      <c r="BB195">
        <v>53.316202153963502</v>
      </c>
    </row>
    <row r="196" spans="1:54" customFormat="1" x14ac:dyDescent="0.25">
      <c r="A196" s="2" t="s">
        <v>31</v>
      </c>
      <c r="B196" s="2" t="str">
        <f>VLOOKUP(A196,reg_NEWAGE!$A$2:$B$29,2)</f>
        <v>EUS</v>
      </c>
      <c r="C196" s="2" t="s">
        <v>7</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row>
    <row r="197" spans="1:54" customFormat="1" x14ac:dyDescent="0.25">
      <c r="A197" s="2" t="s">
        <v>31</v>
      </c>
      <c r="B197" s="2" t="str">
        <f>VLOOKUP(A197,reg_NEWAGE!$A$2:$B$29,2)</f>
        <v>EUS</v>
      </c>
      <c r="C197" s="2" t="s">
        <v>8</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row>
    <row r="198" spans="1:54" customFormat="1" x14ac:dyDescent="0.25">
      <c r="A198" s="2" t="s">
        <v>31</v>
      </c>
      <c r="B198" s="2" t="str">
        <f>VLOOKUP(A198,reg_NEWAGE!$A$2:$B$29,2)</f>
        <v>EUS</v>
      </c>
      <c r="C198" s="2" t="s">
        <v>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1.6691432061052001E-3</v>
      </c>
      <c r="AI198">
        <v>5.2694271611684104E-3</v>
      </c>
      <c r="AJ198">
        <v>1.0507710643931099E-2</v>
      </c>
      <c r="AK198">
        <v>1.74347706949474E-2</v>
      </c>
      <c r="AL198">
        <v>2.6068484247554299E-2</v>
      </c>
      <c r="AM198">
        <v>3.5862722545987401E-2</v>
      </c>
      <c r="AN198">
        <v>4.6528480662401901E-2</v>
      </c>
      <c r="AO198">
        <v>5.6918700980244902E-2</v>
      </c>
      <c r="AP198">
        <v>6.8119024790925201E-2</v>
      </c>
      <c r="AQ198">
        <v>7.9270702540170504E-2</v>
      </c>
      <c r="AR198">
        <v>8.9503927046280005E-2</v>
      </c>
      <c r="AS198">
        <v>9.9361240437537302E-2</v>
      </c>
      <c r="AT198">
        <v>0.108596243459794</v>
      </c>
      <c r="AU198">
        <v>0.117156977679602</v>
      </c>
      <c r="AV198">
        <v>0.124591528259353</v>
      </c>
      <c r="AW198">
        <v>0.13149927248441901</v>
      </c>
      <c r="AX198">
        <v>0.13783373429679199</v>
      </c>
      <c r="AY198">
        <v>0.14318266343299099</v>
      </c>
      <c r="AZ198">
        <v>0.147571061849921</v>
      </c>
      <c r="BA198">
        <v>0.151158069838632</v>
      </c>
      <c r="BB198">
        <v>0.154173379963156</v>
      </c>
    </row>
    <row r="199" spans="1:54" customFormat="1" x14ac:dyDescent="0.25">
      <c r="A199" s="2" t="s">
        <v>31</v>
      </c>
      <c r="B199" s="2" t="str">
        <f>VLOOKUP(A199,reg_NEWAGE!$A$2:$B$29,2)</f>
        <v>EUS</v>
      </c>
      <c r="C199" s="2" t="s">
        <v>10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row>
    <row r="200" spans="1:54" customFormat="1" x14ac:dyDescent="0.25">
      <c r="A200" s="2" t="s">
        <v>31</v>
      </c>
      <c r="B200" s="2" t="str">
        <f>VLOOKUP(A200,reg_NEWAGE!$A$2:$B$29,2)</f>
        <v>EUS</v>
      </c>
      <c r="C200" s="2" t="s">
        <v>11</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1.08618524256307E-3</v>
      </c>
      <c r="AI200">
        <v>3.6093418229089899E-3</v>
      </c>
      <c r="AJ200">
        <v>7.9263993728402402E-3</v>
      </c>
      <c r="AK200">
        <v>1.46099525236216E-2</v>
      </c>
      <c r="AL200">
        <v>2.4014925598182201E-2</v>
      </c>
      <c r="AM200">
        <v>3.6374844057797798E-2</v>
      </c>
      <c r="AN200">
        <v>5.1338215433757502E-2</v>
      </c>
      <c r="AO200">
        <v>6.9671423207452801E-2</v>
      </c>
      <c r="AP200">
        <v>9.2771900059065396E-2</v>
      </c>
      <c r="AQ200">
        <v>0.11859299664744399</v>
      </c>
      <c r="AR200">
        <v>0.14732654910380899</v>
      </c>
      <c r="AS200">
        <v>0.17925710002314399</v>
      </c>
      <c r="AT200">
        <v>0.215316767345509</v>
      </c>
      <c r="AU200">
        <v>0.254355965679333</v>
      </c>
      <c r="AV200">
        <v>0.29746547117765099</v>
      </c>
      <c r="AW200">
        <v>0.34267985018429198</v>
      </c>
      <c r="AX200">
        <v>0.39120961108306401</v>
      </c>
      <c r="AY200">
        <v>0.44062088836931501</v>
      </c>
      <c r="AZ200">
        <v>0.49277985615092601</v>
      </c>
      <c r="BA200">
        <v>0.54696989222565295</v>
      </c>
      <c r="BB200">
        <v>0.59950685528380099</v>
      </c>
    </row>
    <row r="201" spans="1:54" customFormat="1" x14ac:dyDescent="0.25">
      <c r="A201" s="2" t="s">
        <v>31</v>
      </c>
      <c r="B201" s="2" t="str">
        <f>VLOOKUP(A201,reg_NEWAGE!$A$2:$B$29,2)</f>
        <v>EUS</v>
      </c>
      <c r="C201" s="2" t="s">
        <v>12</v>
      </c>
      <c r="D201">
        <v>0</v>
      </c>
      <c r="E201">
        <v>0</v>
      </c>
      <c r="F201">
        <v>0</v>
      </c>
      <c r="G201">
        <v>2.2020951678335299E-3</v>
      </c>
      <c r="H201">
        <v>3.2213009200931799E-3</v>
      </c>
      <c r="I201">
        <v>3.8422857932064601E-3</v>
      </c>
      <c r="J201">
        <v>4.4046131781835399E-3</v>
      </c>
      <c r="K201">
        <v>7.1325259626726003E-3</v>
      </c>
      <c r="L201">
        <v>8.0259101823964597E-3</v>
      </c>
      <c r="M201">
        <v>8.8933648002042006E-3</v>
      </c>
      <c r="N201">
        <v>4.21807043484533E-2</v>
      </c>
      <c r="O201">
        <v>4.3212830086810698E-2</v>
      </c>
      <c r="P201">
        <v>5.0629208037422997E-2</v>
      </c>
      <c r="Q201">
        <v>7.5118624552232699E-2</v>
      </c>
      <c r="R201">
        <v>0.13871473770010201</v>
      </c>
      <c r="S201">
        <v>0.190624935405483</v>
      </c>
      <c r="T201">
        <v>0.26905494844662098</v>
      </c>
      <c r="U201">
        <v>0.33542108193669101</v>
      </c>
      <c r="V201">
        <v>0.439304034049734</v>
      </c>
      <c r="W201">
        <v>0.56841767671508803</v>
      </c>
      <c r="X201">
        <v>0.70181452647351295</v>
      </c>
      <c r="Y201">
        <v>1.28373817394249</v>
      </c>
      <c r="Z201">
        <v>1.9986217081809801</v>
      </c>
      <c r="AA201">
        <v>2.8697617188094</v>
      </c>
      <c r="AB201">
        <v>3.7087854884328699</v>
      </c>
      <c r="AC201">
        <v>4.51903454197641</v>
      </c>
      <c r="AD201">
        <v>5.22688421539989</v>
      </c>
      <c r="AE201">
        <v>5.8948127523234897</v>
      </c>
      <c r="AF201">
        <v>6.4369954290589497</v>
      </c>
      <c r="AG201">
        <v>6.9183009798618702</v>
      </c>
      <c r="AH201">
        <v>7.4065990141015403</v>
      </c>
      <c r="AI201">
        <v>7.91688028735524</v>
      </c>
      <c r="AJ201">
        <v>8.5057444645848701</v>
      </c>
      <c r="AK201">
        <v>9.1413792721426699</v>
      </c>
      <c r="AL201">
        <v>9.8137087374281595</v>
      </c>
      <c r="AM201">
        <v>10.5394612405216</v>
      </c>
      <c r="AN201">
        <v>11.3153803759896</v>
      </c>
      <c r="AO201">
        <v>12.1435783034749</v>
      </c>
      <c r="AP201">
        <v>13.176759832523</v>
      </c>
      <c r="AQ201">
        <v>14.1487629763299</v>
      </c>
      <c r="AR201">
        <v>15.135703450362101</v>
      </c>
      <c r="AS201">
        <v>16.101603033760401</v>
      </c>
      <c r="AT201">
        <v>17.079091892042399</v>
      </c>
      <c r="AU201">
        <v>17.9850725986126</v>
      </c>
      <c r="AV201">
        <v>18.913734029375401</v>
      </c>
      <c r="AW201">
        <v>19.777906084349599</v>
      </c>
      <c r="AX201">
        <v>20.615614264633699</v>
      </c>
      <c r="AY201">
        <v>21.330439440167499</v>
      </c>
      <c r="AZ201">
        <v>22.030388907819599</v>
      </c>
      <c r="BA201">
        <v>22.6851198642564</v>
      </c>
      <c r="BB201">
        <v>23.224433821810798</v>
      </c>
    </row>
    <row r="202" spans="1:54" customFormat="1" x14ac:dyDescent="0.25">
      <c r="A202" s="2" t="s">
        <v>32</v>
      </c>
      <c r="B202" s="2" t="str">
        <f>VLOOKUP(A202,reg_NEWAGE!$A$2:$B$29,2)</f>
        <v>BNL</v>
      </c>
      <c r="C202" s="2" t="s">
        <v>3</v>
      </c>
      <c r="D202">
        <v>5844.2852787452402</v>
      </c>
      <c r="E202">
        <v>5787.2866895113402</v>
      </c>
      <c r="F202">
        <v>5862.0954412343899</v>
      </c>
      <c r="G202">
        <v>5882.2976219807497</v>
      </c>
      <c r="H202">
        <v>5963.4147963632504</v>
      </c>
      <c r="I202">
        <v>5923.3782714643003</v>
      </c>
      <c r="J202">
        <v>5972.6214936960096</v>
      </c>
      <c r="K202">
        <v>5993.4705015050804</v>
      </c>
      <c r="L202">
        <v>5935.9795663001596</v>
      </c>
      <c r="M202">
        <v>5963.1201569505401</v>
      </c>
      <c r="N202">
        <v>5931.5845907238599</v>
      </c>
      <c r="O202">
        <v>5878.02192598276</v>
      </c>
      <c r="P202">
        <v>5825.8243307867297</v>
      </c>
      <c r="Q202">
        <v>5650.2008072191802</v>
      </c>
      <c r="R202">
        <v>5532.2580214194404</v>
      </c>
      <c r="S202">
        <v>5505.7352362887304</v>
      </c>
      <c r="T202">
        <v>5416.7269330830404</v>
      </c>
      <c r="U202">
        <v>5311.4119566065501</v>
      </c>
      <c r="V202">
        <v>5196.9755943957398</v>
      </c>
      <c r="W202">
        <v>5078.0388822887298</v>
      </c>
      <c r="X202">
        <v>4940.3750845068098</v>
      </c>
      <c r="Y202">
        <v>4794.0180038360804</v>
      </c>
      <c r="Z202">
        <v>4655.1077283825498</v>
      </c>
      <c r="AA202">
        <v>4522.9307878610698</v>
      </c>
      <c r="AB202">
        <v>4401.74149177458</v>
      </c>
      <c r="AC202">
        <v>4292.8902011615601</v>
      </c>
      <c r="AD202">
        <v>4202.1276866066401</v>
      </c>
      <c r="AE202">
        <v>4126.4108413869499</v>
      </c>
      <c r="AF202">
        <v>4065.7920825402698</v>
      </c>
      <c r="AG202">
        <v>4016.0993507626999</v>
      </c>
      <c r="AH202">
        <v>3974.83821063194</v>
      </c>
      <c r="AI202">
        <v>3939.49384315408</v>
      </c>
      <c r="AJ202">
        <v>3908.7233697043698</v>
      </c>
      <c r="AK202">
        <v>3880.5933493858802</v>
      </c>
      <c r="AL202">
        <v>3854.0575714239098</v>
      </c>
      <c r="AM202">
        <v>3829.7035389386401</v>
      </c>
      <c r="AN202">
        <v>3805.6562405311702</v>
      </c>
      <c r="AO202">
        <v>3781.7612096494299</v>
      </c>
      <c r="AP202">
        <v>3757.7094734172601</v>
      </c>
      <c r="AQ202">
        <v>3734.5970765972802</v>
      </c>
      <c r="AR202">
        <v>3711.8335853775702</v>
      </c>
      <c r="AS202">
        <v>3690.8723450703401</v>
      </c>
      <c r="AT202">
        <v>3669.4632498400701</v>
      </c>
      <c r="AU202">
        <v>3648.6142995657301</v>
      </c>
      <c r="AV202">
        <v>3626.9452323138698</v>
      </c>
      <c r="AW202">
        <v>3606.38517244381</v>
      </c>
      <c r="AX202">
        <v>3586.4403946918801</v>
      </c>
      <c r="AY202">
        <v>3565.3570574563</v>
      </c>
      <c r="AZ202">
        <v>3545.2523564772</v>
      </c>
      <c r="BA202">
        <v>3530.8365450473498</v>
      </c>
      <c r="BB202">
        <v>3517.67360493654</v>
      </c>
    </row>
    <row r="203" spans="1:54" customFormat="1" x14ac:dyDescent="0.25">
      <c r="A203" s="2" t="s">
        <v>32</v>
      </c>
      <c r="B203" s="2" t="str">
        <f>VLOOKUP(A203,reg_NEWAGE!$A$2:$B$29,2)</f>
        <v>BNL</v>
      </c>
      <c r="C203" s="2" t="s">
        <v>4</v>
      </c>
      <c r="D203">
        <v>565.84174974775897</v>
      </c>
      <c r="E203">
        <v>522.78112814014003</v>
      </c>
      <c r="F203">
        <v>505.85051194599703</v>
      </c>
      <c r="G203">
        <v>439.32885366775599</v>
      </c>
      <c r="H203">
        <v>437.23889961855298</v>
      </c>
      <c r="I203">
        <v>419.64621426398799</v>
      </c>
      <c r="J203">
        <v>404.64697836909897</v>
      </c>
      <c r="K203">
        <v>336.65549824858198</v>
      </c>
      <c r="L203">
        <v>341.75723550524202</v>
      </c>
      <c r="M203">
        <v>341.45712665888402</v>
      </c>
      <c r="N203">
        <v>317.795341024913</v>
      </c>
      <c r="O203">
        <v>284.26042688767001</v>
      </c>
      <c r="P203">
        <v>279.27856601591299</v>
      </c>
      <c r="Q203">
        <v>261.01023440728301</v>
      </c>
      <c r="R203">
        <v>195.00084204941601</v>
      </c>
      <c r="S203">
        <v>171.053460887922</v>
      </c>
      <c r="T203">
        <v>156.49469519515199</v>
      </c>
      <c r="U203">
        <v>142.470582252312</v>
      </c>
      <c r="V203">
        <v>130.144603730245</v>
      </c>
      <c r="W203">
        <v>119.92604938645</v>
      </c>
      <c r="X203">
        <v>111.77358053394001</v>
      </c>
      <c r="Y203">
        <v>102.792372081804</v>
      </c>
      <c r="Z203">
        <v>96.616620096710193</v>
      </c>
      <c r="AA203">
        <v>92.596684498923096</v>
      </c>
      <c r="AB203">
        <v>90.809401380387499</v>
      </c>
      <c r="AC203">
        <v>90.473919145348205</v>
      </c>
      <c r="AD203">
        <v>91.406003853664799</v>
      </c>
      <c r="AE203">
        <v>92.958070196837895</v>
      </c>
      <c r="AF203">
        <v>95.013045199407202</v>
      </c>
      <c r="AG203">
        <v>96.971232769429406</v>
      </c>
      <c r="AH203">
        <v>98.427873931771103</v>
      </c>
      <c r="AI203">
        <v>99.353898676656897</v>
      </c>
      <c r="AJ203">
        <v>99.841485456937505</v>
      </c>
      <c r="AK203">
        <v>99.869457758158504</v>
      </c>
      <c r="AL203">
        <v>99.524803099008693</v>
      </c>
      <c r="AM203">
        <v>98.8205145777859</v>
      </c>
      <c r="AN203">
        <v>97.840609487493793</v>
      </c>
      <c r="AO203">
        <v>96.619249775381704</v>
      </c>
      <c r="AP203">
        <v>95.239568536487894</v>
      </c>
      <c r="AQ203">
        <v>93.694068195720604</v>
      </c>
      <c r="AR203">
        <v>92.026599135677202</v>
      </c>
      <c r="AS203">
        <v>90.268826344201202</v>
      </c>
      <c r="AT203">
        <v>88.435149315469701</v>
      </c>
      <c r="AU203">
        <v>86.543315367253896</v>
      </c>
      <c r="AV203">
        <v>84.636993826048595</v>
      </c>
      <c r="AW203">
        <v>82.774058437910099</v>
      </c>
      <c r="AX203">
        <v>80.965192587203603</v>
      </c>
      <c r="AY203">
        <v>79.204638180733596</v>
      </c>
      <c r="AZ203">
        <v>77.5426598376323</v>
      </c>
      <c r="BA203">
        <v>76.007149462001806</v>
      </c>
      <c r="BB203">
        <v>74.572232104262199</v>
      </c>
    </row>
    <row r="204" spans="1:54" customFormat="1" x14ac:dyDescent="0.25">
      <c r="A204" s="2" t="s">
        <v>32</v>
      </c>
      <c r="B204" s="2" t="str">
        <f>VLOOKUP(A204,reg_NEWAGE!$A$2:$B$29,2)</f>
        <v>BNL</v>
      </c>
      <c r="C204" s="2" t="s">
        <v>5</v>
      </c>
      <c r="D204">
        <v>1238.4977105320399</v>
      </c>
      <c r="E204">
        <v>1126.2367475978799</v>
      </c>
      <c r="F204">
        <v>1166.8477173511001</v>
      </c>
      <c r="G204">
        <v>1229.55535528107</v>
      </c>
      <c r="H204">
        <v>1347.82736208254</v>
      </c>
      <c r="I204">
        <v>1365.4267057558</v>
      </c>
      <c r="J204">
        <v>1372.1396382196001</v>
      </c>
      <c r="K204">
        <v>1496.7012820694099</v>
      </c>
      <c r="L204">
        <v>1466.15805533402</v>
      </c>
      <c r="M204">
        <v>1521.0992707775399</v>
      </c>
      <c r="N204">
        <v>1514.4012785340201</v>
      </c>
      <c r="O204">
        <v>1433.89041200881</v>
      </c>
      <c r="P204">
        <v>1567.3797464774</v>
      </c>
      <c r="Q204">
        <v>1510.81008684997</v>
      </c>
      <c r="R204">
        <v>1569.50844793331</v>
      </c>
      <c r="S204">
        <v>1486.7126658326099</v>
      </c>
      <c r="T204">
        <v>1441.5176805295901</v>
      </c>
      <c r="U204">
        <v>1388.4774114464799</v>
      </c>
      <c r="V204">
        <v>1331.2443886824601</v>
      </c>
      <c r="W204">
        <v>1271.69889512792</v>
      </c>
      <c r="X204">
        <v>1208.4128640378699</v>
      </c>
      <c r="Y204">
        <v>1128.6108236786999</v>
      </c>
      <c r="Z204">
        <v>1054.02687017017</v>
      </c>
      <c r="AA204">
        <v>984.09278091751196</v>
      </c>
      <c r="AB204">
        <v>923.38415093424101</v>
      </c>
      <c r="AC204">
        <v>872.29117713972596</v>
      </c>
      <c r="AD204">
        <v>832.67512906698096</v>
      </c>
      <c r="AE204">
        <v>801.79102248463005</v>
      </c>
      <c r="AF204">
        <v>779.75026883627095</v>
      </c>
      <c r="AG204">
        <v>763.87714329673395</v>
      </c>
      <c r="AH204">
        <v>751.67968100857604</v>
      </c>
      <c r="AI204">
        <v>741.53764757562897</v>
      </c>
      <c r="AJ204">
        <v>733.01803420821398</v>
      </c>
      <c r="AK204">
        <v>725.51226436671095</v>
      </c>
      <c r="AL204">
        <v>718.28550015583198</v>
      </c>
      <c r="AM204">
        <v>710.74853592859404</v>
      </c>
      <c r="AN204">
        <v>702.26770603985096</v>
      </c>
      <c r="AO204">
        <v>692.59645508513097</v>
      </c>
      <c r="AP204">
        <v>681.75024179507295</v>
      </c>
      <c r="AQ204">
        <v>669.96986905225003</v>
      </c>
      <c r="AR204">
        <v>657.44541438097701</v>
      </c>
      <c r="AS204">
        <v>644.72557493195904</v>
      </c>
      <c r="AT204">
        <v>631.79714648647598</v>
      </c>
      <c r="AU204">
        <v>618.99184061053302</v>
      </c>
      <c r="AV204">
        <v>606.29057799594705</v>
      </c>
      <c r="AW204">
        <v>594.17588768261203</v>
      </c>
      <c r="AX204">
        <v>582.35682563740795</v>
      </c>
      <c r="AY204">
        <v>570.99228552202101</v>
      </c>
      <c r="AZ204">
        <v>560.17483649968699</v>
      </c>
      <c r="BA204">
        <v>550.27564515484698</v>
      </c>
      <c r="BB204">
        <v>540.85834454584904</v>
      </c>
    </row>
    <row r="205" spans="1:54" customFormat="1" x14ac:dyDescent="0.25">
      <c r="A205" s="2" t="s">
        <v>32</v>
      </c>
      <c r="B205" s="2" t="str">
        <f>VLOOKUP(A205,reg_NEWAGE!$A$2:$B$29,2)</f>
        <v>BNL</v>
      </c>
      <c r="C205" s="2" t="s">
        <v>6</v>
      </c>
      <c r="D205">
        <v>4039.94581846544</v>
      </c>
      <c r="E205">
        <v>4138.2688137733203</v>
      </c>
      <c r="F205">
        <v>4189.3972119372902</v>
      </c>
      <c r="G205">
        <v>4213.4134130319198</v>
      </c>
      <c r="H205">
        <v>4178.3485346621601</v>
      </c>
      <c r="I205">
        <v>4138.3053514445101</v>
      </c>
      <c r="J205">
        <v>4195.8348771073097</v>
      </c>
      <c r="K205">
        <v>4160.1137211870901</v>
      </c>
      <c r="L205">
        <v>4128.0642754608898</v>
      </c>
      <c r="M205">
        <v>4100.5637595141197</v>
      </c>
      <c r="N205">
        <v>4099.1573454145901</v>
      </c>
      <c r="O205">
        <v>4158.5288480305699</v>
      </c>
      <c r="P205">
        <v>3976.3052361639898</v>
      </c>
      <c r="Q205">
        <v>3873.2861742325499</v>
      </c>
      <c r="R205">
        <v>3754.7238611183702</v>
      </c>
      <c r="S205">
        <v>3828.3661180313602</v>
      </c>
      <c r="T205">
        <v>3790.9503772500798</v>
      </c>
      <c r="U205">
        <v>3742.6893944706298</v>
      </c>
      <c r="V205">
        <v>3686.1799292964201</v>
      </c>
      <c r="W205">
        <v>3622.6636232515598</v>
      </c>
      <c r="X205">
        <v>3542.15929565133</v>
      </c>
      <c r="Y205">
        <v>3438.3440010236</v>
      </c>
      <c r="Z205">
        <v>3331.6186176753199</v>
      </c>
      <c r="AA205">
        <v>3220.57277198065</v>
      </c>
      <c r="AB205">
        <v>3114.6264984650202</v>
      </c>
      <c r="AC205">
        <v>3014.1424787981</v>
      </c>
      <c r="AD205">
        <v>2925.8069635515499</v>
      </c>
      <c r="AE205">
        <v>2848.3887068612298</v>
      </c>
      <c r="AF205">
        <v>2783.8164355109998</v>
      </c>
      <c r="AG205">
        <v>2728.6671220713001</v>
      </c>
      <c r="AH205">
        <v>2679.38226981759</v>
      </c>
      <c r="AI205">
        <v>2634.7573023021801</v>
      </c>
      <c r="AJ205">
        <v>2592.3894207889098</v>
      </c>
      <c r="AK205">
        <v>2550.7584546430799</v>
      </c>
      <c r="AL205">
        <v>2508.8820312457001</v>
      </c>
      <c r="AM205">
        <v>2466.5053104663202</v>
      </c>
      <c r="AN205">
        <v>2422.8865231909199</v>
      </c>
      <c r="AO205">
        <v>2378.7524965108</v>
      </c>
      <c r="AP205">
        <v>2334.2287194801502</v>
      </c>
      <c r="AQ205">
        <v>2289.9523891180802</v>
      </c>
      <c r="AR205">
        <v>2245.65198712661</v>
      </c>
      <c r="AS205">
        <v>2202.2636522958201</v>
      </c>
      <c r="AT205">
        <v>2158.9540656556001</v>
      </c>
      <c r="AU205">
        <v>2116.4048139214601</v>
      </c>
      <c r="AV205">
        <v>2074.1751307694499</v>
      </c>
      <c r="AW205">
        <v>2033.7702190273999</v>
      </c>
      <c r="AX205">
        <v>1994.32958073125</v>
      </c>
      <c r="AY205">
        <v>1956.1390883008901</v>
      </c>
      <c r="AZ205">
        <v>1919.61147924274</v>
      </c>
      <c r="BA205">
        <v>1886.4752444113001</v>
      </c>
      <c r="BB205">
        <v>1855.3310089512399</v>
      </c>
    </row>
    <row r="206" spans="1:54" customFormat="1" x14ac:dyDescent="0.25">
      <c r="A206" s="2" t="s">
        <v>32</v>
      </c>
      <c r="B206" s="2" t="str">
        <f>VLOOKUP(A206,reg_NEWAGE!$A$2:$B$29,2)</f>
        <v>BNL</v>
      </c>
      <c r="C206" s="2" t="s">
        <v>7</v>
      </c>
      <c r="D206">
        <v>0</v>
      </c>
      <c r="E206">
        <v>0</v>
      </c>
      <c r="F206">
        <v>0</v>
      </c>
      <c r="G206">
        <v>0</v>
      </c>
      <c r="H206">
        <v>0</v>
      </c>
      <c r="I206">
        <v>0</v>
      </c>
      <c r="J206">
        <v>0</v>
      </c>
      <c r="K206">
        <v>0</v>
      </c>
      <c r="L206">
        <v>0</v>
      </c>
      <c r="M206">
        <v>0</v>
      </c>
      <c r="N206">
        <v>0.20701390656081201</v>
      </c>
      <c r="O206">
        <v>0.94068319823350599</v>
      </c>
      <c r="P206">
        <v>1.66261868171267</v>
      </c>
      <c r="Q206">
        <v>2.10881839791104</v>
      </c>
      <c r="R206">
        <v>5.0359433419783999</v>
      </c>
      <c r="S206">
        <v>5.51265642620554</v>
      </c>
      <c r="T206">
        <v>5.8562588265964202</v>
      </c>
      <c r="U206">
        <v>6.2453084464608004</v>
      </c>
      <c r="V206">
        <v>6.6754677208239999</v>
      </c>
      <c r="W206">
        <v>7.1333210016818303</v>
      </c>
      <c r="X206">
        <v>7.5741086792345804</v>
      </c>
      <c r="Y206">
        <v>7.7515064229338799</v>
      </c>
      <c r="Z206">
        <v>7.9053913177181396</v>
      </c>
      <c r="AA206">
        <v>8.0031337961119107</v>
      </c>
      <c r="AB206">
        <v>8.09130525966021</v>
      </c>
      <c r="AC206">
        <v>8.1799728306390893</v>
      </c>
      <c r="AD206">
        <v>8.3124406007571707</v>
      </c>
      <c r="AE206">
        <v>8.4833318122039607</v>
      </c>
      <c r="AF206">
        <v>8.7443652420423597</v>
      </c>
      <c r="AG206">
        <v>9.0838551589143197</v>
      </c>
      <c r="AH206">
        <v>9.4688967915760394</v>
      </c>
      <c r="AI206">
        <v>9.8935729454750394</v>
      </c>
      <c r="AJ206">
        <v>10.365138044248001</v>
      </c>
      <c r="AK206">
        <v>10.901698307310101</v>
      </c>
      <c r="AL206">
        <v>11.493479608498101</v>
      </c>
      <c r="AM206">
        <v>12.125919093858601</v>
      </c>
      <c r="AN206">
        <v>12.7750766188777</v>
      </c>
      <c r="AO206">
        <v>13.4282383561766</v>
      </c>
      <c r="AP206">
        <v>14.0726966265672</v>
      </c>
      <c r="AQ206">
        <v>14.706543970425701</v>
      </c>
      <c r="AR206">
        <v>15.3300496821153</v>
      </c>
      <c r="AS206">
        <v>15.947008953157299</v>
      </c>
      <c r="AT206">
        <v>16.555727352250699</v>
      </c>
      <c r="AU206">
        <v>17.165568958542401</v>
      </c>
      <c r="AV206">
        <v>17.777741397851901</v>
      </c>
      <c r="AW206">
        <v>18.401378894812499</v>
      </c>
      <c r="AX206">
        <v>19.0290539193727</v>
      </c>
      <c r="AY206">
        <v>19.671687865390101</v>
      </c>
      <c r="AZ206">
        <v>20.332869008034798</v>
      </c>
      <c r="BA206">
        <v>21.0356467714718</v>
      </c>
      <c r="BB206">
        <v>21.758236586019301</v>
      </c>
    </row>
    <row r="207" spans="1:54" customFormat="1" x14ac:dyDescent="0.25">
      <c r="A207" s="2" t="s">
        <v>32</v>
      </c>
      <c r="B207" s="2" t="str">
        <f>VLOOKUP(A207,reg_NEWAGE!$A$2:$B$29,2)</f>
        <v>BNL</v>
      </c>
      <c r="C207" s="2" t="s">
        <v>8</v>
      </c>
      <c r="D207">
        <v>0</v>
      </c>
      <c r="E207">
        <v>0</v>
      </c>
      <c r="F207">
        <v>0</v>
      </c>
      <c r="G207">
        <v>0</v>
      </c>
      <c r="H207">
        <v>0</v>
      </c>
      <c r="I207">
        <v>0</v>
      </c>
      <c r="J207">
        <v>0</v>
      </c>
      <c r="K207">
        <v>0</v>
      </c>
      <c r="L207">
        <v>0</v>
      </c>
      <c r="M207">
        <v>0</v>
      </c>
      <c r="N207">
        <v>0</v>
      </c>
      <c r="O207">
        <v>0</v>
      </c>
      <c r="P207">
        <v>0</v>
      </c>
      <c r="Q207">
        <v>0</v>
      </c>
      <c r="R207">
        <v>0</v>
      </c>
      <c r="S207">
        <v>0</v>
      </c>
      <c r="T207">
        <v>4.7878471893439897E-2</v>
      </c>
      <c r="U207">
        <v>0.115890003964708</v>
      </c>
      <c r="V207">
        <v>0.20573256481590901</v>
      </c>
      <c r="W207">
        <v>0.318493222774556</v>
      </c>
      <c r="X207">
        <v>0.45379559167449002</v>
      </c>
      <c r="Y207">
        <v>0.67428008556053898</v>
      </c>
      <c r="Z207">
        <v>0.92177478120415801</v>
      </c>
      <c r="AA207">
        <v>1.2008012678367599</v>
      </c>
      <c r="AB207">
        <v>1.499686698331</v>
      </c>
      <c r="AC207">
        <v>1.82248902753286</v>
      </c>
      <c r="AD207">
        <v>2.1631638241868898</v>
      </c>
      <c r="AE207">
        <v>2.5250563658160599</v>
      </c>
      <c r="AF207">
        <v>2.9049083881903499</v>
      </c>
      <c r="AG207">
        <v>3.3092289888609199</v>
      </c>
      <c r="AH207">
        <v>3.7611916740302802</v>
      </c>
      <c r="AI207">
        <v>4.25893444416596</v>
      </c>
      <c r="AJ207">
        <v>4.8134478428058403</v>
      </c>
      <c r="AK207">
        <v>5.4309292607099602</v>
      </c>
      <c r="AL207">
        <v>6.1148486658911096</v>
      </c>
      <c r="AM207">
        <v>6.8674372902286196</v>
      </c>
      <c r="AN207">
        <v>7.6870221707011703</v>
      </c>
      <c r="AO207">
        <v>8.5734727541703393</v>
      </c>
      <c r="AP207">
        <v>9.5278003219184804</v>
      </c>
      <c r="AQ207">
        <v>10.557133117696999</v>
      </c>
      <c r="AR207">
        <v>11.662881294563</v>
      </c>
      <c r="AS207">
        <v>12.856540410594</v>
      </c>
      <c r="AT207">
        <v>14.1396923996236</v>
      </c>
      <c r="AU207">
        <v>15.5172304785808</v>
      </c>
      <c r="AV207">
        <v>16.984778836423899</v>
      </c>
      <c r="AW207">
        <v>18.555267320033899</v>
      </c>
      <c r="AX207">
        <v>20.213201745105302</v>
      </c>
      <c r="AY207">
        <v>21.963556406695201</v>
      </c>
      <c r="AZ207">
        <v>23.813645343114398</v>
      </c>
      <c r="BA207">
        <v>25.7882066162176</v>
      </c>
      <c r="BB207">
        <v>27.859196353848098</v>
      </c>
    </row>
    <row r="208" spans="1:54" customFormat="1" x14ac:dyDescent="0.25">
      <c r="A208" s="2" t="s">
        <v>32</v>
      </c>
      <c r="B208" s="2" t="str">
        <f>VLOOKUP(A208,reg_NEWAGE!$A$2:$B$29,2)</f>
        <v>BNL</v>
      </c>
      <c r="C208" s="2" t="s">
        <v>9</v>
      </c>
      <c r="D208">
        <v>0</v>
      </c>
      <c r="E208">
        <v>0</v>
      </c>
      <c r="F208">
        <v>0</v>
      </c>
      <c r="G208">
        <v>0</v>
      </c>
      <c r="H208">
        <v>0</v>
      </c>
      <c r="I208">
        <v>0</v>
      </c>
      <c r="J208">
        <v>0</v>
      </c>
      <c r="K208">
        <v>0</v>
      </c>
      <c r="L208">
        <v>0</v>
      </c>
      <c r="M208">
        <v>0</v>
      </c>
      <c r="N208">
        <v>0</v>
      </c>
      <c r="O208">
        <v>0</v>
      </c>
      <c r="P208">
        <v>0</v>
      </c>
      <c r="Q208">
        <v>0</v>
      </c>
      <c r="R208">
        <v>0</v>
      </c>
      <c r="S208">
        <v>0</v>
      </c>
      <c r="T208">
        <v>7.3258845604773203E-3</v>
      </c>
      <c r="U208">
        <v>1.6292071964546101E-2</v>
      </c>
      <c r="V208">
        <v>2.6434380286726299E-2</v>
      </c>
      <c r="W208">
        <v>4.1077597466110498E-2</v>
      </c>
      <c r="X208">
        <v>6.3074589693991795E-2</v>
      </c>
      <c r="Y208">
        <v>7.3338224194348406E-2</v>
      </c>
      <c r="Z208">
        <v>7.3633482091853802E-2</v>
      </c>
      <c r="AA208">
        <v>7.2993490467517005E-2</v>
      </c>
      <c r="AB208">
        <v>7.2195618588944299E-2</v>
      </c>
      <c r="AC208">
        <v>6.9917569070172797E-2</v>
      </c>
      <c r="AD208">
        <v>6.6934805027618602E-2</v>
      </c>
      <c r="AE208">
        <v>6.2876447114771097E-2</v>
      </c>
      <c r="AF208">
        <v>5.7933521743695003E-2</v>
      </c>
      <c r="AG208">
        <v>5.3014272966420299E-2</v>
      </c>
      <c r="AH208">
        <v>0.114753697529557</v>
      </c>
      <c r="AI208">
        <v>0.25627441047215899</v>
      </c>
      <c r="AJ208">
        <v>0.47576235621729002</v>
      </c>
      <c r="AK208">
        <v>0.76712496576999301</v>
      </c>
      <c r="AL208">
        <v>1.1199067977326</v>
      </c>
      <c r="AM208">
        <v>1.52172096889464</v>
      </c>
      <c r="AN208">
        <v>1.9587325194945999</v>
      </c>
      <c r="AO208">
        <v>2.4118042298815801</v>
      </c>
      <c r="AP208">
        <v>2.86848621671058</v>
      </c>
      <c r="AQ208">
        <v>3.31583909876412</v>
      </c>
      <c r="AR208">
        <v>3.7439873913329</v>
      </c>
      <c r="AS208">
        <v>4.1457315024036996</v>
      </c>
      <c r="AT208">
        <v>4.51769162942725</v>
      </c>
      <c r="AU208">
        <v>4.8563032547964502</v>
      </c>
      <c r="AV208">
        <v>5.1570102473550703</v>
      </c>
      <c r="AW208">
        <v>5.4197538106461396</v>
      </c>
      <c r="AX208">
        <v>5.6416554791665297</v>
      </c>
      <c r="AY208">
        <v>5.8271882990914596</v>
      </c>
      <c r="AZ208">
        <v>5.9802673377872502</v>
      </c>
      <c r="BA208">
        <v>6.1101027258067599</v>
      </c>
      <c r="BB208">
        <v>6.2173606931610896</v>
      </c>
    </row>
    <row r="209" spans="1:54" customFormat="1" x14ac:dyDescent="0.25">
      <c r="A209" s="2" t="s">
        <v>32</v>
      </c>
      <c r="B209" s="2" t="str">
        <f>VLOOKUP(A209,reg_NEWAGE!$A$2:$B$29,2)</f>
        <v>BNL</v>
      </c>
      <c r="C209" s="2" t="s">
        <v>10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row>
    <row r="210" spans="1:54" customFormat="1" x14ac:dyDescent="0.25">
      <c r="A210" s="2" t="s">
        <v>32</v>
      </c>
      <c r="B210" s="2" t="str">
        <f>VLOOKUP(A210,reg_NEWAGE!$A$2:$B$29,2)</f>
        <v>BNL</v>
      </c>
      <c r="C210" s="2" t="s">
        <v>11</v>
      </c>
      <c r="D210">
        <v>0</v>
      </c>
      <c r="E210">
        <v>0</v>
      </c>
      <c r="F210">
        <v>0</v>
      </c>
      <c r="G210">
        <v>0</v>
      </c>
      <c r="H210">
        <v>0</v>
      </c>
      <c r="I210">
        <v>0</v>
      </c>
      <c r="J210">
        <v>0</v>
      </c>
      <c r="K210">
        <v>0</v>
      </c>
      <c r="L210">
        <v>0</v>
      </c>
      <c r="M210">
        <v>0</v>
      </c>
      <c r="N210">
        <v>0</v>
      </c>
      <c r="O210">
        <v>0</v>
      </c>
      <c r="P210">
        <v>0</v>
      </c>
      <c r="Q210">
        <v>0</v>
      </c>
      <c r="R210">
        <v>0</v>
      </c>
      <c r="S210">
        <v>0</v>
      </c>
      <c r="T210">
        <v>2.8051402958447099E-4</v>
      </c>
      <c r="U210">
        <v>8.3704534476294402E-4</v>
      </c>
      <c r="V210">
        <v>1.6610210672946899E-3</v>
      </c>
      <c r="W210">
        <v>3.0206042227907599E-3</v>
      </c>
      <c r="X210">
        <v>5.4402807792831099E-3</v>
      </c>
      <c r="Y210">
        <v>7.8482192863465802E-3</v>
      </c>
      <c r="Z210">
        <v>8.3698270470188695E-3</v>
      </c>
      <c r="AA210">
        <v>8.8789090153786401E-3</v>
      </c>
      <c r="AB210">
        <v>9.3804130335034507E-3</v>
      </c>
      <c r="AC210">
        <v>9.8601207654856193E-3</v>
      </c>
      <c r="AD210">
        <v>1.03002483006896E-2</v>
      </c>
      <c r="AE210">
        <v>1.06773743696116E-2</v>
      </c>
      <c r="AF210">
        <v>1.07492570756271E-2</v>
      </c>
      <c r="AG210">
        <v>1.05297744197343E-2</v>
      </c>
      <c r="AH210">
        <v>5.1996466999362202E-2</v>
      </c>
      <c r="AI210">
        <v>0.157421206055716</v>
      </c>
      <c r="AJ210">
        <v>0.34552282447226201</v>
      </c>
      <c r="AK210">
        <v>0.63301806091319901</v>
      </c>
      <c r="AL210">
        <v>1.0353280682834201</v>
      </c>
      <c r="AM210">
        <v>1.5662693523318301</v>
      </c>
      <c r="AN210">
        <v>2.2320314694274601</v>
      </c>
      <c r="AO210">
        <v>3.0324187640578599</v>
      </c>
      <c r="AP210">
        <v>3.9673524320832598</v>
      </c>
      <c r="AQ210">
        <v>5.0367444750052899</v>
      </c>
      <c r="AR210">
        <v>6.23991161748922</v>
      </c>
      <c r="AS210">
        <v>7.5850453271319402</v>
      </c>
      <c r="AT210">
        <v>9.0599847219879308</v>
      </c>
      <c r="AU210">
        <v>10.6694721042978</v>
      </c>
      <c r="AV210">
        <v>12.3952044693076</v>
      </c>
      <c r="AW210">
        <v>14.234514426592</v>
      </c>
      <c r="AX210">
        <v>16.1770180524347</v>
      </c>
      <c r="AY210">
        <v>18.186052150803999</v>
      </c>
      <c r="AZ210">
        <v>20.269925361937801</v>
      </c>
      <c r="BA210">
        <v>22.477909115503302</v>
      </c>
      <c r="BB210">
        <v>24.721268264835501</v>
      </c>
    </row>
    <row r="211" spans="1:54" customFormat="1" x14ac:dyDescent="0.25">
      <c r="A211" s="2" t="s">
        <v>32</v>
      </c>
      <c r="B211" s="2" t="str">
        <f>VLOOKUP(A211,reg_NEWAGE!$A$2:$B$29,2)</f>
        <v>BNL</v>
      </c>
      <c r="C211" s="2" t="s">
        <v>12</v>
      </c>
      <c r="D211">
        <v>0</v>
      </c>
      <c r="E211">
        <v>0</v>
      </c>
      <c r="F211">
        <v>0</v>
      </c>
      <c r="G211">
        <v>0</v>
      </c>
      <c r="H211">
        <v>0</v>
      </c>
      <c r="I211">
        <v>0</v>
      </c>
      <c r="J211">
        <v>0</v>
      </c>
      <c r="K211">
        <v>0</v>
      </c>
      <c r="L211">
        <v>0</v>
      </c>
      <c r="M211">
        <v>0</v>
      </c>
      <c r="N211">
        <v>2.3611843774419501E-2</v>
      </c>
      <c r="O211">
        <v>0.40155585746973899</v>
      </c>
      <c r="P211">
        <v>1.1981634477093299</v>
      </c>
      <c r="Q211">
        <v>2.9854933314719898</v>
      </c>
      <c r="R211">
        <v>7.9889269763693704</v>
      </c>
      <c r="S211">
        <v>14.090335110638399</v>
      </c>
      <c r="T211">
        <v>21.852436411146201</v>
      </c>
      <c r="U211">
        <v>31.396240869402099</v>
      </c>
      <c r="V211">
        <v>42.497376999624699</v>
      </c>
      <c r="W211">
        <v>56.254402096654303</v>
      </c>
      <c r="X211">
        <v>69.932925142288695</v>
      </c>
      <c r="Y211">
        <v>115.763834099996</v>
      </c>
      <c r="Z211">
        <v>163.93645103228801</v>
      </c>
      <c r="AA211">
        <v>216.38274300055801</v>
      </c>
      <c r="AB211">
        <v>263.24887300531702</v>
      </c>
      <c r="AC211">
        <v>305.90038653037902</v>
      </c>
      <c r="AD211">
        <v>341.68675065617703</v>
      </c>
      <c r="AE211">
        <v>372.19109984475398</v>
      </c>
      <c r="AF211">
        <v>395.494376584539</v>
      </c>
      <c r="AG211">
        <v>414.127224430073</v>
      </c>
      <c r="AH211">
        <v>431.951547243861</v>
      </c>
      <c r="AI211">
        <v>449.278791593444</v>
      </c>
      <c r="AJ211">
        <v>467.47455818256901</v>
      </c>
      <c r="AK211">
        <v>486.72040202322302</v>
      </c>
      <c r="AL211">
        <v>507.60167378297001</v>
      </c>
      <c r="AM211">
        <v>531.54783126062796</v>
      </c>
      <c r="AN211">
        <v>558.00853903439702</v>
      </c>
      <c r="AO211">
        <v>586.34707417382697</v>
      </c>
      <c r="AP211">
        <v>616.05460800826597</v>
      </c>
      <c r="AQ211">
        <v>647.36448956933702</v>
      </c>
      <c r="AR211">
        <v>679.73275474881405</v>
      </c>
      <c r="AS211">
        <v>713.07996530507899</v>
      </c>
      <c r="AT211">
        <v>746.00379227923497</v>
      </c>
      <c r="AU211">
        <v>778.46575487026496</v>
      </c>
      <c r="AV211">
        <v>809.52779477148499</v>
      </c>
      <c r="AW211">
        <v>839.05409284381301</v>
      </c>
      <c r="AX211">
        <v>867.72786653994297</v>
      </c>
      <c r="AY211">
        <v>893.37256073067294</v>
      </c>
      <c r="AZ211">
        <v>917.52667384626398</v>
      </c>
      <c r="BA211">
        <v>942.66664079020495</v>
      </c>
      <c r="BB211">
        <v>966.35595743732699</v>
      </c>
    </row>
    <row r="212" spans="1:54" customFormat="1" x14ac:dyDescent="0.25">
      <c r="A212" s="2" t="s">
        <v>33</v>
      </c>
      <c r="B212" s="2" t="str">
        <f>VLOOKUP(A212,reg_NEWAGE!$A$2:$B$29,2)</f>
        <v>POL</v>
      </c>
      <c r="C212" s="2" t="s">
        <v>3</v>
      </c>
      <c r="D212">
        <v>5306.8510551647796</v>
      </c>
      <c r="E212">
        <v>5201.3708758125804</v>
      </c>
      <c r="F212">
        <v>5104.1843254906098</v>
      </c>
      <c r="G212">
        <v>5374.49087766086</v>
      </c>
      <c r="H212">
        <v>6030.6457656222301</v>
      </c>
      <c r="I212">
        <v>6175.6606632458497</v>
      </c>
      <c r="J212">
        <v>6852.8475006741401</v>
      </c>
      <c r="K212">
        <v>7479.9639076944304</v>
      </c>
      <c r="L212">
        <v>8074.4872705728803</v>
      </c>
      <c r="M212">
        <v>8169.48863764213</v>
      </c>
      <c r="N212">
        <v>8862.1698665776494</v>
      </c>
      <c r="O212">
        <v>8886.3877204539003</v>
      </c>
      <c r="P212">
        <v>8666.2171514191905</v>
      </c>
      <c r="Q212">
        <v>8306.0405616955395</v>
      </c>
      <c r="R212">
        <v>8301.6370447570407</v>
      </c>
      <c r="S212">
        <v>8820.6045760270008</v>
      </c>
      <c r="T212">
        <v>9533.2428628401594</v>
      </c>
      <c r="U212">
        <v>10488.660781553701</v>
      </c>
      <c r="V212">
        <v>10631.9730301896</v>
      </c>
      <c r="W212">
        <v>10671.153174609701</v>
      </c>
      <c r="X212">
        <v>10658.230902167399</v>
      </c>
      <c r="Y212">
        <v>10627.4051364154</v>
      </c>
      <c r="Z212">
        <v>10552.822366434</v>
      </c>
      <c r="AA212">
        <v>10421.2128199867</v>
      </c>
      <c r="AB212">
        <v>10282.906431615</v>
      </c>
      <c r="AC212">
        <v>10159.9893070831</v>
      </c>
      <c r="AD212">
        <v>10004.1383595967</v>
      </c>
      <c r="AE212">
        <v>9858.0815204131304</v>
      </c>
      <c r="AF212">
        <v>9839.6394008753596</v>
      </c>
      <c r="AG212">
        <v>9886.3731939449008</v>
      </c>
      <c r="AH212">
        <v>9948.7891299217899</v>
      </c>
      <c r="AI212">
        <v>10015.7032075391</v>
      </c>
      <c r="AJ212">
        <v>10063.8910355885</v>
      </c>
      <c r="AK212">
        <v>10095.313726665099</v>
      </c>
      <c r="AL212">
        <v>10110.21373182</v>
      </c>
      <c r="AM212">
        <v>10107.549330265299</v>
      </c>
      <c r="AN212">
        <v>10086.9230637405</v>
      </c>
      <c r="AO212">
        <v>10050.005468211501</v>
      </c>
      <c r="AP212">
        <v>9994.4837142958804</v>
      </c>
      <c r="AQ212">
        <v>9924.4620130307994</v>
      </c>
      <c r="AR212">
        <v>9839.4975406289195</v>
      </c>
      <c r="AS212">
        <v>9748.1574626798702</v>
      </c>
      <c r="AT212">
        <v>9643.9556012788908</v>
      </c>
      <c r="AU212">
        <v>9524.8863484159301</v>
      </c>
      <c r="AV212">
        <v>9395.3258058659594</v>
      </c>
      <c r="AW212">
        <v>9254.8802936298307</v>
      </c>
      <c r="AX212">
        <v>9107.9296489972894</v>
      </c>
      <c r="AY212">
        <v>8952.6847498434199</v>
      </c>
      <c r="AZ212">
        <v>8784.5893245896295</v>
      </c>
      <c r="BA212">
        <v>8616.4092554912295</v>
      </c>
      <c r="BB212">
        <v>8439.9792297054191</v>
      </c>
    </row>
    <row r="213" spans="1:54" customFormat="1" x14ac:dyDescent="0.25">
      <c r="A213" s="2" t="s">
        <v>33</v>
      </c>
      <c r="B213" s="2" t="str">
        <f>VLOOKUP(A213,reg_NEWAGE!$A$2:$B$29,2)</f>
        <v>POL</v>
      </c>
      <c r="C213" s="2" t="s">
        <v>4</v>
      </c>
      <c r="D213">
        <v>428.08921874935999</v>
      </c>
      <c r="E213">
        <v>601.64860465685604</v>
      </c>
      <c r="F213">
        <v>856.57831478903302</v>
      </c>
      <c r="G213">
        <v>1113.39426275506</v>
      </c>
      <c r="H213">
        <v>1398.7199540020099</v>
      </c>
      <c r="I213">
        <v>1623.4174162982999</v>
      </c>
      <c r="J213">
        <v>1777.6469654724899</v>
      </c>
      <c r="K213">
        <v>1826.8937373421099</v>
      </c>
      <c r="L213">
        <v>1789.3045825700899</v>
      </c>
      <c r="M213">
        <v>1715.5459405834099</v>
      </c>
      <c r="N213">
        <v>1720.9843054205501</v>
      </c>
      <c r="O213">
        <v>1661.44140801342</v>
      </c>
      <c r="P213">
        <v>1664.4358674196801</v>
      </c>
      <c r="Q213">
        <v>1655.15193569247</v>
      </c>
      <c r="R213">
        <v>1639.923647807</v>
      </c>
      <c r="S213">
        <v>1592.41150840252</v>
      </c>
      <c r="T213">
        <v>1789.8868969673299</v>
      </c>
      <c r="U213">
        <v>1905.81924199895</v>
      </c>
      <c r="V213">
        <v>1887.7124565105601</v>
      </c>
      <c r="W213">
        <v>1853.8464649723401</v>
      </c>
      <c r="X213">
        <v>1815.79847167346</v>
      </c>
      <c r="Y213">
        <v>1753.28463834689</v>
      </c>
      <c r="Z213">
        <v>1690.39724244179</v>
      </c>
      <c r="AA213">
        <v>1622.2517078006099</v>
      </c>
      <c r="AB213">
        <v>1566.99112268453</v>
      </c>
      <c r="AC213">
        <v>1528.4218377883799</v>
      </c>
      <c r="AD213">
        <v>1502.3613717283699</v>
      </c>
      <c r="AE213">
        <v>1487.7426053848601</v>
      </c>
      <c r="AF213">
        <v>1500.9436896275899</v>
      </c>
      <c r="AG213">
        <v>1525.1306653823001</v>
      </c>
      <c r="AH213">
        <v>1547.16997995776</v>
      </c>
      <c r="AI213">
        <v>1564.68127642845</v>
      </c>
      <c r="AJ213">
        <v>1574.87774221616</v>
      </c>
      <c r="AK213">
        <v>1579.3208965244801</v>
      </c>
      <c r="AL213">
        <v>1578.8109635071201</v>
      </c>
      <c r="AM213">
        <v>1573.30987329903</v>
      </c>
      <c r="AN213">
        <v>1563.2424962771399</v>
      </c>
      <c r="AO213">
        <v>1547.9370672472301</v>
      </c>
      <c r="AP213">
        <v>1528.3047478250701</v>
      </c>
      <c r="AQ213">
        <v>1504.2667635483199</v>
      </c>
      <c r="AR213">
        <v>1476.9745221266101</v>
      </c>
      <c r="AS213">
        <v>1447.78235494929</v>
      </c>
      <c r="AT213">
        <v>1416.5438397432199</v>
      </c>
      <c r="AU213">
        <v>1383.51377347328</v>
      </c>
      <c r="AV213">
        <v>1349.5675402710699</v>
      </c>
      <c r="AW213">
        <v>1315.47309161781</v>
      </c>
      <c r="AX213">
        <v>1281.65664708964</v>
      </c>
      <c r="AY213">
        <v>1247.6142739633599</v>
      </c>
      <c r="AZ213">
        <v>1214.1817850524401</v>
      </c>
      <c r="BA213">
        <v>1181.20408894293</v>
      </c>
      <c r="BB213">
        <v>1148.4933761926</v>
      </c>
    </row>
    <row r="214" spans="1:54" customFormat="1" x14ac:dyDescent="0.25">
      <c r="A214" s="2" t="s">
        <v>33</v>
      </c>
      <c r="B214" s="2" t="str">
        <f>VLOOKUP(A214,reg_NEWAGE!$A$2:$B$29,2)</f>
        <v>POL</v>
      </c>
      <c r="C214" s="2" t="s">
        <v>5</v>
      </c>
      <c r="D214">
        <v>614.68941442617995</v>
      </c>
      <c r="E214">
        <v>679.16407818934499</v>
      </c>
      <c r="F214">
        <v>651.61728431534596</v>
      </c>
      <c r="G214">
        <v>808.31547842547297</v>
      </c>
      <c r="H214">
        <v>1044.0688002373299</v>
      </c>
      <c r="I214">
        <v>1018.15177861796</v>
      </c>
      <c r="J214">
        <v>1367.47850808455</v>
      </c>
      <c r="K214">
        <v>1884.3749754391099</v>
      </c>
      <c r="L214">
        <v>2468.67175289845</v>
      </c>
      <c r="M214">
        <v>2595.3589800002601</v>
      </c>
      <c r="N214">
        <v>3313.8389479646598</v>
      </c>
      <c r="O214">
        <v>3593.8196814855601</v>
      </c>
      <c r="P214">
        <v>3527.9095139127398</v>
      </c>
      <c r="Q214">
        <v>3321.6709975559402</v>
      </c>
      <c r="R214">
        <v>3433.69121076184</v>
      </c>
      <c r="S214">
        <v>3823.8380671121099</v>
      </c>
      <c r="T214">
        <v>4147.4946538979702</v>
      </c>
      <c r="U214">
        <v>4655.7962263937297</v>
      </c>
      <c r="V214">
        <v>4818.0744288148198</v>
      </c>
      <c r="W214">
        <v>4925.4717909924602</v>
      </c>
      <c r="X214">
        <v>4989.9883293965204</v>
      </c>
      <c r="Y214">
        <v>5020.9878188615503</v>
      </c>
      <c r="Z214">
        <v>4999.6513942125703</v>
      </c>
      <c r="AA214">
        <v>4922.43110356953</v>
      </c>
      <c r="AB214">
        <v>4815.5438301999502</v>
      </c>
      <c r="AC214">
        <v>4690.8334953798003</v>
      </c>
      <c r="AD214">
        <v>4532.9516491833001</v>
      </c>
      <c r="AE214">
        <v>4365.0459930530096</v>
      </c>
      <c r="AF214">
        <v>4249.0039867892301</v>
      </c>
      <c r="AG214">
        <v>4167.0984447500496</v>
      </c>
      <c r="AH214">
        <v>4100.9119689049303</v>
      </c>
      <c r="AI214">
        <v>4047.1565749391102</v>
      </c>
      <c r="AJ214">
        <v>3992.4467258818199</v>
      </c>
      <c r="AK214">
        <v>3936.5237883807699</v>
      </c>
      <c r="AL214">
        <v>3874.6144231619401</v>
      </c>
      <c r="AM214">
        <v>3805.7824077471801</v>
      </c>
      <c r="AN214">
        <v>3728.6083618604798</v>
      </c>
      <c r="AO214">
        <v>3643.24488624367</v>
      </c>
      <c r="AP214">
        <v>3550.49210226781</v>
      </c>
      <c r="AQ214">
        <v>3451.9723511341899</v>
      </c>
      <c r="AR214">
        <v>3348.9867906670202</v>
      </c>
      <c r="AS214">
        <v>3245.38477836727</v>
      </c>
      <c r="AT214">
        <v>3139.7567960023598</v>
      </c>
      <c r="AU214">
        <v>3033.6240924025501</v>
      </c>
      <c r="AV214">
        <v>2927.5755688614499</v>
      </c>
      <c r="AW214">
        <v>2823.97713730448</v>
      </c>
      <c r="AX214">
        <v>2722.56420054006</v>
      </c>
      <c r="AY214">
        <v>2623.1956636800601</v>
      </c>
      <c r="AZ214">
        <v>2526.3470293517898</v>
      </c>
      <c r="BA214">
        <v>2432.5682137917902</v>
      </c>
      <c r="BB214">
        <v>2340.4223075560499</v>
      </c>
    </row>
    <row r="215" spans="1:54" customFormat="1" x14ac:dyDescent="0.25">
      <c r="A215" s="2" t="s">
        <v>33</v>
      </c>
      <c r="B215" s="2" t="str">
        <f>VLOOKUP(A215,reg_NEWAGE!$A$2:$B$29,2)</f>
        <v>POL</v>
      </c>
      <c r="C215" s="2" t="s">
        <v>6</v>
      </c>
      <c r="D215">
        <v>4264.07242198924</v>
      </c>
      <c r="E215">
        <v>3920.5581929663799</v>
      </c>
      <c r="F215">
        <v>3595.9887263862402</v>
      </c>
      <c r="G215">
        <v>3452.7811364803301</v>
      </c>
      <c r="H215">
        <v>3587.8570113828901</v>
      </c>
      <c r="I215">
        <v>3534.0914683296</v>
      </c>
      <c r="J215">
        <v>3707.72202711709</v>
      </c>
      <c r="K215">
        <v>3768.6951949132099</v>
      </c>
      <c r="L215">
        <v>3816.5109351043302</v>
      </c>
      <c r="M215">
        <v>3858.58371705847</v>
      </c>
      <c r="N215">
        <v>3827.34315280087</v>
      </c>
      <c r="O215">
        <v>3631.1024386783902</v>
      </c>
      <c r="P215">
        <v>3473.8214452729899</v>
      </c>
      <c r="Q215">
        <v>3329.1609217922</v>
      </c>
      <c r="R215">
        <v>3227.8289829380901</v>
      </c>
      <c r="S215">
        <v>3402.3373089885999</v>
      </c>
      <c r="T215">
        <v>3593.6239179630102</v>
      </c>
      <c r="U215">
        <v>3924.3363201293901</v>
      </c>
      <c r="V215">
        <v>3922.9890598946299</v>
      </c>
      <c r="W215">
        <v>3888.0712243396501</v>
      </c>
      <c r="X215">
        <v>3847.6693633916002</v>
      </c>
      <c r="Y215">
        <v>3827.8071968040199</v>
      </c>
      <c r="Z215">
        <v>3805.7942954996402</v>
      </c>
      <c r="AA215">
        <v>3776.6599481333201</v>
      </c>
      <c r="AB215">
        <v>3756.3596707421898</v>
      </c>
      <c r="AC215">
        <v>3749.86758034473</v>
      </c>
      <c r="AD215">
        <v>3734.5774151404999</v>
      </c>
      <c r="AE215">
        <v>3726.19406830258</v>
      </c>
      <c r="AF215">
        <v>3764.400058407</v>
      </c>
      <c r="AG215">
        <v>3822.1209160192702</v>
      </c>
      <c r="AH215">
        <v>3878.6057893565398</v>
      </c>
      <c r="AI215">
        <v>3929.8691340976702</v>
      </c>
      <c r="AJ215">
        <v>3966.8972387356998</v>
      </c>
      <c r="AK215">
        <v>3993.2772954563802</v>
      </c>
      <c r="AL215">
        <v>4009.4905071571602</v>
      </c>
      <c r="AM215">
        <v>4016.73971133231</v>
      </c>
      <c r="AN215">
        <v>4014.92190529761</v>
      </c>
      <c r="AO215">
        <v>4005.12249170308</v>
      </c>
      <c r="AP215">
        <v>3986.5708993990902</v>
      </c>
      <c r="AQ215">
        <v>3960.9142443434498</v>
      </c>
      <c r="AR215">
        <v>3927.6192003886999</v>
      </c>
      <c r="AS215">
        <v>3890.0014381406099</v>
      </c>
      <c r="AT215">
        <v>3844.8593525775</v>
      </c>
      <c r="AU215">
        <v>3792.0642454377298</v>
      </c>
      <c r="AV215">
        <v>3732.4107960514898</v>
      </c>
      <c r="AW215">
        <v>3667.0334326164202</v>
      </c>
      <c r="AX215">
        <v>3596.6827127389502</v>
      </c>
      <c r="AY215">
        <v>3521.37866427993</v>
      </c>
      <c r="AZ215">
        <v>3440.6746119336699</v>
      </c>
      <c r="BA215">
        <v>3358.6419762762798</v>
      </c>
      <c r="BB215">
        <v>3273.2590120334698</v>
      </c>
    </row>
    <row r="216" spans="1:54" customFormat="1" x14ac:dyDescent="0.25">
      <c r="A216" s="2" t="s">
        <v>33</v>
      </c>
      <c r="B216" s="2" t="str">
        <f>VLOOKUP(A216,reg_NEWAGE!$A$2:$B$29,2)</f>
        <v>POL</v>
      </c>
      <c r="C216" s="2" t="s">
        <v>7</v>
      </c>
      <c r="D216">
        <v>0</v>
      </c>
      <c r="E216">
        <v>0</v>
      </c>
      <c r="F216">
        <v>0</v>
      </c>
      <c r="G216">
        <v>0</v>
      </c>
      <c r="H216">
        <v>0</v>
      </c>
      <c r="I216">
        <v>0</v>
      </c>
      <c r="J216">
        <v>0</v>
      </c>
      <c r="K216">
        <v>0</v>
      </c>
      <c r="L216">
        <v>0</v>
      </c>
      <c r="M216">
        <v>0</v>
      </c>
      <c r="N216">
        <v>0</v>
      </c>
      <c r="O216">
        <v>0</v>
      </c>
      <c r="P216">
        <v>0</v>
      </c>
      <c r="Q216">
        <v>0</v>
      </c>
      <c r="R216">
        <v>0</v>
      </c>
      <c r="S216">
        <v>1.7765129927044601</v>
      </c>
      <c r="T216">
        <v>1.8828441702229</v>
      </c>
      <c r="U216">
        <v>2.0812246972925101</v>
      </c>
      <c r="V216">
        <v>2.2707394261986402</v>
      </c>
      <c r="W216">
        <v>2.4572658384369501</v>
      </c>
      <c r="X216">
        <v>2.6511878286365098</v>
      </c>
      <c r="Y216">
        <v>2.79526038178625</v>
      </c>
      <c r="Z216">
        <v>2.9260259370704702</v>
      </c>
      <c r="AA216">
        <v>3.0335905224680002</v>
      </c>
      <c r="AB216">
        <v>3.1401723120921998</v>
      </c>
      <c r="AC216">
        <v>3.2543213207655102</v>
      </c>
      <c r="AD216">
        <v>3.3560548048458898</v>
      </c>
      <c r="AE216">
        <v>3.4666516428840599</v>
      </c>
      <c r="AF216">
        <v>3.6635665337339298</v>
      </c>
      <c r="AG216">
        <v>3.9251359107641899</v>
      </c>
      <c r="AH216">
        <v>4.2082682609369098</v>
      </c>
      <c r="AI216">
        <v>4.5126492074779998</v>
      </c>
      <c r="AJ216">
        <v>4.8181129096760102</v>
      </c>
      <c r="AK216">
        <v>5.1307993840649901</v>
      </c>
      <c r="AL216">
        <v>5.4464809955416298</v>
      </c>
      <c r="AM216">
        <v>5.7623878877348798</v>
      </c>
      <c r="AN216">
        <v>6.0755908250617203</v>
      </c>
      <c r="AO216">
        <v>6.3840683719374196</v>
      </c>
      <c r="AP216">
        <v>6.6858237697697502</v>
      </c>
      <c r="AQ216">
        <v>6.9830483446726497</v>
      </c>
      <c r="AR216">
        <v>7.2755705350938298</v>
      </c>
      <c r="AS216">
        <v>7.5684597915859602</v>
      </c>
      <c r="AT216">
        <v>7.8570026787219103</v>
      </c>
      <c r="AU216">
        <v>8.1419874680999804</v>
      </c>
      <c r="AV216">
        <v>8.4214034703591008</v>
      </c>
      <c r="AW216">
        <v>8.6978324056704395</v>
      </c>
      <c r="AX216">
        <v>8.9658804504092693</v>
      </c>
      <c r="AY216">
        <v>9.2254669543422505</v>
      </c>
      <c r="AZ216">
        <v>9.4772217484478904</v>
      </c>
      <c r="BA216">
        <v>9.7272483933096208</v>
      </c>
      <c r="BB216">
        <v>9.9654753957122999</v>
      </c>
    </row>
    <row r="217" spans="1:54" customFormat="1" x14ac:dyDescent="0.25">
      <c r="A217" s="2" t="s">
        <v>33</v>
      </c>
      <c r="B217" s="2" t="str">
        <f>VLOOKUP(A217,reg_NEWAGE!$A$2:$B$29,2)</f>
        <v>POL</v>
      </c>
      <c r="C217" s="2" t="s">
        <v>8</v>
      </c>
      <c r="D217">
        <v>0</v>
      </c>
      <c r="E217">
        <v>0</v>
      </c>
      <c r="F217">
        <v>0</v>
      </c>
      <c r="G217">
        <v>0</v>
      </c>
      <c r="H217">
        <v>0</v>
      </c>
      <c r="I217">
        <v>0</v>
      </c>
      <c r="J217">
        <v>0</v>
      </c>
      <c r="K217">
        <v>0</v>
      </c>
      <c r="L217">
        <v>0</v>
      </c>
      <c r="M217">
        <v>0</v>
      </c>
      <c r="N217">
        <v>0</v>
      </c>
      <c r="O217">
        <v>0</v>
      </c>
      <c r="P217">
        <v>0</v>
      </c>
      <c r="Q217">
        <v>0</v>
      </c>
      <c r="R217">
        <v>0</v>
      </c>
      <c r="S217">
        <v>0</v>
      </c>
      <c r="T217">
        <v>5.4554184567937598E-2</v>
      </c>
      <c r="U217">
        <v>0.184653663861579</v>
      </c>
      <c r="V217">
        <v>0.33075721096197802</v>
      </c>
      <c r="W217">
        <v>0.50234834843524201</v>
      </c>
      <c r="X217">
        <v>0.71293113748807502</v>
      </c>
      <c r="Y217">
        <v>1.1702307965596199</v>
      </c>
      <c r="Z217">
        <v>1.66285378541903</v>
      </c>
      <c r="AA217">
        <v>2.2093710057237299</v>
      </c>
      <c r="AB217">
        <v>2.7982867126246398</v>
      </c>
      <c r="AC217">
        <v>3.4528834266939401</v>
      </c>
      <c r="AD217">
        <v>4.1252421626527003</v>
      </c>
      <c r="AE217">
        <v>4.8813995391036196</v>
      </c>
      <c r="AF217">
        <v>5.7749912710070701</v>
      </c>
      <c r="AG217">
        <v>6.7616169362408201</v>
      </c>
      <c r="AH217">
        <v>7.8327992935464898</v>
      </c>
      <c r="AI217">
        <v>8.9763114927052303</v>
      </c>
      <c r="AJ217">
        <v>10.1575938070261</v>
      </c>
      <c r="AK217">
        <v>11.414443639624899</v>
      </c>
      <c r="AL217">
        <v>12.758097569836201</v>
      </c>
      <c r="AM217">
        <v>14.2148193161376</v>
      </c>
      <c r="AN217">
        <v>15.7961964593843</v>
      </c>
      <c r="AO217">
        <v>17.519590685081699</v>
      </c>
      <c r="AP217">
        <v>19.4013442662011</v>
      </c>
      <c r="AQ217">
        <v>21.458270283133</v>
      </c>
      <c r="AR217">
        <v>23.6948111830173</v>
      </c>
      <c r="AS217">
        <v>26.138960911909901</v>
      </c>
      <c r="AT217">
        <v>28.764679234309799</v>
      </c>
      <c r="AU217">
        <v>31.562426361484899</v>
      </c>
      <c r="AV217">
        <v>34.509360129556498</v>
      </c>
      <c r="AW217">
        <v>37.6017565677448</v>
      </c>
      <c r="AX217">
        <v>40.804553556391099</v>
      </c>
      <c r="AY217">
        <v>44.093662154559098</v>
      </c>
      <c r="AZ217">
        <v>47.467105254616001</v>
      </c>
      <c r="BA217">
        <v>50.932522416490002</v>
      </c>
      <c r="BB217">
        <v>54.435673573448497</v>
      </c>
    </row>
    <row r="218" spans="1:54" customFormat="1" x14ac:dyDescent="0.25">
      <c r="A218" s="2" t="s">
        <v>33</v>
      </c>
      <c r="B218" s="2" t="str">
        <f>VLOOKUP(A218,reg_NEWAGE!$A$2:$B$29,2)</f>
        <v>POL</v>
      </c>
      <c r="C218" s="2" t="s">
        <v>9</v>
      </c>
      <c r="D218">
        <v>0</v>
      </c>
      <c r="E218">
        <v>0</v>
      </c>
      <c r="F218">
        <v>0</v>
      </c>
      <c r="G218">
        <v>0</v>
      </c>
      <c r="H218">
        <v>0</v>
      </c>
      <c r="I218">
        <v>0</v>
      </c>
      <c r="J218">
        <v>0</v>
      </c>
      <c r="K218">
        <v>0</v>
      </c>
      <c r="L218">
        <v>0</v>
      </c>
      <c r="M218">
        <v>0</v>
      </c>
      <c r="N218">
        <v>0</v>
      </c>
      <c r="O218">
        <v>0</v>
      </c>
      <c r="P218">
        <v>0</v>
      </c>
      <c r="Q218">
        <v>0</v>
      </c>
      <c r="R218">
        <v>0</v>
      </c>
      <c r="S218">
        <v>0</v>
      </c>
      <c r="T218">
        <v>5.6358299481067903E-3</v>
      </c>
      <c r="U218">
        <v>1.74757146681216E-2</v>
      </c>
      <c r="V218">
        <v>2.9022965737850698E-2</v>
      </c>
      <c r="W218">
        <v>4.3905588758324197E-2</v>
      </c>
      <c r="X218">
        <v>6.9968773060559097E-2</v>
      </c>
      <c r="Y218">
        <v>0.107781899113487</v>
      </c>
      <c r="Z218">
        <v>0.110739024404915</v>
      </c>
      <c r="AA218">
        <v>0.11255436891761</v>
      </c>
      <c r="AB218">
        <v>0.112297077504546</v>
      </c>
      <c r="AC218">
        <v>0.110730553063683</v>
      </c>
      <c r="AD218">
        <v>0.107266844490674</v>
      </c>
      <c r="AE218">
        <v>0.101725066112249</v>
      </c>
      <c r="AF218">
        <v>9.5373819578939395E-2</v>
      </c>
      <c r="AG218">
        <v>0.13424351747996499</v>
      </c>
      <c r="AH218">
        <v>0.27176692528414198</v>
      </c>
      <c r="AI218">
        <v>0.51499825693184498</v>
      </c>
      <c r="AJ218">
        <v>0.84346566849029403</v>
      </c>
      <c r="AK218">
        <v>1.2502671606818201</v>
      </c>
      <c r="AL218">
        <v>1.72185451608842</v>
      </c>
      <c r="AM218">
        <v>2.2454551003113798</v>
      </c>
      <c r="AN218">
        <v>2.8056831895073802</v>
      </c>
      <c r="AO218">
        <v>3.38512664934728</v>
      </c>
      <c r="AP218">
        <v>3.9696210330769</v>
      </c>
      <c r="AQ218">
        <v>4.5420483880630602</v>
      </c>
      <c r="AR218">
        <v>5.0873186795547403</v>
      </c>
      <c r="AS218">
        <v>5.59835124374586</v>
      </c>
      <c r="AT218">
        <v>6.0668422149985703</v>
      </c>
      <c r="AU218">
        <v>6.4836110462044596</v>
      </c>
      <c r="AV218">
        <v>6.8434302323310199</v>
      </c>
      <c r="AW218">
        <v>7.1420724273371796</v>
      </c>
      <c r="AX218">
        <v>7.3782508316434203</v>
      </c>
      <c r="AY218">
        <v>7.5543704295961804</v>
      </c>
      <c r="AZ218">
        <v>7.6783343311431302</v>
      </c>
      <c r="BA218">
        <v>7.7583301646874903</v>
      </c>
      <c r="BB218">
        <v>7.7957390875130104</v>
      </c>
    </row>
    <row r="219" spans="1:54" customFormat="1" x14ac:dyDescent="0.25">
      <c r="A219" s="2" t="s">
        <v>33</v>
      </c>
      <c r="B219" s="2" t="str">
        <f>VLOOKUP(A219,reg_NEWAGE!$A$2:$B$29,2)</f>
        <v>POL</v>
      </c>
      <c r="C219" s="2" t="s">
        <v>10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row>
    <row r="220" spans="1:54" customFormat="1" x14ac:dyDescent="0.25">
      <c r="A220" s="2" t="s">
        <v>33</v>
      </c>
      <c r="B220" s="2" t="str">
        <f>VLOOKUP(A220,reg_NEWAGE!$A$2:$B$29,2)</f>
        <v>POL</v>
      </c>
      <c r="C220" s="2" t="s">
        <v>11</v>
      </c>
      <c r="D220">
        <v>0</v>
      </c>
      <c r="E220">
        <v>0</v>
      </c>
      <c r="F220">
        <v>0</v>
      </c>
      <c r="G220">
        <v>0</v>
      </c>
      <c r="H220">
        <v>0</v>
      </c>
      <c r="I220">
        <v>0</v>
      </c>
      <c r="J220">
        <v>0</v>
      </c>
      <c r="K220">
        <v>0</v>
      </c>
      <c r="L220">
        <v>0</v>
      </c>
      <c r="M220">
        <v>0</v>
      </c>
      <c r="N220">
        <v>0</v>
      </c>
      <c r="O220">
        <v>0</v>
      </c>
      <c r="P220">
        <v>0</v>
      </c>
      <c r="Q220">
        <v>0</v>
      </c>
      <c r="R220">
        <v>0</v>
      </c>
      <c r="S220">
        <v>0</v>
      </c>
      <c r="T220">
        <v>3.0571694622263999E-4</v>
      </c>
      <c r="U220">
        <v>1.1094683221107801E-3</v>
      </c>
      <c r="V220">
        <v>1.94264744274439E-3</v>
      </c>
      <c r="W220">
        <v>3.3151145571036402E-3</v>
      </c>
      <c r="X220">
        <v>6.1550739044195198E-3</v>
      </c>
      <c r="Y220">
        <v>1.6611844007610298E-2</v>
      </c>
      <c r="Z220">
        <v>1.7935637233362701E-2</v>
      </c>
      <c r="AA220">
        <v>1.8985863287643501E-2</v>
      </c>
      <c r="AB220">
        <v>1.9899524716172699E-2</v>
      </c>
      <c r="AC220">
        <v>2.06810024524802E-2</v>
      </c>
      <c r="AD220">
        <v>2.10833724122735E-2</v>
      </c>
      <c r="AE220">
        <v>2.0993321709383901E-2</v>
      </c>
      <c r="AF220">
        <v>2.0518071002869301E-2</v>
      </c>
      <c r="AG220">
        <v>4.35699421073572E-2</v>
      </c>
      <c r="AH220">
        <v>0.12948392321899799</v>
      </c>
      <c r="AI220">
        <v>0.301493246313424</v>
      </c>
      <c r="AJ220">
        <v>0.57289989039538203</v>
      </c>
      <c r="AK220">
        <v>0.95676890503923595</v>
      </c>
      <c r="AL220">
        <v>1.4729152918622099</v>
      </c>
      <c r="AM220">
        <v>2.1321762368739998</v>
      </c>
      <c r="AN220">
        <v>2.9483414282304898</v>
      </c>
      <c r="AO220">
        <v>3.9361530958082902</v>
      </c>
      <c r="AP220">
        <v>5.0870066460888701</v>
      </c>
      <c r="AQ220">
        <v>6.41186277328692</v>
      </c>
      <c r="AR220">
        <v>7.8949640838323099</v>
      </c>
      <c r="AS220">
        <v>9.5510839987975</v>
      </c>
      <c r="AT220">
        <v>11.375358639009001</v>
      </c>
      <c r="AU220">
        <v>13.3315985447764</v>
      </c>
      <c r="AV220">
        <v>15.425445873938401</v>
      </c>
      <c r="AW220">
        <v>17.592765124781302</v>
      </c>
      <c r="AX220">
        <v>19.856151052142199</v>
      </c>
      <c r="AY220">
        <v>22.193182487619701</v>
      </c>
      <c r="AZ220">
        <v>24.476671246889101</v>
      </c>
      <c r="BA220">
        <v>26.8230223683689</v>
      </c>
      <c r="BB220">
        <v>29.1057386709554</v>
      </c>
    </row>
    <row r="221" spans="1:54" customFormat="1" x14ac:dyDescent="0.25">
      <c r="A221" s="2" t="s">
        <v>33</v>
      </c>
      <c r="B221" s="2" t="str">
        <f>VLOOKUP(A221,reg_NEWAGE!$A$2:$B$29,2)</f>
        <v>POL</v>
      </c>
      <c r="C221" s="2" t="s">
        <v>12</v>
      </c>
      <c r="D221">
        <v>0</v>
      </c>
      <c r="E221">
        <v>0</v>
      </c>
      <c r="F221">
        <v>0</v>
      </c>
      <c r="G221">
        <v>0</v>
      </c>
      <c r="H221">
        <v>0</v>
      </c>
      <c r="I221">
        <v>0</v>
      </c>
      <c r="J221">
        <v>0</v>
      </c>
      <c r="K221">
        <v>0</v>
      </c>
      <c r="L221">
        <v>0</v>
      </c>
      <c r="M221">
        <v>0</v>
      </c>
      <c r="N221">
        <v>3.46039156025299E-3</v>
      </c>
      <c r="O221">
        <v>2.4192276537033802E-2</v>
      </c>
      <c r="P221">
        <v>5.0324813774055302E-2</v>
      </c>
      <c r="Q221">
        <v>5.67066549334116E-2</v>
      </c>
      <c r="R221">
        <v>0.19320325011685199</v>
      </c>
      <c r="S221">
        <v>0.241178531070015</v>
      </c>
      <c r="T221">
        <v>0.29405411017163602</v>
      </c>
      <c r="U221">
        <v>0.424529487487112</v>
      </c>
      <c r="V221">
        <v>0.56462271924771101</v>
      </c>
      <c r="W221">
        <v>0.756859415038032</v>
      </c>
      <c r="X221">
        <v>1.33449489271308</v>
      </c>
      <c r="Y221">
        <v>21.235597481474102</v>
      </c>
      <c r="Z221">
        <v>52.261879895925297</v>
      </c>
      <c r="AA221">
        <v>94.495558722865198</v>
      </c>
      <c r="AB221">
        <v>137.941152361348</v>
      </c>
      <c r="AC221">
        <v>184.02777726718401</v>
      </c>
      <c r="AD221">
        <v>226.63827636009199</v>
      </c>
      <c r="AE221">
        <v>270.62808410286601</v>
      </c>
      <c r="AF221">
        <v>315.73721635621098</v>
      </c>
      <c r="AG221">
        <v>361.15860148668799</v>
      </c>
      <c r="AH221">
        <v>409.65907329956798</v>
      </c>
      <c r="AI221">
        <v>459.69076987042598</v>
      </c>
      <c r="AJ221">
        <v>513.27725647927002</v>
      </c>
      <c r="AK221">
        <v>567.43946721404996</v>
      </c>
      <c r="AL221">
        <v>625.89848962042595</v>
      </c>
      <c r="AM221">
        <v>687.36249934575596</v>
      </c>
      <c r="AN221">
        <v>752.52448840304396</v>
      </c>
      <c r="AO221">
        <v>822.47608421531697</v>
      </c>
      <c r="AP221">
        <v>893.97216908877897</v>
      </c>
      <c r="AQ221">
        <v>967.91342421568697</v>
      </c>
      <c r="AR221">
        <v>1041.9643629651</v>
      </c>
      <c r="AS221">
        <v>1116.13203527667</v>
      </c>
      <c r="AT221">
        <v>1188.7317301887599</v>
      </c>
      <c r="AU221">
        <v>1256.1646136817999</v>
      </c>
      <c r="AV221">
        <v>1320.57226097577</v>
      </c>
      <c r="AW221">
        <v>1377.3622055655901</v>
      </c>
      <c r="AX221">
        <v>1430.02125273805</v>
      </c>
      <c r="AY221">
        <v>1477.42946589396</v>
      </c>
      <c r="AZ221">
        <v>1514.2865656706399</v>
      </c>
      <c r="BA221">
        <v>1548.75385313737</v>
      </c>
      <c r="BB221">
        <v>1576.5019071956699</v>
      </c>
    </row>
    <row r="222" spans="1:54" customFormat="1" x14ac:dyDescent="0.25">
      <c r="A222" s="2" t="s">
        <v>34</v>
      </c>
      <c r="B222" s="2" t="str">
        <f>VLOOKUP(A222,reg_NEWAGE!$A$2:$B$29,2)</f>
        <v>ESP</v>
      </c>
      <c r="C222" s="2" t="s">
        <v>3</v>
      </c>
      <c r="D222">
        <v>3310.0879331037499</v>
      </c>
      <c r="E222">
        <v>3254.2793683485102</v>
      </c>
      <c r="F222">
        <v>3481.5899194296899</v>
      </c>
      <c r="G222">
        <v>3634.50893626275</v>
      </c>
      <c r="H222">
        <v>3723.6342141478399</v>
      </c>
      <c r="I222">
        <v>3687.5227926952898</v>
      </c>
      <c r="J222">
        <v>3683.70886408255</v>
      </c>
      <c r="K222">
        <v>3631.9792551421001</v>
      </c>
      <c r="L222">
        <v>3669.5541819882201</v>
      </c>
      <c r="M222">
        <v>3709.46503932833</v>
      </c>
      <c r="N222">
        <v>3730.4467180005599</v>
      </c>
      <c r="O222">
        <v>3556.92819643242</v>
      </c>
      <c r="P222">
        <v>3239.8631892783801</v>
      </c>
      <c r="Q222">
        <v>3223.3143818138401</v>
      </c>
      <c r="R222">
        <v>3320.5542167674698</v>
      </c>
      <c r="S222">
        <v>3274.7087434044602</v>
      </c>
      <c r="T222">
        <v>3377.7004081877899</v>
      </c>
      <c r="U222">
        <v>3419.5684187663901</v>
      </c>
      <c r="V222">
        <v>3401.3956330594201</v>
      </c>
      <c r="W222">
        <v>3343.4551340059102</v>
      </c>
      <c r="X222">
        <v>3259.3083693507901</v>
      </c>
      <c r="Y222">
        <v>3157.1155339852899</v>
      </c>
      <c r="Z222">
        <v>3102.5768177075702</v>
      </c>
      <c r="AA222">
        <v>3044.6209603631901</v>
      </c>
      <c r="AB222">
        <v>2988.21072418322</v>
      </c>
      <c r="AC222">
        <v>2936.5325107941098</v>
      </c>
      <c r="AD222">
        <v>2892.31573250058</v>
      </c>
      <c r="AE222">
        <v>2854.1342538732802</v>
      </c>
      <c r="AF222">
        <v>2812.54611570118</v>
      </c>
      <c r="AG222">
        <v>2768.4229080582199</v>
      </c>
      <c r="AH222">
        <v>2725.75653069092</v>
      </c>
      <c r="AI222">
        <v>2681.31619354641</v>
      </c>
      <c r="AJ222">
        <v>2640.1512198075102</v>
      </c>
      <c r="AK222">
        <v>2602.0147265322098</v>
      </c>
      <c r="AL222">
        <v>2564.10492861886</v>
      </c>
      <c r="AM222">
        <v>2527.2513887221799</v>
      </c>
      <c r="AN222">
        <v>2491.73878608016</v>
      </c>
      <c r="AO222">
        <v>2456.8822466984798</v>
      </c>
      <c r="AP222">
        <v>2422.60634718555</v>
      </c>
      <c r="AQ222">
        <v>2388.8779144935102</v>
      </c>
      <c r="AR222">
        <v>2355.9198313347001</v>
      </c>
      <c r="AS222">
        <v>2324.5016467610199</v>
      </c>
      <c r="AT222">
        <v>2294.3515268788401</v>
      </c>
      <c r="AU222">
        <v>2264.98783732641</v>
      </c>
      <c r="AV222">
        <v>2236.7830614300801</v>
      </c>
      <c r="AW222">
        <v>2213.22030152359</v>
      </c>
      <c r="AX222">
        <v>2193.7855579564398</v>
      </c>
      <c r="AY222">
        <v>2176.2829893863</v>
      </c>
      <c r="AZ222">
        <v>2160.2470961423101</v>
      </c>
      <c r="BA222">
        <v>2143.7504426147502</v>
      </c>
      <c r="BB222">
        <v>2129.8528993688901</v>
      </c>
    </row>
    <row r="223" spans="1:54" customFormat="1" x14ac:dyDescent="0.25">
      <c r="A223" s="2" t="s">
        <v>34</v>
      </c>
      <c r="B223" s="2" t="str">
        <f>VLOOKUP(A223,reg_NEWAGE!$A$2:$B$29,2)</f>
        <v>ESP</v>
      </c>
      <c r="C223" s="2" t="s">
        <v>4</v>
      </c>
      <c r="D223">
        <v>20.956775189287999</v>
      </c>
      <c r="E223">
        <v>21.061878420346801</v>
      </c>
      <c r="F223">
        <v>19.9562100209587</v>
      </c>
      <c r="G223">
        <v>20.963222513546299</v>
      </c>
      <c r="H223">
        <v>21.6709107605135</v>
      </c>
      <c r="I223">
        <v>23.984063419396101</v>
      </c>
      <c r="J223">
        <v>22.819864692344598</v>
      </c>
      <c r="K223">
        <v>23.357700398112399</v>
      </c>
      <c r="L223">
        <v>25.559711679553999</v>
      </c>
      <c r="M223">
        <v>32.148776581168001</v>
      </c>
      <c r="N223">
        <v>31.0379363121273</v>
      </c>
      <c r="O223">
        <v>26.758421859820199</v>
      </c>
      <c r="P223">
        <v>33.482053438671201</v>
      </c>
      <c r="Q223">
        <v>35.6913399894866</v>
      </c>
      <c r="R223">
        <v>36.7708566156982</v>
      </c>
      <c r="S223">
        <v>38.937648378222299</v>
      </c>
      <c r="T223">
        <v>40.111930864450599</v>
      </c>
      <c r="U223">
        <v>40.599569184811202</v>
      </c>
      <c r="V223">
        <v>40.225213286373098</v>
      </c>
      <c r="W223">
        <v>39.524806703786098</v>
      </c>
      <c r="X223">
        <v>38.6943259317461</v>
      </c>
      <c r="Y223">
        <v>37.367149556917397</v>
      </c>
      <c r="Z223">
        <v>36.688759532220899</v>
      </c>
      <c r="AA223">
        <v>35.971373794523402</v>
      </c>
      <c r="AB223">
        <v>35.3265351993563</v>
      </c>
      <c r="AC223">
        <v>34.711988161987499</v>
      </c>
      <c r="AD223">
        <v>34.198779380153603</v>
      </c>
      <c r="AE223">
        <v>33.746096348263002</v>
      </c>
      <c r="AF223">
        <v>33.315068192230903</v>
      </c>
      <c r="AG223">
        <v>32.856281858451197</v>
      </c>
      <c r="AH223">
        <v>32.375478716394603</v>
      </c>
      <c r="AI223">
        <v>31.850097105217198</v>
      </c>
      <c r="AJ223">
        <v>31.340187696784099</v>
      </c>
      <c r="AK223">
        <v>30.850006557035002</v>
      </c>
      <c r="AL223">
        <v>30.366291961245299</v>
      </c>
      <c r="AM223">
        <v>29.868386799360799</v>
      </c>
      <c r="AN223">
        <v>29.360751887556098</v>
      </c>
      <c r="AO223">
        <v>28.814253546878302</v>
      </c>
      <c r="AP223">
        <v>28.2468531787021</v>
      </c>
      <c r="AQ223">
        <v>27.646139393442699</v>
      </c>
      <c r="AR223">
        <v>27.027233087719399</v>
      </c>
      <c r="AS223">
        <v>26.4133175713573</v>
      </c>
      <c r="AT223">
        <v>25.811711583594899</v>
      </c>
      <c r="AU223">
        <v>25.207444476430702</v>
      </c>
      <c r="AV223">
        <v>24.617628462084799</v>
      </c>
      <c r="AW223">
        <v>24.088815439084598</v>
      </c>
      <c r="AX223">
        <v>23.6258853674777</v>
      </c>
      <c r="AY223">
        <v>23.193925818320899</v>
      </c>
      <c r="AZ223">
        <v>22.798259754584699</v>
      </c>
      <c r="BA223">
        <v>22.426991545286501</v>
      </c>
      <c r="BB223">
        <v>22.0819737592183</v>
      </c>
    </row>
    <row r="224" spans="1:54" customFormat="1" x14ac:dyDescent="0.25">
      <c r="A224" s="2" t="s">
        <v>34</v>
      </c>
      <c r="B224" s="2" t="str">
        <f>VLOOKUP(A224,reg_NEWAGE!$A$2:$B$29,2)</f>
        <v>ESP</v>
      </c>
      <c r="C224" s="2" t="s">
        <v>5</v>
      </c>
      <c r="D224">
        <v>1089.1940159133901</v>
      </c>
      <c r="E224">
        <v>1172.5494015879999</v>
      </c>
      <c r="F224">
        <v>1327.9351474733301</v>
      </c>
      <c r="G224">
        <v>1550.83729426377</v>
      </c>
      <c r="H224">
        <v>1725.02569145197</v>
      </c>
      <c r="I224">
        <v>1816.1348491486201</v>
      </c>
      <c r="J224">
        <v>1962.0211009068801</v>
      </c>
      <c r="K224">
        <v>2025.3130955909301</v>
      </c>
      <c r="L224">
        <v>2164.97238485459</v>
      </c>
      <c r="M224">
        <v>2228.6999358869102</v>
      </c>
      <c r="N224">
        <v>2324.2294332063898</v>
      </c>
      <c r="O224">
        <v>2294.25978849995</v>
      </c>
      <c r="P224">
        <v>2091.5021518610602</v>
      </c>
      <c r="Q224">
        <v>2099.4995981427601</v>
      </c>
      <c r="R224">
        <v>2200.6427080800199</v>
      </c>
      <c r="S224">
        <v>2174.80937514376</v>
      </c>
      <c r="T224">
        <v>2266.2027709864901</v>
      </c>
      <c r="U224">
        <v>2316.0530997415499</v>
      </c>
      <c r="V224">
        <v>2331.4683496213902</v>
      </c>
      <c r="W224">
        <v>2315.7037935767198</v>
      </c>
      <c r="X224">
        <v>2275.3427848199399</v>
      </c>
      <c r="Y224">
        <v>2208.0406479947901</v>
      </c>
      <c r="Z224">
        <v>2161.8428919266598</v>
      </c>
      <c r="AA224">
        <v>2104.7700828175798</v>
      </c>
      <c r="AB224">
        <v>2044.3147663651901</v>
      </c>
      <c r="AC224">
        <v>1983.5536258058801</v>
      </c>
      <c r="AD224">
        <v>1927.2162698479301</v>
      </c>
      <c r="AE224">
        <v>1874.74194620002</v>
      </c>
      <c r="AF224">
        <v>1822.41189111779</v>
      </c>
      <c r="AG224">
        <v>1770.1187140291599</v>
      </c>
      <c r="AH224">
        <v>1719.4456050216299</v>
      </c>
      <c r="AI224">
        <v>1669.02281588645</v>
      </c>
      <c r="AJ224">
        <v>1620.4270866934401</v>
      </c>
      <c r="AK224">
        <v>1573.5249976881501</v>
      </c>
      <c r="AL224">
        <v>1526.5721829520101</v>
      </c>
      <c r="AM224">
        <v>1479.9697725856499</v>
      </c>
      <c r="AN224">
        <v>1433.71597505143</v>
      </c>
      <c r="AO224">
        <v>1387.5101549570199</v>
      </c>
      <c r="AP224">
        <v>1341.6797897368001</v>
      </c>
      <c r="AQ224">
        <v>1296.14504694374</v>
      </c>
      <c r="AR224">
        <v>1250.9970039063801</v>
      </c>
      <c r="AS224">
        <v>1207.5814666778599</v>
      </c>
      <c r="AT224">
        <v>1165.91488945837</v>
      </c>
      <c r="AU224">
        <v>1125.63035844257</v>
      </c>
      <c r="AV224">
        <v>1087.1199393566001</v>
      </c>
      <c r="AW224">
        <v>1052.3970393692</v>
      </c>
      <c r="AX224">
        <v>1021.03253839912</v>
      </c>
      <c r="AY224">
        <v>991.90630075441595</v>
      </c>
      <c r="AZ224">
        <v>964.68997578449</v>
      </c>
      <c r="BA224">
        <v>939.28105075814005</v>
      </c>
      <c r="BB224">
        <v>915.20168183379099</v>
      </c>
    </row>
    <row r="225" spans="1:54" customFormat="1" x14ac:dyDescent="0.25">
      <c r="A225" s="2" t="s">
        <v>34</v>
      </c>
      <c r="B225" s="2" t="str">
        <f>VLOOKUP(A225,reg_NEWAGE!$A$2:$B$29,2)</f>
        <v>ESP</v>
      </c>
      <c r="C225" s="2" t="s">
        <v>6</v>
      </c>
      <c r="D225">
        <v>2199.9371420010698</v>
      </c>
      <c r="E225">
        <v>2060.66808834016</v>
      </c>
      <c r="F225">
        <v>2133.6985619354</v>
      </c>
      <c r="G225">
        <v>2062.7084194854301</v>
      </c>
      <c r="H225">
        <v>1976.9376119353501</v>
      </c>
      <c r="I225">
        <v>1847.40388012727</v>
      </c>
      <c r="J225">
        <v>1698.86789848332</v>
      </c>
      <c r="K225">
        <v>1583.3084591530501</v>
      </c>
      <c r="L225">
        <v>1479.0220854540801</v>
      </c>
      <c r="M225">
        <v>1448.61632686025</v>
      </c>
      <c r="N225">
        <v>1374.94555952566</v>
      </c>
      <c r="O225">
        <v>1235.6213617298599</v>
      </c>
      <c r="P225">
        <v>1114.5690830664701</v>
      </c>
      <c r="Q225">
        <v>1087.7459865840799</v>
      </c>
      <c r="R225">
        <v>1082.69361617854</v>
      </c>
      <c r="S225">
        <v>1060.2355567280099</v>
      </c>
      <c r="T225">
        <v>1069.8329669229599</v>
      </c>
      <c r="U225">
        <v>1060.51964997308</v>
      </c>
      <c r="V225">
        <v>1026.3579597462899</v>
      </c>
      <c r="W225">
        <v>983.77766583924097</v>
      </c>
      <c r="X225">
        <v>939.24537224636799</v>
      </c>
      <c r="Y225">
        <v>896.69437418892096</v>
      </c>
      <c r="Z225">
        <v>875.26768767511203</v>
      </c>
      <c r="AA225">
        <v>858.34691735954902</v>
      </c>
      <c r="AB225">
        <v>846.850836884302</v>
      </c>
      <c r="AC225">
        <v>840.56794404262405</v>
      </c>
      <c r="AD225">
        <v>838.89544274120999</v>
      </c>
      <c r="AE225">
        <v>839.99237223006105</v>
      </c>
      <c r="AF225">
        <v>840.02601713787305</v>
      </c>
      <c r="AG225">
        <v>838.67365281075104</v>
      </c>
      <c r="AH225">
        <v>836.77634057866896</v>
      </c>
      <c r="AI225">
        <v>833.21181036331404</v>
      </c>
      <c r="AJ225">
        <v>829.24518014454998</v>
      </c>
      <c r="AK225">
        <v>825.18039798071698</v>
      </c>
      <c r="AL225">
        <v>820.08127973353305</v>
      </c>
      <c r="AM225">
        <v>814.22948108797596</v>
      </c>
      <c r="AN225">
        <v>807.77942347404496</v>
      </c>
      <c r="AO225">
        <v>800.699955728296</v>
      </c>
      <c r="AP225">
        <v>793.19099223677097</v>
      </c>
      <c r="AQ225">
        <v>785.27499014830198</v>
      </c>
      <c r="AR225">
        <v>776.93009181957996</v>
      </c>
      <c r="AS225">
        <v>768.60408141157598</v>
      </c>
      <c r="AT225">
        <v>760.16868515715998</v>
      </c>
      <c r="AU225">
        <v>751.30295950636798</v>
      </c>
      <c r="AV225">
        <v>742.16931392547599</v>
      </c>
      <c r="AW225">
        <v>734.11280011844804</v>
      </c>
      <c r="AX225">
        <v>726.94141480699602</v>
      </c>
      <c r="AY225">
        <v>719.94807540121406</v>
      </c>
      <c r="AZ225">
        <v>713.05101802741103</v>
      </c>
      <c r="BA225">
        <v>706.183378107468</v>
      </c>
      <c r="BB225">
        <v>699.69811536608802</v>
      </c>
    </row>
    <row r="226" spans="1:54" customFormat="1" x14ac:dyDescent="0.25">
      <c r="A226" s="2" t="s">
        <v>34</v>
      </c>
      <c r="B226" s="2" t="str">
        <f>VLOOKUP(A226,reg_NEWAGE!$A$2:$B$29,2)</f>
        <v>ESP</v>
      </c>
      <c r="C226" s="2" t="s">
        <v>7</v>
      </c>
      <c r="D226">
        <v>0</v>
      </c>
      <c r="E226">
        <v>0</v>
      </c>
      <c r="F226">
        <v>0</v>
      </c>
      <c r="G226">
        <v>0</v>
      </c>
      <c r="H226">
        <v>0</v>
      </c>
      <c r="I226">
        <v>0</v>
      </c>
      <c r="J226">
        <v>0</v>
      </c>
      <c r="K226">
        <v>0</v>
      </c>
      <c r="L226">
        <v>0</v>
      </c>
      <c r="M226">
        <v>0</v>
      </c>
      <c r="N226">
        <v>1.9313330281442501E-3</v>
      </c>
      <c r="O226">
        <v>1.79575488263738E-3</v>
      </c>
      <c r="P226">
        <v>5.4875927209987697E-3</v>
      </c>
      <c r="Q226">
        <v>1.6461681127686201E-2</v>
      </c>
      <c r="R226">
        <v>1.7372616836436799E-2</v>
      </c>
      <c r="S226">
        <v>2.1070938913701001E-2</v>
      </c>
      <c r="T226">
        <v>2.3230796618972299E-2</v>
      </c>
      <c r="U226">
        <v>2.4855819500959699E-2</v>
      </c>
      <c r="V226">
        <v>2.6528613434954801E-2</v>
      </c>
      <c r="W226">
        <v>2.7508163265737899E-2</v>
      </c>
      <c r="X226">
        <v>2.8423781113108101E-2</v>
      </c>
      <c r="Y226">
        <v>2.92480164375628E-2</v>
      </c>
      <c r="Z226">
        <v>3.0538600605477102E-2</v>
      </c>
      <c r="AA226">
        <v>3.2258394827442999E-2</v>
      </c>
      <c r="AB226">
        <v>3.3234444217248901E-2</v>
      </c>
      <c r="AC226">
        <v>3.42199456159872E-2</v>
      </c>
      <c r="AD226">
        <v>3.57958394900054E-2</v>
      </c>
      <c r="AE226">
        <v>3.6903922632127502E-2</v>
      </c>
      <c r="AF226">
        <v>3.9030366973500902E-2</v>
      </c>
      <c r="AG226">
        <v>4.0667736869924302E-2</v>
      </c>
      <c r="AH226">
        <v>4.2439608159170202E-2</v>
      </c>
      <c r="AI226">
        <v>4.5033263166742499E-2</v>
      </c>
      <c r="AJ226">
        <v>4.7222647849096598E-2</v>
      </c>
      <c r="AK226">
        <v>4.9127895524380898E-2</v>
      </c>
      <c r="AL226">
        <v>5.0259074722251502E-2</v>
      </c>
      <c r="AM226">
        <v>5.10504190707071E-2</v>
      </c>
      <c r="AN226">
        <v>5.2431579153798702E-2</v>
      </c>
      <c r="AO226">
        <v>5.2971038188986901E-2</v>
      </c>
      <c r="AP226">
        <v>5.4540756603120598E-2</v>
      </c>
      <c r="AQ226">
        <v>5.5414845447420098E-2</v>
      </c>
      <c r="AR226">
        <v>5.6682673255055001E-2</v>
      </c>
      <c r="AS226">
        <v>5.8410807253809503E-2</v>
      </c>
      <c r="AT226">
        <v>6.0072992091301403E-2</v>
      </c>
      <c r="AU226">
        <v>6.1864964586903902E-2</v>
      </c>
      <c r="AV226">
        <v>6.4240395971359193E-2</v>
      </c>
      <c r="AW226">
        <v>6.66315189005251E-2</v>
      </c>
      <c r="AX226">
        <v>6.8774106557760797E-2</v>
      </c>
      <c r="AY226">
        <v>7.1394877364455406E-2</v>
      </c>
      <c r="AZ226">
        <v>7.3999059660697294E-2</v>
      </c>
      <c r="BA226">
        <v>7.7208015670718999E-2</v>
      </c>
      <c r="BB226">
        <v>8.0154511700719397E-2</v>
      </c>
    </row>
    <row r="227" spans="1:54" customFormat="1" x14ac:dyDescent="0.25">
      <c r="A227" s="2" t="s">
        <v>34</v>
      </c>
      <c r="B227" s="2" t="str">
        <f>VLOOKUP(A227,reg_NEWAGE!$A$2:$B$29,2)</f>
        <v>ESP</v>
      </c>
      <c r="C227" s="2" t="s">
        <v>8</v>
      </c>
      <c r="D227">
        <v>0</v>
      </c>
      <c r="E227">
        <v>0</v>
      </c>
      <c r="F227">
        <v>0</v>
      </c>
      <c r="G227">
        <v>0</v>
      </c>
      <c r="H227">
        <v>0</v>
      </c>
      <c r="I227">
        <v>0</v>
      </c>
      <c r="J227">
        <v>0</v>
      </c>
      <c r="K227">
        <v>0</v>
      </c>
      <c r="L227">
        <v>0</v>
      </c>
      <c r="M227">
        <v>0</v>
      </c>
      <c r="N227">
        <v>0</v>
      </c>
      <c r="O227">
        <v>0</v>
      </c>
      <c r="P227">
        <v>0</v>
      </c>
      <c r="Q227">
        <v>0</v>
      </c>
      <c r="R227">
        <v>0</v>
      </c>
      <c r="S227">
        <v>0</v>
      </c>
      <c r="T227">
        <v>5.1438009911700999E-2</v>
      </c>
      <c r="U227">
        <v>0.109191822166568</v>
      </c>
      <c r="V227">
        <v>0.173443946369017</v>
      </c>
      <c r="W227">
        <v>0.242931543469634</v>
      </c>
      <c r="X227">
        <v>0.32061314690045201</v>
      </c>
      <c r="Y227">
        <v>0.46173160498239901</v>
      </c>
      <c r="Z227">
        <v>0.66270371738584599</v>
      </c>
      <c r="AA227">
        <v>0.89223027327961901</v>
      </c>
      <c r="AB227">
        <v>1.1383715776943499</v>
      </c>
      <c r="AC227">
        <v>1.40471797089777</v>
      </c>
      <c r="AD227">
        <v>1.6816700693872799</v>
      </c>
      <c r="AE227">
        <v>1.97459491791335</v>
      </c>
      <c r="AF227">
        <v>2.2650298831153899</v>
      </c>
      <c r="AG227">
        <v>2.55780103065644</v>
      </c>
      <c r="AH227">
        <v>2.8750884549535001</v>
      </c>
      <c r="AI227">
        <v>3.2161908706435098</v>
      </c>
      <c r="AJ227">
        <v>3.5916578133059298</v>
      </c>
      <c r="AK227">
        <v>4.0138754126312799</v>
      </c>
      <c r="AL227">
        <v>4.4809284237135598</v>
      </c>
      <c r="AM227">
        <v>4.9931627265788903</v>
      </c>
      <c r="AN227">
        <v>5.5523248202911697</v>
      </c>
      <c r="AO227">
        <v>6.1611435654026598</v>
      </c>
      <c r="AP227">
        <v>6.8235317834486597</v>
      </c>
      <c r="AQ227">
        <v>7.5410522684427503</v>
      </c>
      <c r="AR227">
        <v>8.3164407343231908</v>
      </c>
      <c r="AS227">
        <v>9.1657312536527407</v>
      </c>
      <c r="AT227">
        <v>10.0907776867701</v>
      </c>
      <c r="AU227">
        <v>11.081240026324</v>
      </c>
      <c r="AV227">
        <v>12.144045291476401</v>
      </c>
      <c r="AW227">
        <v>13.3155101076919</v>
      </c>
      <c r="AX227">
        <v>14.5962312471021</v>
      </c>
      <c r="AY227">
        <v>15.963360589075499</v>
      </c>
      <c r="AZ227">
        <v>17.409096810380898</v>
      </c>
      <c r="BA227">
        <v>18.937847133587201</v>
      </c>
      <c r="BB227">
        <v>20.542800653791002</v>
      </c>
    </row>
    <row r="228" spans="1:54" customFormat="1" x14ac:dyDescent="0.25">
      <c r="A228" s="2" t="s">
        <v>34</v>
      </c>
      <c r="B228" s="2" t="str">
        <f>VLOOKUP(A228,reg_NEWAGE!$A$2:$B$29,2)</f>
        <v>ESP</v>
      </c>
      <c r="C228" s="2" t="s">
        <v>9</v>
      </c>
      <c r="D228">
        <v>0</v>
      </c>
      <c r="E228">
        <v>0</v>
      </c>
      <c r="F228">
        <v>0</v>
      </c>
      <c r="G228">
        <v>0</v>
      </c>
      <c r="H228">
        <v>0</v>
      </c>
      <c r="I228">
        <v>0</v>
      </c>
      <c r="J228">
        <v>0</v>
      </c>
      <c r="K228">
        <v>0</v>
      </c>
      <c r="L228">
        <v>0</v>
      </c>
      <c r="M228">
        <v>0</v>
      </c>
      <c r="N228">
        <v>0</v>
      </c>
      <c r="O228">
        <v>0</v>
      </c>
      <c r="P228">
        <v>0</v>
      </c>
      <c r="Q228">
        <v>0</v>
      </c>
      <c r="R228">
        <v>0</v>
      </c>
      <c r="S228">
        <v>0</v>
      </c>
      <c r="T228">
        <v>6.3483118210538496E-3</v>
      </c>
      <c r="U228">
        <v>1.24597422233354E-2</v>
      </c>
      <c r="V228">
        <v>1.8217203062905699E-2</v>
      </c>
      <c r="W228">
        <v>2.565544155558E-2</v>
      </c>
      <c r="X228">
        <v>3.6850985475538001E-2</v>
      </c>
      <c r="Y228">
        <v>4.5883275093503803E-2</v>
      </c>
      <c r="Z228">
        <v>4.7423750753015102E-2</v>
      </c>
      <c r="AA228">
        <v>4.8386153559538098E-2</v>
      </c>
      <c r="AB228">
        <v>4.8725262259017903E-2</v>
      </c>
      <c r="AC228">
        <v>4.6813332198062003E-2</v>
      </c>
      <c r="AD228">
        <v>4.4243283032942997E-2</v>
      </c>
      <c r="AE228">
        <v>4.1538247633693799E-2</v>
      </c>
      <c r="AF228">
        <v>3.8274854468744998E-2</v>
      </c>
      <c r="AG228">
        <v>4.4125913390909002E-2</v>
      </c>
      <c r="AH228">
        <v>9.0256490398415906E-2</v>
      </c>
      <c r="AI228">
        <v>0.18104921364538601</v>
      </c>
      <c r="AJ228">
        <v>0.314836761529103</v>
      </c>
      <c r="AK228">
        <v>0.490062588724406</v>
      </c>
      <c r="AL228">
        <v>0.70028128965540104</v>
      </c>
      <c r="AM228">
        <v>0.93578807901085104</v>
      </c>
      <c r="AN228">
        <v>1.19074978886036</v>
      </c>
      <c r="AO228">
        <v>1.45330102397274</v>
      </c>
      <c r="AP228">
        <v>1.7170346053108101</v>
      </c>
      <c r="AQ228">
        <v>1.97317074156545</v>
      </c>
      <c r="AR228">
        <v>2.2168279821749501</v>
      </c>
      <c r="AS228">
        <v>2.4464039690669201</v>
      </c>
      <c r="AT228">
        <v>2.6598790217431301</v>
      </c>
      <c r="AU228">
        <v>2.8525133371316298</v>
      </c>
      <c r="AV228">
        <v>3.0227811204062598</v>
      </c>
      <c r="AW228">
        <v>3.1759129102649402</v>
      </c>
      <c r="AX228">
        <v>3.3122558458147799</v>
      </c>
      <c r="AY228">
        <v>3.42679580163907</v>
      </c>
      <c r="AZ228">
        <v>3.5227104305794299</v>
      </c>
      <c r="BA228">
        <v>3.6020093311375598</v>
      </c>
      <c r="BB228">
        <v>3.6646446780830302</v>
      </c>
    </row>
    <row r="229" spans="1:54" customFormat="1" x14ac:dyDescent="0.25">
      <c r="A229" s="2" t="s">
        <v>34</v>
      </c>
      <c r="B229" s="2" t="str">
        <f>VLOOKUP(A229,reg_NEWAGE!$A$2:$B$29,2)</f>
        <v>ESP</v>
      </c>
      <c r="C229" s="2" t="s">
        <v>10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row>
    <row r="230" spans="1:54" customFormat="1" x14ac:dyDescent="0.25">
      <c r="A230" s="2" t="s">
        <v>34</v>
      </c>
      <c r="B230" s="2" t="str">
        <f>VLOOKUP(A230,reg_NEWAGE!$A$2:$B$29,2)</f>
        <v>ESP</v>
      </c>
      <c r="C230" s="2" t="s">
        <v>11</v>
      </c>
      <c r="D230">
        <v>0</v>
      </c>
      <c r="E230">
        <v>0</v>
      </c>
      <c r="F230">
        <v>0</v>
      </c>
      <c r="G230">
        <v>0</v>
      </c>
      <c r="H230">
        <v>0</v>
      </c>
      <c r="I230">
        <v>0</v>
      </c>
      <c r="J230">
        <v>0</v>
      </c>
      <c r="K230">
        <v>0</v>
      </c>
      <c r="L230">
        <v>0</v>
      </c>
      <c r="M230">
        <v>0</v>
      </c>
      <c r="N230">
        <v>0</v>
      </c>
      <c r="O230">
        <v>0</v>
      </c>
      <c r="P230">
        <v>0</v>
      </c>
      <c r="Q230">
        <v>0</v>
      </c>
      <c r="R230">
        <v>0</v>
      </c>
      <c r="S230">
        <v>0</v>
      </c>
      <c r="T230">
        <v>3.1787625789521102E-4</v>
      </c>
      <c r="U230">
        <v>6.5000751688457602E-4</v>
      </c>
      <c r="V230">
        <v>9.8969473466055001E-4</v>
      </c>
      <c r="W230">
        <v>1.6799555115461599E-3</v>
      </c>
      <c r="X230">
        <v>3.06738161164788E-3</v>
      </c>
      <c r="Y230">
        <v>5.1477183326908999E-3</v>
      </c>
      <c r="Z230">
        <v>5.49193847980242E-3</v>
      </c>
      <c r="AA230">
        <v>5.8177443728007804E-3</v>
      </c>
      <c r="AB230">
        <v>6.1450102046440901E-3</v>
      </c>
      <c r="AC230">
        <v>6.4587017586907602E-3</v>
      </c>
      <c r="AD230">
        <v>6.7455305817662996E-3</v>
      </c>
      <c r="AE230">
        <v>6.9993680963938397E-3</v>
      </c>
      <c r="AF230">
        <v>7.2082055083836603E-3</v>
      </c>
      <c r="AG230">
        <v>1.19985227639662E-2</v>
      </c>
      <c r="AH230">
        <v>4.2591797657722197E-2</v>
      </c>
      <c r="AI230">
        <v>0.11100903508179701</v>
      </c>
      <c r="AJ230">
        <v>0.22745863792759899</v>
      </c>
      <c r="AK230">
        <v>0.404465923665218</v>
      </c>
      <c r="AL230">
        <v>0.64823340702440502</v>
      </c>
      <c r="AM230">
        <v>0.966032739566555</v>
      </c>
      <c r="AN230">
        <v>1.3619475484731001</v>
      </c>
      <c r="AO230">
        <v>1.8365769784461601</v>
      </c>
      <c r="AP230">
        <v>2.3901159836976502</v>
      </c>
      <c r="AQ230">
        <v>3.0220682222277202</v>
      </c>
      <c r="AR230">
        <v>3.7358277387335601</v>
      </c>
      <c r="AS230">
        <v>4.5256161495148604</v>
      </c>
      <c r="AT230">
        <v>5.3922982267662602</v>
      </c>
      <c r="AU230">
        <v>6.3386776766338002</v>
      </c>
      <c r="AV230">
        <v>7.3593052483857004</v>
      </c>
      <c r="AW230">
        <v>8.4644253799743492</v>
      </c>
      <c r="AX230">
        <v>9.6422766833262603</v>
      </c>
      <c r="AY230">
        <v>10.886513958256399</v>
      </c>
      <c r="AZ230">
        <v>12.1825608641497</v>
      </c>
      <c r="BA230">
        <v>13.4693222334695</v>
      </c>
      <c r="BB230">
        <v>14.822747725839299</v>
      </c>
    </row>
    <row r="231" spans="1:54" customFormat="1" x14ac:dyDescent="0.25">
      <c r="A231" s="2" t="s">
        <v>34</v>
      </c>
      <c r="B231" s="2" t="str">
        <f>VLOOKUP(A231,reg_NEWAGE!$A$2:$B$29,2)</f>
        <v>ESP</v>
      </c>
      <c r="C231" s="2" t="s">
        <v>12</v>
      </c>
      <c r="D231">
        <v>0</v>
      </c>
      <c r="E231">
        <v>0</v>
      </c>
      <c r="F231">
        <v>0</v>
      </c>
      <c r="G231">
        <v>0</v>
      </c>
      <c r="H231">
        <v>0</v>
      </c>
      <c r="I231">
        <v>0</v>
      </c>
      <c r="J231">
        <v>0</v>
      </c>
      <c r="K231">
        <v>0</v>
      </c>
      <c r="L231">
        <v>0</v>
      </c>
      <c r="M231">
        <v>0</v>
      </c>
      <c r="N231">
        <v>0.23185762335750201</v>
      </c>
      <c r="O231">
        <v>0.286828587901862</v>
      </c>
      <c r="P231">
        <v>0.304413319461176</v>
      </c>
      <c r="Q231">
        <v>0.36099541638406701</v>
      </c>
      <c r="R231">
        <v>0.429663276385157</v>
      </c>
      <c r="S231">
        <v>0.70509221554792201</v>
      </c>
      <c r="T231">
        <v>1.47140441928192</v>
      </c>
      <c r="U231">
        <v>2.2489424755459999</v>
      </c>
      <c r="V231">
        <v>3.1249309477718201</v>
      </c>
      <c r="W231">
        <v>4.15109278236066</v>
      </c>
      <c r="X231">
        <v>5.63693105762923</v>
      </c>
      <c r="Y231">
        <v>14.4713516298134</v>
      </c>
      <c r="Z231">
        <v>28.031320566351301</v>
      </c>
      <c r="AA231">
        <v>44.553893825495599</v>
      </c>
      <c r="AB231">
        <v>60.4921094399892</v>
      </c>
      <c r="AC231">
        <v>76.206742833157193</v>
      </c>
      <c r="AD231">
        <v>90.236785808796597</v>
      </c>
      <c r="AE231">
        <v>103.593802638664</v>
      </c>
      <c r="AF231">
        <v>114.44359594322</v>
      </c>
      <c r="AG231">
        <v>124.119666156178</v>
      </c>
      <c r="AH231">
        <v>134.10873002305499</v>
      </c>
      <c r="AI231">
        <v>143.67818780889201</v>
      </c>
      <c r="AJ231">
        <v>154.957589412126</v>
      </c>
      <c r="AK231">
        <v>167.501792485766</v>
      </c>
      <c r="AL231">
        <v>181.20547177696099</v>
      </c>
      <c r="AM231">
        <v>196.23771428497099</v>
      </c>
      <c r="AN231">
        <v>212.72518193035299</v>
      </c>
      <c r="AO231">
        <v>230.353889860267</v>
      </c>
      <c r="AP231">
        <v>248.50348890422299</v>
      </c>
      <c r="AQ231">
        <v>267.22003193033902</v>
      </c>
      <c r="AR231">
        <v>286.63972339253098</v>
      </c>
      <c r="AS231">
        <v>305.706618920739</v>
      </c>
      <c r="AT231">
        <v>324.25321275233802</v>
      </c>
      <c r="AU231">
        <v>342.51277889636299</v>
      </c>
      <c r="AV231">
        <v>360.28580762968102</v>
      </c>
      <c r="AW231">
        <v>377.59916668002103</v>
      </c>
      <c r="AX231">
        <v>394.56618150004101</v>
      </c>
      <c r="AY231">
        <v>410.88662218601502</v>
      </c>
      <c r="AZ231">
        <v>426.51947541104801</v>
      </c>
      <c r="BA231">
        <v>439.77263548999599</v>
      </c>
      <c r="BB231">
        <v>453.760780840378</v>
      </c>
    </row>
    <row r="232" spans="1:54" customFormat="1" x14ac:dyDescent="0.25">
      <c r="A232" s="2" t="s">
        <v>35</v>
      </c>
      <c r="B232" s="2" t="str">
        <f>VLOOKUP(A232,reg_NEWAGE!$A$2:$B$29,2)</f>
        <v>EUS</v>
      </c>
      <c r="C232" s="2" t="s">
        <v>3</v>
      </c>
      <c r="D232">
        <v>1335.0099655910001</v>
      </c>
      <c r="E232">
        <v>1767.06947197521</v>
      </c>
      <c r="F232">
        <v>1788.82316637392</v>
      </c>
      <c r="G232">
        <v>1864.41444057424</v>
      </c>
      <c r="H232">
        <v>2057.2696431955501</v>
      </c>
      <c r="I232">
        <v>2001.5776935220899</v>
      </c>
      <c r="J232">
        <v>1981.0615347657099</v>
      </c>
      <c r="K232">
        <v>2139.7966029969102</v>
      </c>
      <c r="L232">
        <v>2445.57644278612</v>
      </c>
      <c r="M232">
        <v>2604.38534797798</v>
      </c>
      <c r="N232">
        <v>2467.97056114612</v>
      </c>
      <c r="O232">
        <v>2674.2037663797701</v>
      </c>
      <c r="P232">
        <v>2783.71697143242</v>
      </c>
      <c r="Q232">
        <v>2638.03245056172</v>
      </c>
      <c r="R232">
        <v>2717.5220566676899</v>
      </c>
      <c r="S232">
        <v>2735.4237194320099</v>
      </c>
      <c r="T232">
        <v>2836.7864527903598</v>
      </c>
      <c r="U232">
        <v>2987.9766745329598</v>
      </c>
      <c r="V232">
        <v>3046.6494905499599</v>
      </c>
      <c r="W232">
        <v>3084.70548651121</v>
      </c>
      <c r="X232">
        <v>3103.4297053106302</v>
      </c>
      <c r="Y232">
        <v>3143.62619755062</v>
      </c>
      <c r="Z232">
        <v>3185.7471226217899</v>
      </c>
      <c r="AA232">
        <v>3207.9512366342201</v>
      </c>
      <c r="AB232">
        <v>3239.4561275138899</v>
      </c>
      <c r="AC232">
        <v>3254.1421873613899</v>
      </c>
      <c r="AD232">
        <v>3270.5026924468898</v>
      </c>
      <c r="AE232">
        <v>3297.4768630244498</v>
      </c>
      <c r="AF232">
        <v>3329.16770760811</v>
      </c>
      <c r="AG232">
        <v>3368.6454862831602</v>
      </c>
      <c r="AH232">
        <v>3417.9544190724801</v>
      </c>
      <c r="AI232">
        <v>3468.6802703066101</v>
      </c>
      <c r="AJ232">
        <v>3517.19336412844</v>
      </c>
      <c r="AK232">
        <v>3563.9736515713398</v>
      </c>
      <c r="AL232">
        <v>3604.2348078641598</v>
      </c>
      <c r="AM232">
        <v>3638.8170273880901</v>
      </c>
      <c r="AN232">
        <v>3667.4336455057901</v>
      </c>
      <c r="AO232">
        <v>3689.16042570022</v>
      </c>
      <c r="AP232">
        <v>3704.9313805973902</v>
      </c>
      <c r="AQ232">
        <v>3701.6967589563701</v>
      </c>
      <c r="AR232">
        <v>3684.1131483669901</v>
      </c>
      <c r="AS232">
        <v>3662.0347754407098</v>
      </c>
      <c r="AT232">
        <v>3635.23398369695</v>
      </c>
      <c r="AU232">
        <v>3602.9099999361201</v>
      </c>
      <c r="AV232">
        <v>3567.0431645334402</v>
      </c>
      <c r="AW232">
        <v>3528.6011347275498</v>
      </c>
      <c r="AX232">
        <v>3487.2380270666999</v>
      </c>
      <c r="AY232">
        <v>3441.8452299984501</v>
      </c>
      <c r="AZ232">
        <v>3391.8208983229001</v>
      </c>
      <c r="BA232">
        <v>3341.1424950322498</v>
      </c>
      <c r="BB232">
        <v>3288.9924600622799</v>
      </c>
    </row>
    <row r="233" spans="1:54" customFormat="1" x14ac:dyDescent="0.25">
      <c r="A233" s="2" t="s">
        <v>35</v>
      </c>
      <c r="B233" s="2" t="str">
        <f>VLOOKUP(A233,reg_NEWAGE!$A$2:$B$29,2)</f>
        <v>EUS</v>
      </c>
      <c r="C233" s="2" t="s">
        <v>4</v>
      </c>
      <c r="D233">
        <v>0</v>
      </c>
      <c r="E233">
        <v>0</v>
      </c>
      <c r="F233">
        <v>3.2999299999999998</v>
      </c>
      <c r="G233">
        <v>7.6997600000000004</v>
      </c>
      <c r="H233">
        <v>90.093770000000006</v>
      </c>
      <c r="I233">
        <v>55.195634354116301</v>
      </c>
      <c r="J233">
        <v>18.399080000000001</v>
      </c>
      <c r="K233">
        <v>36.157903058550097</v>
      </c>
      <c r="L233">
        <v>49.8702462539881</v>
      </c>
      <c r="M233">
        <v>73.918904576782694</v>
      </c>
      <c r="N233">
        <v>18.586737801375602</v>
      </c>
      <c r="O233">
        <v>81.661027519297406</v>
      </c>
      <c r="P233">
        <v>56.363501424104797</v>
      </c>
      <c r="Q233">
        <v>51.7075880438721</v>
      </c>
      <c r="R233">
        <v>57.487126292923499</v>
      </c>
      <c r="S233">
        <v>62.157883692999</v>
      </c>
      <c r="T233">
        <v>63.359513691651898</v>
      </c>
      <c r="U233">
        <v>65.162605766435505</v>
      </c>
      <c r="V233">
        <v>65.1422030764125</v>
      </c>
      <c r="W233">
        <v>64.695818629066096</v>
      </c>
      <c r="X233">
        <v>63.879522941868501</v>
      </c>
      <c r="Y233">
        <v>63.106449340745598</v>
      </c>
      <c r="Z233">
        <v>62.5188004142327</v>
      </c>
      <c r="AA233">
        <v>61.757217914077003</v>
      </c>
      <c r="AB233">
        <v>60.884116645153298</v>
      </c>
      <c r="AC233">
        <v>59.564625254060502</v>
      </c>
      <c r="AD233">
        <v>58.402155799611897</v>
      </c>
      <c r="AE233">
        <v>57.6123549738547</v>
      </c>
      <c r="AF233">
        <v>57.259661161963997</v>
      </c>
      <c r="AG233">
        <v>57.327329191986202</v>
      </c>
      <c r="AH233">
        <v>57.756365702488502</v>
      </c>
      <c r="AI233">
        <v>58.291097564851597</v>
      </c>
      <c r="AJ233">
        <v>58.837602277196702</v>
      </c>
      <c r="AK233">
        <v>59.3225058519443</v>
      </c>
      <c r="AL233">
        <v>59.649083453546503</v>
      </c>
      <c r="AM233">
        <v>59.794736331769201</v>
      </c>
      <c r="AN233">
        <v>59.778384167390399</v>
      </c>
      <c r="AO233">
        <v>59.555122900345097</v>
      </c>
      <c r="AP233">
        <v>59.188254172820002</v>
      </c>
      <c r="AQ233">
        <v>58.454089481793098</v>
      </c>
      <c r="AR233">
        <v>57.486797856526103</v>
      </c>
      <c r="AS233">
        <v>56.433387762801402</v>
      </c>
      <c r="AT233">
        <v>55.302168369261203</v>
      </c>
      <c r="AU233">
        <v>54.115202221388699</v>
      </c>
      <c r="AV233">
        <v>52.8888047387087</v>
      </c>
      <c r="AW233">
        <v>51.639072207659503</v>
      </c>
      <c r="AX233">
        <v>50.390972980478203</v>
      </c>
      <c r="AY233">
        <v>49.131394151537798</v>
      </c>
      <c r="AZ233">
        <v>47.864577818947303</v>
      </c>
      <c r="BA233">
        <v>46.594022875230202</v>
      </c>
      <c r="BB233">
        <v>45.3355155092232</v>
      </c>
    </row>
    <row r="234" spans="1:54" customFormat="1" x14ac:dyDescent="0.25">
      <c r="A234" s="2" t="s">
        <v>35</v>
      </c>
      <c r="B234" s="2" t="str">
        <f>VLOOKUP(A234,reg_NEWAGE!$A$2:$B$29,2)</f>
        <v>EUS</v>
      </c>
      <c r="C234" s="2" t="s">
        <v>5</v>
      </c>
      <c r="D234">
        <v>153.701377765502</v>
      </c>
      <c r="E234">
        <v>217.07404744647201</v>
      </c>
      <c r="F234">
        <v>272.76157951984499</v>
      </c>
      <c r="G234">
        <v>317.28510969351998</v>
      </c>
      <c r="H234">
        <v>368.19467712833199</v>
      </c>
      <c r="I234">
        <v>489.34275240729602</v>
      </c>
      <c r="J234">
        <v>616.51488956732896</v>
      </c>
      <c r="K234">
        <v>741.591846456025</v>
      </c>
      <c r="L234">
        <v>1037.6845570539599</v>
      </c>
      <c r="M234">
        <v>1180.8902949189401</v>
      </c>
      <c r="N234">
        <v>1135.64035400804</v>
      </c>
      <c r="O234">
        <v>1339.85667633204</v>
      </c>
      <c r="P234">
        <v>1472.8565917466001</v>
      </c>
      <c r="Q234">
        <v>1389.4374055148201</v>
      </c>
      <c r="R234">
        <v>1382.6418727935099</v>
      </c>
      <c r="S234">
        <v>1449.40900920584</v>
      </c>
      <c r="T234">
        <v>1502.0359872050501</v>
      </c>
      <c r="U234">
        <v>1582.3773996960699</v>
      </c>
      <c r="V234">
        <v>1613.18551379158</v>
      </c>
      <c r="W234">
        <v>1632.5641018700501</v>
      </c>
      <c r="X234">
        <v>1641.7845075954799</v>
      </c>
      <c r="Y234">
        <v>1657.1485413104101</v>
      </c>
      <c r="Z234">
        <v>1671.73725435713</v>
      </c>
      <c r="AA234">
        <v>1673.82819942431</v>
      </c>
      <c r="AB234">
        <v>1679.78528185187</v>
      </c>
      <c r="AC234">
        <v>1675.3561393464199</v>
      </c>
      <c r="AD234">
        <v>1671.1821893372201</v>
      </c>
      <c r="AE234">
        <v>1670.8004808866799</v>
      </c>
      <c r="AF234">
        <v>1672.4882622038101</v>
      </c>
      <c r="AG234">
        <v>1678.06649279987</v>
      </c>
      <c r="AH234">
        <v>1686.9338371794299</v>
      </c>
      <c r="AI234">
        <v>1694.53475431949</v>
      </c>
      <c r="AJ234">
        <v>1698.9610175304799</v>
      </c>
      <c r="AK234">
        <v>1698.9768271749299</v>
      </c>
      <c r="AL234">
        <v>1693.0058796451799</v>
      </c>
      <c r="AM234">
        <v>1681.70388130375</v>
      </c>
      <c r="AN234">
        <v>1664.9481495677601</v>
      </c>
      <c r="AO234">
        <v>1642.5755964611201</v>
      </c>
      <c r="AP234">
        <v>1615.74614918423</v>
      </c>
      <c r="AQ234">
        <v>1579.7094702526299</v>
      </c>
      <c r="AR234">
        <v>1537.5744994435399</v>
      </c>
      <c r="AS234">
        <v>1493.85791744638</v>
      </c>
      <c r="AT234">
        <v>1448.3960428375001</v>
      </c>
      <c r="AU234">
        <v>1402.4309296105901</v>
      </c>
      <c r="AV234">
        <v>1355.9457521857901</v>
      </c>
      <c r="AW234">
        <v>1309.7779249007001</v>
      </c>
      <c r="AX234">
        <v>1264.0921453378</v>
      </c>
      <c r="AY234">
        <v>1219.01575503304</v>
      </c>
      <c r="AZ234">
        <v>1174.26432066537</v>
      </c>
      <c r="BA234">
        <v>1130.3156942947101</v>
      </c>
      <c r="BB234">
        <v>1087.1200571091199</v>
      </c>
    </row>
    <row r="235" spans="1:54" customFormat="1" x14ac:dyDescent="0.25">
      <c r="A235" s="2" t="s">
        <v>35</v>
      </c>
      <c r="B235" s="2" t="str">
        <f>VLOOKUP(A235,reg_NEWAGE!$A$2:$B$29,2)</f>
        <v>EUS</v>
      </c>
      <c r="C235" s="2" t="s">
        <v>6</v>
      </c>
      <c r="D235">
        <v>1181.3085878254899</v>
      </c>
      <c r="E235">
        <v>1549.9954245287399</v>
      </c>
      <c r="F235">
        <v>1512.76165685407</v>
      </c>
      <c r="G235">
        <v>1539.4295708807199</v>
      </c>
      <c r="H235">
        <v>1598.98119606722</v>
      </c>
      <c r="I235">
        <v>1457.0393067606799</v>
      </c>
      <c r="J235">
        <v>1346.1475651983801</v>
      </c>
      <c r="K235">
        <v>1362.0468534823401</v>
      </c>
      <c r="L235">
        <v>1358.0216394781801</v>
      </c>
      <c r="M235">
        <v>1349.57580745974</v>
      </c>
      <c r="N235">
        <v>1313.67910483012</v>
      </c>
      <c r="O235">
        <v>1252.53165712809</v>
      </c>
      <c r="P235">
        <v>1254.1861645633401</v>
      </c>
      <c r="Q235">
        <v>1196.3805704167601</v>
      </c>
      <c r="R235">
        <v>1276.8915207463499</v>
      </c>
      <c r="S235">
        <v>1223.3444335295901</v>
      </c>
      <c r="T235">
        <v>1270.3998074011499</v>
      </c>
      <c r="U235">
        <v>1338.6862425382401</v>
      </c>
      <c r="V235">
        <v>1365.93703529802</v>
      </c>
      <c r="W235">
        <v>1384.35317993384</v>
      </c>
      <c r="X235">
        <v>1393.76771971278</v>
      </c>
      <c r="Y235">
        <v>1411.4870515909599</v>
      </c>
      <c r="Z235">
        <v>1426.3800893877101</v>
      </c>
      <c r="AA235">
        <v>1428.5628066372001</v>
      </c>
      <c r="AB235">
        <v>1433.93100156126</v>
      </c>
      <c r="AC235">
        <v>1432.78863693015</v>
      </c>
      <c r="AD235">
        <v>1434.56135509922</v>
      </c>
      <c r="AE235">
        <v>1443.14768174304</v>
      </c>
      <c r="AF235">
        <v>1456.0867527666001</v>
      </c>
      <c r="AG235">
        <v>1473.96375288596</v>
      </c>
      <c r="AH235">
        <v>1496.5009437552901</v>
      </c>
      <c r="AI235">
        <v>1519.3432356823801</v>
      </c>
      <c r="AJ235">
        <v>1540.58632334719</v>
      </c>
      <c r="AK235">
        <v>1560.1619854667699</v>
      </c>
      <c r="AL235">
        <v>1575.6689166373901</v>
      </c>
      <c r="AM235">
        <v>1587.6537084776601</v>
      </c>
      <c r="AN235">
        <v>1595.8278669230399</v>
      </c>
      <c r="AO235">
        <v>1599.78302288911</v>
      </c>
      <c r="AP235">
        <v>1600.2097258840599</v>
      </c>
      <c r="AQ235">
        <v>1591.4080995962499</v>
      </c>
      <c r="AR235">
        <v>1575.81578614207</v>
      </c>
      <c r="AS235">
        <v>1557.79521665994</v>
      </c>
      <c r="AT235">
        <v>1536.82383727608</v>
      </c>
      <c r="AU235">
        <v>1513.59458777093</v>
      </c>
      <c r="AV235">
        <v>1488.12344539128</v>
      </c>
      <c r="AW235">
        <v>1461.20178641233</v>
      </c>
      <c r="AX235">
        <v>1432.86902507234</v>
      </c>
      <c r="AY235">
        <v>1403.23452505045</v>
      </c>
      <c r="AZ235">
        <v>1372.0705658664999</v>
      </c>
      <c r="BA235">
        <v>1340.4112262429501</v>
      </c>
      <c r="BB235">
        <v>1308.32259973807</v>
      </c>
    </row>
    <row r="236" spans="1:54" customFormat="1" x14ac:dyDescent="0.25">
      <c r="A236" s="2" t="s">
        <v>35</v>
      </c>
      <c r="B236" s="2" t="str">
        <f>VLOOKUP(A236,reg_NEWAGE!$A$2:$B$29,2)</f>
        <v>EUS</v>
      </c>
      <c r="C236" s="2" t="s">
        <v>7</v>
      </c>
      <c r="D236">
        <v>0</v>
      </c>
      <c r="E236">
        <v>0</v>
      </c>
      <c r="F236">
        <v>0</v>
      </c>
      <c r="G236">
        <v>0</v>
      </c>
      <c r="H236">
        <v>0</v>
      </c>
      <c r="I236">
        <v>0</v>
      </c>
      <c r="J236">
        <v>0</v>
      </c>
      <c r="K236">
        <v>0</v>
      </c>
      <c r="L236">
        <v>0</v>
      </c>
      <c r="M236">
        <v>0</v>
      </c>
      <c r="N236">
        <v>0</v>
      </c>
      <c r="O236">
        <v>0</v>
      </c>
      <c r="P236">
        <v>0</v>
      </c>
      <c r="Q236">
        <v>0</v>
      </c>
      <c r="R236">
        <v>0</v>
      </c>
      <c r="S236">
        <v>0</v>
      </c>
      <c r="T236">
        <v>0.43371152093611398</v>
      </c>
      <c r="U236">
        <v>1.1077467968903101</v>
      </c>
      <c r="V236">
        <v>1.66252934121852</v>
      </c>
      <c r="W236">
        <v>2.2714569896506398</v>
      </c>
      <c r="X236">
        <v>2.94607325205995</v>
      </c>
      <c r="Y236">
        <v>3.5155703323825902</v>
      </c>
      <c r="Z236">
        <v>4.2260919375918897</v>
      </c>
      <c r="AA236">
        <v>4.9976294933077199</v>
      </c>
      <c r="AB236">
        <v>5.9678673504321003</v>
      </c>
      <c r="AC236">
        <v>7.0226316303652601</v>
      </c>
      <c r="AD236">
        <v>8.1798679545207396</v>
      </c>
      <c r="AE236">
        <v>9.4245886864680593</v>
      </c>
      <c r="AF236">
        <v>10.796478280020899</v>
      </c>
      <c r="AG236">
        <v>12.208787135473001</v>
      </c>
      <c r="AH236">
        <v>13.5992924553651</v>
      </c>
      <c r="AI236">
        <v>14.977930921561001</v>
      </c>
      <c r="AJ236">
        <v>16.357382016569499</v>
      </c>
      <c r="AK236">
        <v>17.839933702288501</v>
      </c>
      <c r="AL236">
        <v>19.329548742422901</v>
      </c>
      <c r="AM236">
        <v>20.841035453608001</v>
      </c>
      <c r="AN236">
        <v>22.360164372781799</v>
      </c>
      <c r="AO236">
        <v>23.869444870119999</v>
      </c>
      <c r="AP236">
        <v>25.373602172571999</v>
      </c>
      <c r="AQ236">
        <v>26.726465517650301</v>
      </c>
      <c r="AR236">
        <v>27.9715518950049</v>
      </c>
      <c r="AS236">
        <v>29.172910543968701</v>
      </c>
      <c r="AT236">
        <v>30.3266471714999</v>
      </c>
      <c r="AU236">
        <v>31.451090060490898</v>
      </c>
      <c r="AV236">
        <v>32.540875299597197</v>
      </c>
      <c r="AW236">
        <v>33.601329731337799</v>
      </c>
      <c r="AX236">
        <v>34.638280294362403</v>
      </c>
      <c r="AY236">
        <v>35.651667573661001</v>
      </c>
      <c r="AZ236">
        <v>36.624749378666102</v>
      </c>
      <c r="BA236">
        <v>37.577077132514198</v>
      </c>
      <c r="BB236">
        <v>38.4947023434923</v>
      </c>
    </row>
    <row r="237" spans="1:54" customFormat="1" x14ac:dyDescent="0.25">
      <c r="A237" s="2" t="s">
        <v>35</v>
      </c>
      <c r="B237" s="2" t="str">
        <f>VLOOKUP(A237,reg_NEWAGE!$A$2:$B$29,2)</f>
        <v>EUS</v>
      </c>
      <c r="C237" s="2" t="s">
        <v>8</v>
      </c>
      <c r="D237">
        <v>0</v>
      </c>
      <c r="E237">
        <v>0</v>
      </c>
      <c r="F237">
        <v>0</v>
      </c>
      <c r="G237">
        <v>0</v>
      </c>
      <c r="H237">
        <v>0</v>
      </c>
      <c r="I237">
        <v>0</v>
      </c>
      <c r="J237">
        <v>0</v>
      </c>
      <c r="K237">
        <v>0</v>
      </c>
      <c r="L237">
        <v>0</v>
      </c>
      <c r="M237">
        <v>0</v>
      </c>
      <c r="N237">
        <v>0</v>
      </c>
      <c r="O237">
        <v>0</v>
      </c>
      <c r="P237">
        <v>0</v>
      </c>
      <c r="Q237">
        <v>0</v>
      </c>
      <c r="R237">
        <v>0</v>
      </c>
      <c r="S237">
        <v>0</v>
      </c>
      <c r="T237">
        <v>2.7974020850028099E-2</v>
      </c>
      <c r="U237">
        <v>7.6860963458498396E-2</v>
      </c>
      <c r="V237">
        <v>0.122888937748558</v>
      </c>
      <c r="W237">
        <v>0.17904487277875</v>
      </c>
      <c r="X237">
        <v>0.249210421719538</v>
      </c>
      <c r="Y237">
        <v>0.42386672217943699</v>
      </c>
      <c r="Z237">
        <v>0.64204452340298601</v>
      </c>
      <c r="AA237">
        <v>0.903226066338781</v>
      </c>
      <c r="AB237">
        <v>1.21711829646111</v>
      </c>
      <c r="AC237">
        <v>1.5554193070450899</v>
      </c>
      <c r="AD237">
        <v>1.90584782274807</v>
      </c>
      <c r="AE237">
        <v>2.27754500939843</v>
      </c>
      <c r="AF237">
        <v>2.6503207279771299</v>
      </c>
      <c r="AG237">
        <v>3.02452053513771</v>
      </c>
      <c r="AH237">
        <v>3.4326327197728399</v>
      </c>
      <c r="AI237">
        <v>3.8781011545122901</v>
      </c>
      <c r="AJ237">
        <v>4.3703224432344401</v>
      </c>
      <c r="AK237">
        <v>4.9536248701508603</v>
      </c>
      <c r="AL237">
        <v>5.6052739316499798</v>
      </c>
      <c r="AM237">
        <v>6.33317301273435</v>
      </c>
      <c r="AN237">
        <v>7.1443834663466701</v>
      </c>
      <c r="AO237">
        <v>8.0350134093631702</v>
      </c>
      <c r="AP237">
        <v>9.0164846350727395</v>
      </c>
      <c r="AQ237">
        <v>10.0234662137504</v>
      </c>
      <c r="AR237">
        <v>11.070846466337001</v>
      </c>
      <c r="AS237">
        <v>12.2010386241346</v>
      </c>
      <c r="AT237">
        <v>13.4000773063173</v>
      </c>
      <c r="AU237">
        <v>14.675851816570001</v>
      </c>
      <c r="AV237">
        <v>16.020774185428699</v>
      </c>
      <c r="AW237">
        <v>17.4346953510045</v>
      </c>
      <c r="AX237">
        <v>18.910909563973298</v>
      </c>
      <c r="AY237">
        <v>20.441916285286101</v>
      </c>
      <c r="AZ237">
        <v>22.011341167382302</v>
      </c>
      <c r="BA237">
        <v>23.620077950604099</v>
      </c>
      <c r="BB237">
        <v>25.2539190567127</v>
      </c>
    </row>
    <row r="238" spans="1:54" customFormat="1" x14ac:dyDescent="0.25">
      <c r="A238" s="2" t="s">
        <v>35</v>
      </c>
      <c r="B238" s="2" t="str">
        <f>VLOOKUP(A238,reg_NEWAGE!$A$2:$B$29,2)</f>
        <v>EUS</v>
      </c>
      <c r="C238" s="2" t="s">
        <v>9</v>
      </c>
      <c r="D238">
        <v>0</v>
      </c>
      <c r="E238">
        <v>0</v>
      </c>
      <c r="F238">
        <v>0</v>
      </c>
      <c r="G238">
        <v>0</v>
      </c>
      <c r="H238">
        <v>0</v>
      </c>
      <c r="I238">
        <v>0</v>
      </c>
      <c r="J238">
        <v>0</v>
      </c>
      <c r="K238">
        <v>0</v>
      </c>
      <c r="L238">
        <v>0</v>
      </c>
      <c r="M238">
        <v>0</v>
      </c>
      <c r="N238">
        <v>0</v>
      </c>
      <c r="O238">
        <v>0</v>
      </c>
      <c r="P238">
        <v>0</v>
      </c>
      <c r="Q238">
        <v>0</v>
      </c>
      <c r="R238">
        <v>0</v>
      </c>
      <c r="S238">
        <v>0</v>
      </c>
      <c r="T238">
        <v>3.4395007859778599E-3</v>
      </c>
      <c r="U238">
        <v>8.4404001281934392E-3</v>
      </c>
      <c r="V238">
        <v>1.25916924488251E-2</v>
      </c>
      <c r="W238">
        <v>1.8312987580217901E-2</v>
      </c>
      <c r="X238">
        <v>2.8252479599567198E-2</v>
      </c>
      <c r="Y238">
        <v>4.5608796564383998E-2</v>
      </c>
      <c r="Z238">
        <v>4.7102589441133401E-2</v>
      </c>
      <c r="AA238">
        <v>4.7928113958229199E-2</v>
      </c>
      <c r="AB238">
        <v>4.7966187232610702E-2</v>
      </c>
      <c r="AC238">
        <v>4.6823233759057101E-2</v>
      </c>
      <c r="AD238">
        <v>4.56043079982274E-2</v>
      </c>
      <c r="AE238">
        <v>4.3279147747407799E-2</v>
      </c>
      <c r="AF238">
        <v>4.0280312319064197E-2</v>
      </c>
      <c r="AG238">
        <v>6.0521782092784797E-2</v>
      </c>
      <c r="AH238">
        <v>0.11588057172754</v>
      </c>
      <c r="AI238">
        <v>0.208977121276124</v>
      </c>
      <c r="AJ238">
        <v>0.33929952863184298</v>
      </c>
      <c r="AK238">
        <v>0.51802126860256703</v>
      </c>
      <c r="AL238">
        <v>0.72880759033757603</v>
      </c>
      <c r="AM238">
        <v>0.96729802072321702</v>
      </c>
      <c r="AN238">
        <v>1.22716149954166</v>
      </c>
      <c r="AO238">
        <v>1.49618784033384</v>
      </c>
      <c r="AP238">
        <v>1.7691443712803401</v>
      </c>
      <c r="AQ238">
        <v>2.0226935639542498</v>
      </c>
      <c r="AR238">
        <v>2.2559803577873501</v>
      </c>
      <c r="AS238">
        <v>2.4705183319651201</v>
      </c>
      <c r="AT238">
        <v>2.6635794084721098</v>
      </c>
      <c r="AU238">
        <v>2.83337494196202</v>
      </c>
      <c r="AV238">
        <v>2.97795036608718</v>
      </c>
      <c r="AW238">
        <v>3.09749308230026</v>
      </c>
      <c r="AX238">
        <v>3.1917008444822002</v>
      </c>
      <c r="AY238">
        <v>3.2619200743077701</v>
      </c>
      <c r="AZ238">
        <v>3.31077573427743</v>
      </c>
      <c r="BA238">
        <v>3.34004159279718</v>
      </c>
      <c r="BB238">
        <v>3.3531588296470001</v>
      </c>
    </row>
    <row r="239" spans="1:54" customFormat="1" x14ac:dyDescent="0.25">
      <c r="A239" s="2" t="s">
        <v>35</v>
      </c>
      <c r="B239" s="2" t="str">
        <f>VLOOKUP(A239,reg_NEWAGE!$A$2:$B$29,2)</f>
        <v>EUS</v>
      </c>
      <c r="C239" s="2" t="s">
        <v>10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row>
    <row r="240" spans="1:54" customFormat="1" x14ac:dyDescent="0.25">
      <c r="A240" s="2" t="s">
        <v>35</v>
      </c>
      <c r="B240" s="2" t="str">
        <f>VLOOKUP(A240,reg_NEWAGE!$A$2:$B$29,2)</f>
        <v>EUS</v>
      </c>
      <c r="C240" s="2" t="s">
        <v>11</v>
      </c>
      <c r="D240">
        <v>0</v>
      </c>
      <c r="E240">
        <v>0</v>
      </c>
      <c r="F240">
        <v>0</v>
      </c>
      <c r="G240">
        <v>0</v>
      </c>
      <c r="H240">
        <v>0</v>
      </c>
      <c r="I240">
        <v>0</v>
      </c>
      <c r="J240">
        <v>0</v>
      </c>
      <c r="K240">
        <v>0</v>
      </c>
      <c r="L240">
        <v>0</v>
      </c>
      <c r="M240">
        <v>0</v>
      </c>
      <c r="N240">
        <v>0</v>
      </c>
      <c r="O240">
        <v>0</v>
      </c>
      <c r="P240">
        <v>0</v>
      </c>
      <c r="Q240">
        <v>0</v>
      </c>
      <c r="R240">
        <v>0</v>
      </c>
      <c r="S240">
        <v>0</v>
      </c>
      <c r="T240">
        <v>2.0353803113455599E-4</v>
      </c>
      <c r="U240">
        <v>4.2097024230414301E-4</v>
      </c>
      <c r="V240">
        <v>6.4712236996667901E-4</v>
      </c>
      <c r="W240">
        <v>1.1120705845473701E-3</v>
      </c>
      <c r="X240">
        <v>2.0693274506007101E-3</v>
      </c>
      <c r="Y240">
        <v>6.9861908267331201E-3</v>
      </c>
      <c r="Z240">
        <v>7.5014610673668101E-3</v>
      </c>
      <c r="AA240">
        <v>8.2374587617759006E-3</v>
      </c>
      <c r="AB240">
        <v>8.73668693826978E-3</v>
      </c>
      <c r="AC240">
        <v>9.2541323587516794E-3</v>
      </c>
      <c r="AD240">
        <v>9.5179151038132393E-3</v>
      </c>
      <c r="AE240">
        <v>9.7064705402600295E-3</v>
      </c>
      <c r="AF240">
        <v>9.5446843789318402E-3</v>
      </c>
      <c r="AG240">
        <v>2.13385941895065E-2</v>
      </c>
      <c r="AH240">
        <v>5.6333626370209403E-2</v>
      </c>
      <c r="AI240">
        <v>0.12402258622331901</v>
      </c>
      <c r="AJ240">
        <v>0.23340262404273701</v>
      </c>
      <c r="AK240">
        <v>0.40744446393056999</v>
      </c>
      <c r="AL240">
        <v>0.64602633589514202</v>
      </c>
      <c r="AM240">
        <v>0.95733427423406803</v>
      </c>
      <c r="AN240">
        <v>1.34566696522991</v>
      </c>
      <c r="AO240">
        <v>1.8132898655858001</v>
      </c>
      <c r="AP240">
        <v>2.3597526229616901</v>
      </c>
      <c r="AQ240">
        <v>2.9614799785351802</v>
      </c>
      <c r="AR240">
        <v>3.6138750372892501</v>
      </c>
      <c r="AS240">
        <v>4.3299491873476903</v>
      </c>
      <c r="AT240">
        <v>5.1146583542841197</v>
      </c>
      <c r="AU240">
        <v>5.9489433852317299</v>
      </c>
      <c r="AV240">
        <v>6.8401551686978497</v>
      </c>
      <c r="AW240">
        <v>7.7814195361719403</v>
      </c>
      <c r="AX240">
        <v>8.7598193933901598</v>
      </c>
      <c r="AY240">
        <v>9.7509254786177308</v>
      </c>
      <c r="AZ240">
        <v>10.738354526746599</v>
      </c>
      <c r="BA240">
        <v>11.748524961609199</v>
      </c>
      <c r="BB240">
        <v>12.7525904422988</v>
      </c>
    </row>
    <row r="241" spans="1:54" customFormat="1" x14ac:dyDescent="0.25">
      <c r="A241" s="2" t="s">
        <v>35</v>
      </c>
      <c r="B241" s="2" t="str">
        <f>VLOOKUP(A241,reg_NEWAGE!$A$2:$B$29,2)</f>
        <v>EUS</v>
      </c>
      <c r="C241" s="2" t="s">
        <v>12</v>
      </c>
      <c r="D241">
        <v>0</v>
      </c>
      <c r="E241">
        <v>0</v>
      </c>
      <c r="F241">
        <v>0</v>
      </c>
      <c r="G241">
        <v>0</v>
      </c>
      <c r="H241">
        <v>0</v>
      </c>
      <c r="I241">
        <v>0</v>
      </c>
      <c r="J241">
        <v>0</v>
      </c>
      <c r="K241">
        <v>0</v>
      </c>
      <c r="L241">
        <v>0</v>
      </c>
      <c r="M241">
        <v>3.4102251856129602E-4</v>
      </c>
      <c r="N241">
        <v>6.4364506584764294E-2</v>
      </c>
      <c r="O241">
        <v>0.15440540034502701</v>
      </c>
      <c r="P241">
        <v>0.31071369837682</v>
      </c>
      <c r="Q241">
        <v>0.506886586265478</v>
      </c>
      <c r="R241">
        <v>0.501536834910011</v>
      </c>
      <c r="S241">
        <v>0.51239300358332696</v>
      </c>
      <c r="T241">
        <v>0.52581591190529997</v>
      </c>
      <c r="U241">
        <v>0.55695740149728801</v>
      </c>
      <c r="V241">
        <v>0.58608129016545196</v>
      </c>
      <c r="W241">
        <v>0.62245915767091597</v>
      </c>
      <c r="X241">
        <v>0.77234957968097795</v>
      </c>
      <c r="Y241">
        <v>7.8921232665535301</v>
      </c>
      <c r="Z241">
        <v>20.188237951216699</v>
      </c>
      <c r="AA241">
        <v>37.845991526259702</v>
      </c>
      <c r="AB241">
        <v>57.614038934544801</v>
      </c>
      <c r="AC241">
        <v>77.798657527236102</v>
      </c>
      <c r="AD241">
        <v>96.216154210471203</v>
      </c>
      <c r="AE241">
        <v>114.161226106714</v>
      </c>
      <c r="AF241">
        <v>129.83640747103701</v>
      </c>
      <c r="AG241">
        <v>143.97274335845901</v>
      </c>
      <c r="AH241">
        <v>159.559133062033</v>
      </c>
      <c r="AI241">
        <v>177.322150956314</v>
      </c>
      <c r="AJ241">
        <v>197.50801436109501</v>
      </c>
      <c r="AK241">
        <v>221.793308772719</v>
      </c>
      <c r="AL241">
        <v>249.601271527732</v>
      </c>
      <c r="AM241">
        <v>280.56586051362001</v>
      </c>
      <c r="AN241">
        <v>314.80186854370203</v>
      </c>
      <c r="AO241">
        <v>352.03274746423898</v>
      </c>
      <c r="AP241">
        <v>391.268267554396</v>
      </c>
      <c r="AQ241">
        <v>430.39099435180799</v>
      </c>
      <c r="AR241">
        <v>468.32381116843402</v>
      </c>
      <c r="AS241">
        <v>505.773836884177</v>
      </c>
      <c r="AT241">
        <v>543.20697297353001</v>
      </c>
      <c r="AU241">
        <v>577.86002012896802</v>
      </c>
      <c r="AV241">
        <v>611.70540719784196</v>
      </c>
      <c r="AW241">
        <v>644.06741350604295</v>
      </c>
      <c r="AX241">
        <v>674.38517357987496</v>
      </c>
      <c r="AY241">
        <v>701.35712635155301</v>
      </c>
      <c r="AZ241">
        <v>724.93621316501503</v>
      </c>
      <c r="BA241">
        <v>747.53582998183595</v>
      </c>
      <c r="BB241">
        <v>768.35991703371599</v>
      </c>
    </row>
    <row r="242" spans="1:54" customFormat="1" x14ac:dyDescent="0.25">
      <c r="A242" s="2" t="s">
        <v>36</v>
      </c>
      <c r="B242" s="2" t="str">
        <f>VLOOKUP(A242,reg_NEWAGE!$A$2:$B$29,2)</f>
        <v>EUN</v>
      </c>
      <c r="C242" s="2" t="s">
        <v>3</v>
      </c>
      <c r="D242">
        <v>4426.36832670889</v>
      </c>
      <c r="E242">
        <v>4387.43059955014</v>
      </c>
      <c r="F242">
        <v>4530.0043354455802</v>
      </c>
      <c r="G242">
        <v>4557.8489162536398</v>
      </c>
      <c r="H242">
        <v>4563.3146935547402</v>
      </c>
      <c r="I242">
        <v>4537.4234239883999</v>
      </c>
      <c r="J242">
        <v>4502.6783791262897</v>
      </c>
      <c r="K242">
        <v>4597.6919258293801</v>
      </c>
      <c r="L242">
        <v>4424.2527329998702</v>
      </c>
      <c r="M242">
        <v>4498.9342317238597</v>
      </c>
      <c r="N242">
        <v>4451.2984985640196</v>
      </c>
      <c r="O242">
        <v>4420.0852812129297</v>
      </c>
      <c r="P242">
        <v>4357.3578949139601</v>
      </c>
      <c r="Q242">
        <v>4389.7938603350003</v>
      </c>
      <c r="R242">
        <v>4710.7053750062996</v>
      </c>
      <c r="S242">
        <v>4619.6886823505502</v>
      </c>
      <c r="T242">
        <v>4633.4895659649501</v>
      </c>
      <c r="U242">
        <v>4624.7712842249002</v>
      </c>
      <c r="V242">
        <v>4600.8566110410102</v>
      </c>
      <c r="W242">
        <v>4572.8576145714496</v>
      </c>
      <c r="X242">
        <v>4532.8387408251101</v>
      </c>
      <c r="Y242">
        <v>4471.1947911285497</v>
      </c>
      <c r="Z242">
        <v>4408.9766151351796</v>
      </c>
      <c r="AA242">
        <v>4344.0922569345003</v>
      </c>
      <c r="AB242">
        <v>4286.6430369629297</v>
      </c>
      <c r="AC242">
        <v>4235.1648343015304</v>
      </c>
      <c r="AD242">
        <v>4193.4821890707599</v>
      </c>
      <c r="AE242">
        <v>4158.0677139680702</v>
      </c>
      <c r="AF242">
        <v>4129.5846416317399</v>
      </c>
      <c r="AG242">
        <v>4104.9775383917204</v>
      </c>
      <c r="AH242">
        <v>4085.06889037358</v>
      </c>
      <c r="AI242">
        <v>4067.42573042309</v>
      </c>
      <c r="AJ242">
        <v>4052.1972696625498</v>
      </c>
      <c r="AK242">
        <v>4037.8318903045501</v>
      </c>
      <c r="AL242">
        <v>4022.5080131569098</v>
      </c>
      <c r="AM242">
        <v>4006.0963687726598</v>
      </c>
      <c r="AN242">
        <v>3988.2370533958601</v>
      </c>
      <c r="AO242">
        <v>3967.7514195066501</v>
      </c>
      <c r="AP242">
        <v>3945.00908714139</v>
      </c>
      <c r="AQ242">
        <v>3921.0300737911998</v>
      </c>
      <c r="AR242">
        <v>3895.8204756946898</v>
      </c>
      <c r="AS242">
        <v>3872.39373078481</v>
      </c>
      <c r="AT242">
        <v>3845.0244981575602</v>
      </c>
      <c r="AU242">
        <v>3819.0541940285798</v>
      </c>
      <c r="AV242">
        <v>3789.30634257374</v>
      </c>
      <c r="AW242">
        <v>3766.2784524941999</v>
      </c>
      <c r="AX242">
        <v>3734.7016498757598</v>
      </c>
      <c r="AY242">
        <v>3710.1069836012998</v>
      </c>
      <c r="AZ242">
        <v>3685.64366575553</v>
      </c>
      <c r="BA242">
        <v>3661.2002834995901</v>
      </c>
      <c r="BB242">
        <v>3635.2915802555499</v>
      </c>
    </row>
    <row r="243" spans="1:54" customFormat="1" x14ac:dyDescent="0.25">
      <c r="A243" s="2" t="s">
        <v>36</v>
      </c>
      <c r="B243" s="2" t="str">
        <f>VLOOKUP(A243,reg_NEWAGE!$A$2:$B$29,2)</f>
        <v>EUN</v>
      </c>
      <c r="C243" s="2" t="s">
        <v>4</v>
      </c>
      <c r="D243">
        <v>0</v>
      </c>
      <c r="E243">
        <v>0</v>
      </c>
      <c r="F243">
        <v>0</v>
      </c>
      <c r="G243">
        <v>0</v>
      </c>
      <c r="H243">
        <v>0</v>
      </c>
      <c r="I243">
        <v>0</v>
      </c>
      <c r="J243">
        <v>0</v>
      </c>
      <c r="K243">
        <v>0</v>
      </c>
      <c r="L243">
        <v>0</v>
      </c>
      <c r="M243">
        <v>0</v>
      </c>
      <c r="N243">
        <v>0</v>
      </c>
      <c r="O243">
        <v>0</v>
      </c>
      <c r="P243">
        <v>0</v>
      </c>
      <c r="Q243">
        <v>0</v>
      </c>
      <c r="R243">
        <v>0</v>
      </c>
      <c r="S243">
        <v>0</v>
      </c>
      <c r="T243">
        <v>3.23778708869308</v>
      </c>
      <c r="U243">
        <v>6.7788773067006796</v>
      </c>
      <c r="V243">
        <v>10.447850146284599</v>
      </c>
      <c r="W243">
        <v>14.2882244867987</v>
      </c>
      <c r="X243">
        <v>18.156262806952501</v>
      </c>
      <c r="Y243">
        <v>20.741021083922</v>
      </c>
      <c r="Z243">
        <v>23.327874961570998</v>
      </c>
      <c r="AA243">
        <v>25.678711553871398</v>
      </c>
      <c r="AB243">
        <v>27.9342325943357</v>
      </c>
      <c r="AC243">
        <v>29.968562685265098</v>
      </c>
      <c r="AD243">
        <v>31.8125484680955</v>
      </c>
      <c r="AE243">
        <v>33.397079628443201</v>
      </c>
      <c r="AF243">
        <v>34.8911563029788</v>
      </c>
      <c r="AG243">
        <v>36.200488012007398</v>
      </c>
      <c r="AH243">
        <v>37.243651580575403</v>
      </c>
      <c r="AI243">
        <v>38.027161148845302</v>
      </c>
      <c r="AJ243">
        <v>38.603593096504603</v>
      </c>
      <c r="AK243">
        <v>38.964369582919403</v>
      </c>
      <c r="AL243">
        <v>39.144578400413302</v>
      </c>
      <c r="AM243">
        <v>39.138120299365902</v>
      </c>
      <c r="AN243">
        <v>38.968230514791301</v>
      </c>
      <c r="AO243">
        <v>38.644876876062497</v>
      </c>
      <c r="AP243">
        <v>38.207365674530202</v>
      </c>
      <c r="AQ243">
        <v>37.668698021155997</v>
      </c>
      <c r="AR243">
        <v>37.063665070159502</v>
      </c>
      <c r="AS243">
        <v>36.409181579791401</v>
      </c>
      <c r="AT243">
        <v>35.7207537093228</v>
      </c>
      <c r="AU243">
        <v>35.010257847797902</v>
      </c>
      <c r="AV243">
        <v>34.295102512451002</v>
      </c>
      <c r="AW243">
        <v>33.574889155867197</v>
      </c>
      <c r="AX243">
        <v>32.8781397033381</v>
      </c>
      <c r="AY243">
        <v>32.209155823149402</v>
      </c>
      <c r="AZ243">
        <v>31.557625060070102</v>
      </c>
      <c r="BA243">
        <v>30.922355555240799</v>
      </c>
      <c r="BB243">
        <v>30.3042661704728</v>
      </c>
    </row>
    <row r="244" spans="1:54" customFormat="1" x14ac:dyDescent="0.25">
      <c r="A244" s="2" t="s">
        <v>36</v>
      </c>
      <c r="B244" s="2" t="str">
        <f>VLOOKUP(A244,reg_NEWAGE!$A$2:$B$29,2)</f>
        <v>EUN</v>
      </c>
      <c r="C244" s="2" t="s">
        <v>5</v>
      </c>
      <c r="D244">
        <v>360.08116904055998</v>
      </c>
      <c r="E244">
        <v>335.52263442636797</v>
      </c>
      <c r="F244">
        <v>341.91585985810002</v>
      </c>
      <c r="G244">
        <v>358.21884323021101</v>
      </c>
      <c r="H244">
        <v>378.08238171270102</v>
      </c>
      <c r="I244">
        <v>401.720930056474</v>
      </c>
      <c r="J244">
        <v>470.97321036999</v>
      </c>
      <c r="K244">
        <v>615.92691712746296</v>
      </c>
      <c r="L244">
        <v>709.61631844806902</v>
      </c>
      <c r="M244">
        <v>835.32536276993096</v>
      </c>
      <c r="N244">
        <v>1007.07844644815</v>
      </c>
      <c r="O244">
        <v>1227.03867125188</v>
      </c>
      <c r="P244">
        <v>1425.11714263013</v>
      </c>
      <c r="Q244">
        <v>1590.5920868293999</v>
      </c>
      <c r="R244">
        <v>1732.8416499392499</v>
      </c>
      <c r="S244">
        <v>1951.9831817469901</v>
      </c>
      <c r="T244">
        <v>2029.1941185032399</v>
      </c>
      <c r="U244">
        <v>2097.00041596337</v>
      </c>
      <c r="V244">
        <v>2153.9378362903599</v>
      </c>
      <c r="W244">
        <v>2201.61035030425</v>
      </c>
      <c r="X244">
        <v>2232.9710878053002</v>
      </c>
      <c r="Y244">
        <v>2232.3867988929101</v>
      </c>
      <c r="Z244">
        <v>2217.8120710286898</v>
      </c>
      <c r="AA244">
        <v>2183.9676257505898</v>
      </c>
      <c r="AB244">
        <v>2138.4515000749402</v>
      </c>
      <c r="AC244">
        <v>2082.25012207379</v>
      </c>
      <c r="AD244">
        <v>2022.3872530395699</v>
      </c>
      <c r="AE244">
        <v>1960.46142146783</v>
      </c>
      <c r="AF244">
        <v>1901.8416561517299</v>
      </c>
      <c r="AG244">
        <v>1846.88742377773</v>
      </c>
      <c r="AH244">
        <v>1795.7734407779401</v>
      </c>
      <c r="AI244">
        <v>1748.3368793534701</v>
      </c>
      <c r="AJ244">
        <v>1704.7435164619301</v>
      </c>
      <c r="AK244">
        <v>1663.6670009622401</v>
      </c>
      <c r="AL244">
        <v>1623.71859045255</v>
      </c>
      <c r="AM244">
        <v>1584.03929888013</v>
      </c>
      <c r="AN244">
        <v>1543.86497623787</v>
      </c>
      <c r="AO244">
        <v>1503.2120380316501</v>
      </c>
      <c r="AP244">
        <v>1461.9046744756799</v>
      </c>
      <c r="AQ244">
        <v>1420.09283713324</v>
      </c>
      <c r="AR244">
        <v>1378.0506382220301</v>
      </c>
      <c r="AS244">
        <v>1336.58268734746</v>
      </c>
      <c r="AT244">
        <v>1295.4935468879501</v>
      </c>
      <c r="AU244">
        <v>1255.48404079838</v>
      </c>
      <c r="AV244">
        <v>1216.4127697799199</v>
      </c>
      <c r="AW244">
        <v>1178.55580959688</v>
      </c>
      <c r="AX244">
        <v>1142.12101956788</v>
      </c>
      <c r="AY244">
        <v>1107.52988236754</v>
      </c>
      <c r="AZ244">
        <v>1074.0051117629901</v>
      </c>
      <c r="BA244">
        <v>1041.7511821272001</v>
      </c>
      <c r="BB244">
        <v>1010.4106974950799</v>
      </c>
    </row>
    <row r="245" spans="1:54" customFormat="1" x14ac:dyDescent="0.25">
      <c r="A245" s="2" t="s">
        <v>36</v>
      </c>
      <c r="B245" s="2" t="str">
        <f>VLOOKUP(A245,reg_NEWAGE!$A$2:$B$29,2)</f>
        <v>EUN</v>
      </c>
      <c r="C245" s="2" t="s">
        <v>6</v>
      </c>
      <c r="D245">
        <v>4066.2871576683301</v>
      </c>
      <c r="E245">
        <v>4051.9079651237798</v>
      </c>
      <c r="F245">
        <v>4186.7506583018003</v>
      </c>
      <c r="G245">
        <v>4196.9702918799503</v>
      </c>
      <c r="H245">
        <v>4181.0895062859099</v>
      </c>
      <c r="I245">
        <v>4129.7407359893496</v>
      </c>
      <c r="J245">
        <v>4025.7086235889201</v>
      </c>
      <c r="K245">
        <v>3974.9003508299202</v>
      </c>
      <c r="L245">
        <v>3707.03998824572</v>
      </c>
      <c r="M245">
        <v>3655.38258947548</v>
      </c>
      <c r="N245">
        <v>3427.4413720868702</v>
      </c>
      <c r="O245">
        <v>3169.2826235780499</v>
      </c>
      <c r="P245">
        <v>2901.9091537037002</v>
      </c>
      <c r="Q245">
        <v>2765.6565339993999</v>
      </c>
      <c r="R245">
        <v>2939.22058343053</v>
      </c>
      <c r="S245">
        <v>2623.2791079276099</v>
      </c>
      <c r="T245">
        <v>2551.98440315276</v>
      </c>
      <c r="U245">
        <v>2466.6407669908399</v>
      </c>
      <c r="V245">
        <v>2375.8362275628801</v>
      </c>
      <c r="W245">
        <v>2288.39887152151</v>
      </c>
      <c r="X245">
        <v>2204.21368116746</v>
      </c>
      <c r="Y245">
        <v>2103.9093218322901</v>
      </c>
      <c r="Z245">
        <v>2013.44295966238</v>
      </c>
      <c r="AA245">
        <v>1935.19668589509</v>
      </c>
      <c r="AB245">
        <v>1879.6783364186399</v>
      </c>
      <c r="AC245">
        <v>1844.4603394846599</v>
      </c>
      <c r="AD245">
        <v>1828.74406399598</v>
      </c>
      <c r="AE245">
        <v>1825.4681554213</v>
      </c>
      <c r="AF245">
        <v>1831.9320747158899</v>
      </c>
      <c r="AG245">
        <v>1842.3744601134499</v>
      </c>
      <c r="AH245">
        <v>1852.55025806404</v>
      </c>
      <c r="AI245">
        <v>1860.4040969801699</v>
      </c>
      <c r="AJ245">
        <v>1865.23263994069</v>
      </c>
      <c r="AK245">
        <v>1866.0733438817899</v>
      </c>
      <c r="AL245">
        <v>1862.434586672</v>
      </c>
      <c r="AM245">
        <v>1854.5061123185301</v>
      </c>
      <c r="AN245">
        <v>1842.2626813115601</v>
      </c>
      <c r="AO245">
        <v>1826.4264764171801</v>
      </c>
      <c r="AP245">
        <v>1807.5959999196</v>
      </c>
      <c r="AQ245">
        <v>1786.55637143944</v>
      </c>
      <c r="AR245">
        <v>1763.63113929011</v>
      </c>
      <c r="AS245">
        <v>1739.9277541702199</v>
      </c>
      <c r="AT245">
        <v>1714.44134398852</v>
      </c>
      <c r="AU245">
        <v>1688.5102174768899</v>
      </c>
      <c r="AV245">
        <v>1661.35964859771</v>
      </c>
      <c r="AW245">
        <v>1634.57996057324</v>
      </c>
      <c r="AX245">
        <v>1606.7286336427101</v>
      </c>
      <c r="AY245">
        <v>1580.20732538486</v>
      </c>
      <c r="AZ245">
        <v>1553.5281427920499</v>
      </c>
      <c r="BA245">
        <v>1527.16964022049</v>
      </c>
      <c r="BB245">
        <v>1500.81540625515</v>
      </c>
    </row>
    <row r="246" spans="1:54" customFormat="1" x14ac:dyDescent="0.25">
      <c r="A246" s="2" t="s">
        <v>36</v>
      </c>
      <c r="B246" s="2" t="str">
        <f>VLOOKUP(A246,reg_NEWAGE!$A$2:$B$29,2)</f>
        <v>EUN</v>
      </c>
      <c r="C246" s="2" t="s">
        <v>7</v>
      </c>
      <c r="D246">
        <v>0</v>
      </c>
      <c r="E246">
        <v>0</v>
      </c>
      <c r="F246">
        <v>1.3378172856866399</v>
      </c>
      <c r="G246">
        <v>2.65978114347346</v>
      </c>
      <c r="H246">
        <v>4.1428055561325703</v>
      </c>
      <c r="I246">
        <v>5.9617579425785898</v>
      </c>
      <c r="J246">
        <v>5.99654516738185</v>
      </c>
      <c r="K246">
        <v>6.8646578719974896</v>
      </c>
      <c r="L246">
        <v>7.5770197157579</v>
      </c>
      <c r="M246">
        <v>8.2021273722493504</v>
      </c>
      <c r="N246">
        <v>16.729172559118499</v>
      </c>
      <c r="O246">
        <v>23.603206611915098</v>
      </c>
      <c r="P246">
        <v>29.954487754519999</v>
      </c>
      <c r="Q246">
        <v>32.803114562751702</v>
      </c>
      <c r="R246">
        <v>36.903102090992299</v>
      </c>
      <c r="S246">
        <v>40.575810888056402</v>
      </c>
      <c r="T246">
        <v>42.179203549783701</v>
      </c>
      <c r="U246">
        <v>43.821897790209903</v>
      </c>
      <c r="V246">
        <v>45.511420827781997</v>
      </c>
      <c r="W246">
        <v>47.278689672031597</v>
      </c>
      <c r="X246">
        <v>49.038193055095</v>
      </c>
      <c r="Y246">
        <v>52.9075100340714</v>
      </c>
      <c r="Z246">
        <v>56.780762551465699</v>
      </c>
      <c r="AA246">
        <v>60.557942084078398</v>
      </c>
      <c r="AB246">
        <v>64.0295532763609</v>
      </c>
      <c r="AC246">
        <v>67.1803128887708</v>
      </c>
      <c r="AD246">
        <v>69.9900539865247</v>
      </c>
      <c r="AE246">
        <v>72.562609315680007</v>
      </c>
      <c r="AF246">
        <v>74.874332201455303</v>
      </c>
      <c r="AG246">
        <v>77.101828911119796</v>
      </c>
      <c r="AH246">
        <v>79.499035606288501</v>
      </c>
      <c r="AI246">
        <v>82.092201994397797</v>
      </c>
      <c r="AJ246">
        <v>84.871145355692505</v>
      </c>
      <c r="AK246">
        <v>87.844279543040301</v>
      </c>
      <c r="AL246">
        <v>90.975547862847804</v>
      </c>
      <c r="AM246">
        <v>94.223667974695104</v>
      </c>
      <c r="AN246">
        <v>97.511050721595396</v>
      </c>
      <c r="AO246">
        <v>100.850523458194</v>
      </c>
      <c r="AP246">
        <v>104.225132525539</v>
      </c>
      <c r="AQ246">
        <v>107.673481548634</v>
      </c>
      <c r="AR246">
        <v>111.253948063843</v>
      </c>
      <c r="AS246">
        <v>114.97000732090299</v>
      </c>
      <c r="AT246">
        <v>118.853216232647</v>
      </c>
      <c r="AU246">
        <v>122.941246046084</v>
      </c>
      <c r="AV246">
        <v>127.198449368217</v>
      </c>
      <c r="AW246">
        <v>131.57257645160101</v>
      </c>
      <c r="AX246">
        <v>136.088662220581</v>
      </c>
      <c r="AY246">
        <v>140.79445940140101</v>
      </c>
      <c r="AZ246">
        <v>145.53837281949501</v>
      </c>
      <c r="BA246">
        <v>150.36558747895299</v>
      </c>
      <c r="BB246">
        <v>155.19056627599201</v>
      </c>
    </row>
    <row r="247" spans="1:54" customFormat="1" x14ac:dyDescent="0.25">
      <c r="A247" s="2" t="s">
        <v>36</v>
      </c>
      <c r="B247" s="2" t="str">
        <f>VLOOKUP(A247,reg_NEWAGE!$A$2:$B$29,2)</f>
        <v>EUN</v>
      </c>
      <c r="C247" s="2" t="s">
        <v>8</v>
      </c>
      <c r="D247">
        <v>0</v>
      </c>
      <c r="E247">
        <v>0</v>
      </c>
      <c r="F247">
        <v>0</v>
      </c>
      <c r="G247">
        <v>0</v>
      </c>
      <c r="H247">
        <v>0</v>
      </c>
      <c r="I247">
        <v>0</v>
      </c>
      <c r="J247">
        <v>0</v>
      </c>
      <c r="K247">
        <v>0</v>
      </c>
      <c r="L247">
        <v>0</v>
      </c>
      <c r="M247">
        <v>0</v>
      </c>
      <c r="N247">
        <v>0</v>
      </c>
      <c r="O247">
        <v>0</v>
      </c>
      <c r="P247">
        <v>0</v>
      </c>
      <c r="Q247">
        <v>0</v>
      </c>
      <c r="R247">
        <v>0</v>
      </c>
      <c r="S247">
        <v>0</v>
      </c>
      <c r="T247">
        <v>4.1513396535922002E-2</v>
      </c>
      <c r="U247">
        <v>9.7698078169090596E-2</v>
      </c>
      <c r="V247">
        <v>0.16897629259470601</v>
      </c>
      <c r="W247">
        <v>0.259107070782708</v>
      </c>
      <c r="X247">
        <v>0.37010914772777698</v>
      </c>
      <c r="Y247">
        <v>0.56069983273924895</v>
      </c>
      <c r="Z247">
        <v>0.78051106021046002</v>
      </c>
      <c r="AA247">
        <v>1.0339163432382199</v>
      </c>
      <c r="AB247">
        <v>1.3094703758658801</v>
      </c>
      <c r="AC247">
        <v>1.60718408720901</v>
      </c>
      <c r="AD247">
        <v>1.9201770884842799</v>
      </c>
      <c r="AE247">
        <v>2.2499537665193099</v>
      </c>
      <c r="AF247">
        <v>2.5963229229587701</v>
      </c>
      <c r="AG247">
        <v>2.9674392623480101</v>
      </c>
      <c r="AH247">
        <v>3.3831572679662298</v>
      </c>
      <c r="AI247">
        <v>3.8485514333761501</v>
      </c>
      <c r="AJ247">
        <v>4.36779268184541</v>
      </c>
      <c r="AK247">
        <v>4.9460931642878299</v>
      </c>
      <c r="AL247">
        <v>5.5834780476089803</v>
      </c>
      <c r="AM247">
        <v>6.2818689197599404</v>
      </c>
      <c r="AN247">
        <v>7.0394568570913201</v>
      </c>
      <c r="AO247">
        <v>7.8560379992551796</v>
      </c>
      <c r="AP247">
        <v>8.73063342701853</v>
      </c>
      <c r="AQ247">
        <v>9.6708037685140393</v>
      </c>
      <c r="AR247">
        <v>10.6830332358132</v>
      </c>
      <c r="AS247">
        <v>11.777200630339101</v>
      </c>
      <c r="AT247">
        <v>12.9528068721813</v>
      </c>
      <c r="AU247">
        <v>14.219998785674001</v>
      </c>
      <c r="AV247">
        <v>15.5745487614392</v>
      </c>
      <c r="AW247">
        <v>17.014112353833202</v>
      </c>
      <c r="AX247">
        <v>18.5386550789575</v>
      </c>
      <c r="AY247">
        <v>20.161477281208999</v>
      </c>
      <c r="AZ247">
        <v>21.853818983593399</v>
      </c>
      <c r="BA247">
        <v>23.620159777680001</v>
      </c>
      <c r="BB247">
        <v>25.441929822114801</v>
      </c>
    </row>
    <row r="248" spans="1:54" customFormat="1" x14ac:dyDescent="0.25">
      <c r="A248" s="2" t="s">
        <v>36</v>
      </c>
      <c r="B248" s="2" t="str">
        <f>VLOOKUP(A248,reg_NEWAGE!$A$2:$B$29,2)</f>
        <v>EUN</v>
      </c>
      <c r="C248" s="2" t="s">
        <v>9</v>
      </c>
      <c r="D248">
        <v>0</v>
      </c>
      <c r="E248">
        <v>0</v>
      </c>
      <c r="F248">
        <v>0</v>
      </c>
      <c r="G248">
        <v>0</v>
      </c>
      <c r="H248">
        <v>0</v>
      </c>
      <c r="I248">
        <v>0</v>
      </c>
      <c r="J248">
        <v>0</v>
      </c>
      <c r="K248">
        <v>0</v>
      </c>
      <c r="L248">
        <v>0</v>
      </c>
      <c r="M248">
        <v>0</v>
      </c>
      <c r="N248">
        <v>0</v>
      </c>
      <c r="O248">
        <v>0</v>
      </c>
      <c r="P248">
        <v>0</v>
      </c>
      <c r="Q248">
        <v>0</v>
      </c>
      <c r="R248">
        <v>0</v>
      </c>
      <c r="S248">
        <v>0</v>
      </c>
      <c r="T248">
        <v>4.8856102142671304E-3</v>
      </c>
      <c r="U248">
        <v>1.0870633921096801E-2</v>
      </c>
      <c r="V248">
        <v>1.73938593461197E-2</v>
      </c>
      <c r="W248">
        <v>2.66369361023184E-2</v>
      </c>
      <c r="X248">
        <v>4.2391438261792397E-2</v>
      </c>
      <c r="Y248">
        <v>4.4537646435219798E-2</v>
      </c>
      <c r="Z248">
        <v>4.6118666738483298E-2</v>
      </c>
      <c r="AA248">
        <v>4.7060496269028897E-2</v>
      </c>
      <c r="AB248">
        <v>4.5724143375566698E-2</v>
      </c>
      <c r="AC248">
        <v>4.3678636418775403E-2</v>
      </c>
      <c r="AD248">
        <v>4.1488452506043098E-2</v>
      </c>
      <c r="AE248">
        <v>3.9217287068122102E-2</v>
      </c>
      <c r="AF248">
        <v>3.6417525464544603E-2</v>
      </c>
      <c r="AG248">
        <v>3.3143731514303602E-2</v>
      </c>
      <c r="AH248">
        <v>9.4969113084488799E-2</v>
      </c>
      <c r="AI248">
        <v>0.25462756901809802</v>
      </c>
      <c r="AJ248">
        <v>0.50904783541676801</v>
      </c>
      <c r="AK248">
        <v>0.85122340249801798</v>
      </c>
      <c r="AL248">
        <v>1.27024392586781</v>
      </c>
      <c r="AM248">
        <v>1.74907456623666</v>
      </c>
      <c r="AN248">
        <v>2.2683148142070499</v>
      </c>
      <c r="AO248">
        <v>2.8093091963288699</v>
      </c>
      <c r="AP248">
        <v>3.3532469710398201</v>
      </c>
      <c r="AQ248">
        <v>3.8876592665814602</v>
      </c>
      <c r="AR248">
        <v>4.3999398867712598</v>
      </c>
      <c r="AS248">
        <v>4.8833811973408796</v>
      </c>
      <c r="AT248">
        <v>5.3350721473785496</v>
      </c>
      <c r="AU248">
        <v>5.7486817374826096</v>
      </c>
      <c r="AV248">
        <v>6.1225385479163501</v>
      </c>
      <c r="AW248">
        <v>6.45248675692131</v>
      </c>
      <c r="AX248">
        <v>6.7374657361410399</v>
      </c>
      <c r="AY248">
        <v>6.9846431208136597</v>
      </c>
      <c r="AZ248">
        <v>7.1910767728812903</v>
      </c>
      <c r="BA248">
        <v>7.3607797129888501</v>
      </c>
      <c r="BB248">
        <v>7.4947739794722104</v>
      </c>
    </row>
    <row r="249" spans="1:54" customFormat="1" x14ac:dyDescent="0.25">
      <c r="A249" s="2" t="s">
        <v>36</v>
      </c>
      <c r="B249" s="2" t="str">
        <f>VLOOKUP(A249,reg_NEWAGE!$A$2:$B$29,2)</f>
        <v>EUN</v>
      </c>
      <c r="C249" s="2" t="s">
        <v>10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row>
    <row r="250" spans="1:54" customFormat="1" x14ac:dyDescent="0.25">
      <c r="A250" s="2" t="s">
        <v>36</v>
      </c>
      <c r="B250" s="2" t="str">
        <f>VLOOKUP(A250,reg_NEWAGE!$A$2:$B$29,2)</f>
        <v>EUN</v>
      </c>
      <c r="C250" s="2" t="s">
        <v>11</v>
      </c>
      <c r="D250">
        <v>0</v>
      </c>
      <c r="E250">
        <v>0</v>
      </c>
      <c r="F250">
        <v>0</v>
      </c>
      <c r="G250">
        <v>0</v>
      </c>
      <c r="H250">
        <v>0</v>
      </c>
      <c r="I250">
        <v>0</v>
      </c>
      <c r="J250">
        <v>0</v>
      </c>
      <c r="K250">
        <v>0</v>
      </c>
      <c r="L250">
        <v>0</v>
      </c>
      <c r="M250">
        <v>0</v>
      </c>
      <c r="N250">
        <v>0</v>
      </c>
      <c r="O250">
        <v>0</v>
      </c>
      <c r="P250">
        <v>0</v>
      </c>
      <c r="Q250">
        <v>0</v>
      </c>
      <c r="R250">
        <v>0</v>
      </c>
      <c r="S250">
        <v>0</v>
      </c>
      <c r="T250">
        <v>3.5336210003549499E-4</v>
      </c>
      <c r="U250">
        <v>7.0804045375151103E-4</v>
      </c>
      <c r="V250">
        <v>1.06128291017936E-3</v>
      </c>
      <c r="W250">
        <v>1.77108632417879E-3</v>
      </c>
      <c r="X250">
        <v>3.5398354429096199E-3</v>
      </c>
      <c r="Y250">
        <v>3.89655010368831E-3</v>
      </c>
      <c r="Z250">
        <v>4.2423947092598904E-3</v>
      </c>
      <c r="AA250">
        <v>4.9153216606849896E-3</v>
      </c>
      <c r="AB250">
        <v>5.2524303432340503E-3</v>
      </c>
      <c r="AC250">
        <v>5.5655768262966804E-3</v>
      </c>
      <c r="AD250">
        <v>5.8514800027427297E-3</v>
      </c>
      <c r="AE250">
        <v>6.1152294931954001E-3</v>
      </c>
      <c r="AF250">
        <v>6.3443816631558198E-3</v>
      </c>
      <c r="AG250">
        <v>6.5497617933417103E-3</v>
      </c>
      <c r="AH250">
        <v>4.7317298818358097E-2</v>
      </c>
      <c r="AI250">
        <v>0.16670797952111399</v>
      </c>
      <c r="AJ250">
        <v>0.38796884304005802</v>
      </c>
      <c r="AK250">
        <v>0.73245650992175704</v>
      </c>
      <c r="AL250">
        <v>1.21899683551642</v>
      </c>
      <c r="AM250">
        <v>1.8614794563693999</v>
      </c>
      <c r="AN250">
        <v>2.6782801235666698</v>
      </c>
      <c r="AO250">
        <v>3.6565670741249101</v>
      </c>
      <c r="AP250">
        <v>4.7983873283655996</v>
      </c>
      <c r="AQ250">
        <v>6.1057251101025596</v>
      </c>
      <c r="AR250">
        <v>7.5764363677173803</v>
      </c>
      <c r="AS250">
        <v>9.2324512948892501</v>
      </c>
      <c r="AT250">
        <v>11.030171326914299</v>
      </c>
      <c r="AU250">
        <v>13.0133435477535</v>
      </c>
      <c r="AV250">
        <v>15.1092360359574</v>
      </c>
      <c r="AW250">
        <v>17.457240431297699</v>
      </c>
      <c r="AX250">
        <v>19.789350737936498</v>
      </c>
      <c r="AY250">
        <v>22.3454626957964</v>
      </c>
      <c r="AZ250">
        <v>25.003825748124001</v>
      </c>
      <c r="BA250">
        <v>27.731846351386899</v>
      </c>
      <c r="BB250">
        <v>30.470201679374</v>
      </c>
    </row>
    <row r="251" spans="1:54" customFormat="1" x14ac:dyDescent="0.25">
      <c r="A251" s="2" t="s">
        <v>36</v>
      </c>
      <c r="B251" s="2" t="str">
        <f>VLOOKUP(A251,reg_NEWAGE!$A$2:$B$29,2)</f>
        <v>EUN</v>
      </c>
      <c r="C251" s="2" t="s">
        <v>12</v>
      </c>
      <c r="D251">
        <v>0</v>
      </c>
      <c r="E251">
        <v>0</v>
      </c>
      <c r="F251">
        <v>0</v>
      </c>
      <c r="G251">
        <v>0</v>
      </c>
      <c r="H251">
        <v>0</v>
      </c>
      <c r="I251">
        <v>0</v>
      </c>
      <c r="J251">
        <v>0</v>
      </c>
      <c r="K251">
        <v>0</v>
      </c>
      <c r="L251">
        <v>1.94065903277677E-2</v>
      </c>
      <c r="M251">
        <v>2.41521062015463E-2</v>
      </c>
      <c r="N251">
        <v>4.9507469886396198E-2</v>
      </c>
      <c r="O251">
        <v>0.16077977108305799</v>
      </c>
      <c r="P251">
        <v>0.37711082561647802</v>
      </c>
      <c r="Q251">
        <v>0.742124943445299</v>
      </c>
      <c r="R251">
        <v>1.7400395455230599</v>
      </c>
      <c r="S251">
        <v>3.8505817878899902</v>
      </c>
      <c r="T251">
        <v>6.8473013016173301</v>
      </c>
      <c r="U251">
        <v>10.4200494212308</v>
      </c>
      <c r="V251">
        <v>14.935844778855399</v>
      </c>
      <c r="W251">
        <v>20.993963493652799</v>
      </c>
      <c r="X251">
        <v>28.043475568859002</v>
      </c>
      <c r="Y251">
        <v>60.6410052560731</v>
      </c>
      <c r="Z251">
        <v>96.782074809406893</v>
      </c>
      <c r="AA251">
        <v>137.60539948969901</v>
      </c>
      <c r="AB251">
        <v>175.188967649066</v>
      </c>
      <c r="AC251">
        <v>209.649068868581</v>
      </c>
      <c r="AD251">
        <v>238.58075255959201</v>
      </c>
      <c r="AE251">
        <v>263.88316185174102</v>
      </c>
      <c r="AF251">
        <v>283.40633742960199</v>
      </c>
      <c r="AG251">
        <v>299.40620482175399</v>
      </c>
      <c r="AH251">
        <v>316.47706066487098</v>
      </c>
      <c r="AI251">
        <v>334.295503964293</v>
      </c>
      <c r="AJ251">
        <v>353.481565447425</v>
      </c>
      <c r="AK251">
        <v>374.75312325784398</v>
      </c>
      <c r="AL251">
        <v>398.16199096010598</v>
      </c>
      <c r="AM251">
        <v>424.29674635756999</v>
      </c>
      <c r="AN251">
        <v>453.64406281517802</v>
      </c>
      <c r="AO251">
        <v>484.29559045385901</v>
      </c>
      <c r="AP251">
        <v>516.19364681962099</v>
      </c>
      <c r="AQ251">
        <v>549.37449750353403</v>
      </c>
      <c r="AR251">
        <v>583.16167555824404</v>
      </c>
      <c r="AS251">
        <v>618.61106724385695</v>
      </c>
      <c r="AT251">
        <v>651.19758699264503</v>
      </c>
      <c r="AU251">
        <v>684.12640778852597</v>
      </c>
      <c r="AV251">
        <v>713.23404897012904</v>
      </c>
      <c r="AW251">
        <v>747.07137717455805</v>
      </c>
      <c r="AX251">
        <v>771.81972318820999</v>
      </c>
      <c r="AY251">
        <v>799.87457752653097</v>
      </c>
      <c r="AZ251">
        <v>826.96569181633197</v>
      </c>
      <c r="BA251">
        <v>852.27873227564896</v>
      </c>
      <c r="BB251">
        <v>875.16373857789995</v>
      </c>
    </row>
    <row r="252" spans="1:54" customFormat="1" x14ac:dyDescent="0.25">
      <c r="A252" s="2" t="s">
        <v>37</v>
      </c>
      <c r="B252" s="2" t="str">
        <f>VLOOKUP(A252,reg_NEWAGE!$A$2:$B$29,2)</f>
        <v>EUS</v>
      </c>
      <c r="C252" s="2" t="s">
        <v>3</v>
      </c>
      <c r="D252">
        <v>979.87630953999906</v>
      </c>
      <c r="E252">
        <v>983.921458191228</v>
      </c>
      <c r="F252">
        <v>997.47526786418996</v>
      </c>
      <c r="G252">
        <v>978.60258190725403</v>
      </c>
      <c r="H252">
        <v>934.15794322324905</v>
      </c>
      <c r="I252">
        <v>965.56511924081303</v>
      </c>
      <c r="J252">
        <v>971.89423449852404</v>
      </c>
      <c r="K252">
        <v>1013.3331143679</v>
      </c>
      <c r="L252">
        <v>1091.84962411897</v>
      </c>
      <c r="M252">
        <v>1063.54615211234</v>
      </c>
      <c r="N252">
        <v>1078.0184252430499</v>
      </c>
      <c r="O252">
        <v>1083.52201609812</v>
      </c>
      <c r="P252">
        <v>1052.0227714268501</v>
      </c>
      <c r="Q252">
        <v>1021.57689061131</v>
      </c>
      <c r="R252">
        <v>1019.14899173778</v>
      </c>
      <c r="S252">
        <v>1025.2520384085601</v>
      </c>
      <c r="T252">
        <v>1021.78983138711</v>
      </c>
      <c r="U252">
        <v>1009.67781246688</v>
      </c>
      <c r="V252">
        <v>999.78829147503302</v>
      </c>
      <c r="W252">
        <v>988.67143282570601</v>
      </c>
      <c r="X252">
        <v>972.53508953016501</v>
      </c>
      <c r="Y252">
        <v>952.18658257791105</v>
      </c>
      <c r="Z252">
        <v>930.77543529222896</v>
      </c>
      <c r="AA252">
        <v>908.27789277224394</v>
      </c>
      <c r="AB252">
        <v>886.56394857045598</v>
      </c>
      <c r="AC252">
        <v>866.30275090232999</v>
      </c>
      <c r="AD252">
        <v>848.49007953192495</v>
      </c>
      <c r="AE252">
        <v>833.13336468818704</v>
      </c>
      <c r="AF252">
        <v>819.87939106975705</v>
      </c>
      <c r="AG252">
        <v>808.48427215149798</v>
      </c>
      <c r="AH252">
        <v>798.22570455110304</v>
      </c>
      <c r="AI252">
        <v>788.57865767267504</v>
      </c>
      <c r="AJ252">
        <v>779.22377315884705</v>
      </c>
      <c r="AK252">
        <v>769.49138568346405</v>
      </c>
      <c r="AL252">
        <v>759.27107321035101</v>
      </c>
      <c r="AM252">
        <v>748.09673330771102</v>
      </c>
      <c r="AN252">
        <v>736.07792287425104</v>
      </c>
      <c r="AO252">
        <v>723.33926109935805</v>
      </c>
      <c r="AP252">
        <v>709.58112634994598</v>
      </c>
      <c r="AQ252">
        <v>695.33607355519905</v>
      </c>
      <c r="AR252">
        <v>680.61089378090401</v>
      </c>
      <c r="AS252">
        <v>666.24058664621498</v>
      </c>
      <c r="AT252">
        <v>652.29152891658703</v>
      </c>
      <c r="AU252">
        <v>638.62197609311499</v>
      </c>
      <c r="AV252">
        <v>625.39501298418202</v>
      </c>
      <c r="AW252">
        <v>612.20144251005797</v>
      </c>
      <c r="AX252">
        <v>599.53910759493897</v>
      </c>
      <c r="AY252">
        <v>587.18685537359397</v>
      </c>
      <c r="AZ252">
        <v>575.20760325615095</v>
      </c>
      <c r="BA252">
        <v>563.44928227593198</v>
      </c>
      <c r="BB252">
        <v>552.07593803234397</v>
      </c>
    </row>
    <row r="253" spans="1:54" customFormat="1" x14ac:dyDescent="0.25">
      <c r="A253" s="2" t="s">
        <v>37</v>
      </c>
      <c r="B253" s="2" t="str">
        <f>VLOOKUP(A253,reg_NEWAGE!$A$2:$B$29,2)</f>
        <v>EUS</v>
      </c>
      <c r="C253" s="2" t="s">
        <v>4</v>
      </c>
      <c r="D253">
        <v>0</v>
      </c>
      <c r="E253">
        <v>0</v>
      </c>
      <c r="F253">
        <v>0</v>
      </c>
      <c r="G253">
        <v>0</v>
      </c>
      <c r="H253">
        <v>0</v>
      </c>
      <c r="I253">
        <v>0</v>
      </c>
      <c r="J253">
        <v>0.47068113995614502</v>
      </c>
      <c r="K253">
        <v>1.47354794133408</v>
      </c>
      <c r="L253">
        <v>1.3546693505087</v>
      </c>
      <c r="M253">
        <v>3.9970598953647398</v>
      </c>
      <c r="N253">
        <v>5.3223535667003903</v>
      </c>
      <c r="O253">
        <v>6.43302768865634</v>
      </c>
      <c r="P253">
        <v>8.6345922488411695</v>
      </c>
      <c r="Q253">
        <v>11.9434425461552</v>
      </c>
      <c r="R253">
        <v>12.315899708382499</v>
      </c>
      <c r="S253">
        <v>13.352742196728199</v>
      </c>
      <c r="T253">
        <v>13.9638732216431</v>
      </c>
      <c r="U253">
        <v>14.4855082011779</v>
      </c>
      <c r="V253">
        <v>15.080730851532</v>
      </c>
      <c r="W253">
        <v>15.6636675550563</v>
      </c>
      <c r="X253">
        <v>16.178412869671298</v>
      </c>
      <c r="Y253">
        <v>16.360068568208799</v>
      </c>
      <c r="Z253">
        <v>16.418017583084001</v>
      </c>
      <c r="AA253">
        <v>16.311598965376099</v>
      </c>
      <c r="AB253">
        <v>16.1012160759343</v>
      </c>
      <c r="AC253">
        <v>15.780648748994199</v>
      </c>
      <c r="AD253">
        <v>15.413425683788899</v>
      </c>
      <c r="AE253">
        <v>14.993245042324</v>
      </c>
      <c r="AF253">
        <v>14.5804211604628</v>
      </c>
      <c r="AG253">
        <v>14.1692605170827</v>
      </c>
      <c r="AH253">
        <v>13.7606955786343</v>
      </c>
      <c r="AI253">
        <v>13.365296139380799</v>
      </c>
      <c r="AJ253">
        <v>13.006956824605201</v>
      </c>
      <c r="AK253">
        <v>12.6769524801161</v>
      </c>
      <c r="AL253">
        <v>12.3732655789532</v>
      </c>
      <c r="AM253">
        <v>12.088746188366301</v>
      </c>
      <c r="AN253">
        <v>11.8158335829728</v>
      </c>
      <c r="AO253">
        <v>11.534430319927001</v>
      </c>
      <c r="AP253">
        <v>11.246954981604199</v>
      </c>
      <c r="AQ253">
        <v>10.9507369165614</v>
      </c>
      <c r="AR253">
        <v>10.6450624897622</v>
      </c>
      <c r="AS253">
        <v>10.3374646275605</v>
      </c>
      <c r="AT253">
        <v>10.039669874802801</v>
      </c>
      <c r="AU253">
        <v>9.7420277592845093</v>
      </c>
      <c r="AV253">
        <v>9.4703044882709406</v>
      </c>
      <c r="AW253">
        <v>9.1911782482701305</v>
      </c>
      <c r="AX253">
        <v>8.9280205314485102</v>
      </c>
      <c r="AY253">
        <v>8.6716062387916395</v>
      </c>
      <c r="AZ253">
        <v>8.4262775748065604</v>
      </c>
      <c r="BA253">
        <v>8.1928224622472499</v>
      </c>
      <c r="BB253">
        <v>7.9670918215756297</v>
      </c>
    </row>
    <row r="254" spans="1:54" customFormat="1" x14ac:dyDescent="0.25">
      <c r="A254" s="2" t="s">
        <v>37</v>
      </c>
      <c r="B254" s="2" t="str">
        <f>VLOOKUP(A254,reg_NEWAGE!$A$2:$B$29,2)</f>
        <v>EUS</v>
      </c>
      <c r="C254" s="2" t="s">
        <v>5</v>
      </c>
      <c r="D254">
        <v>129.24715098743201</v>
      </c>
      <c r="E254">
        <v>141.23891358732399</v>
      </c>
      <c r="F254">
        <v>190.72146150920699</v>
      </c>
      <c r="G254">
        <v>191.75475683266799</v>
      </c>
      <c r="H254">
        <v>236.629931825684</v>
      </c>
      <c r="I254">
        <v>280.22403270186197</v>
      </c>
      <c r="J254">
        <v>319.20951423172602</v>
      </c>
      <c r="K254">
        <v>380.88027536774098</v>
      </c>
      <c r="L254">
        <v>428.26230419316602</v>
      </c>
      <c r="M254">
        <v>455.64370879206803</v>
      </c>
      <c r="N254">
        <v>482.85960066470102</v>
      </c>
      <c r="O254">
        <v>505.52330146515499</v>
      </c>
      <c r="P254">
        <v>526.268961730559</v>
      </c>
      <c r="Q254">
        <v>537.02082992737996</v>
      </c>
      <c r="R254">
        <v>565.30915212243895</v>
      </c>
      <c r="S254">
        <v>582.13963326637497</v>
      </c>
      <c r="T254">
        <v>582.55205660241097</v>
      </c>
      <c r="U254">
        <v>578.09106000878603</v>
      </c>
      <c r="V254">
        <v>574.75234681783502</v>
      </c>
      <c r="W254">
        <v>570.42378148187004</v>
      </c>
      <c r="X254">
        <v>562.69537695188296</v>
      </c>
      <c r="Y254">
        <v>550.11886553748502</v>
      </c>
      <c r="Z254">
        <v>535.97445889510004</v>
      </c>
      <c r="AA254">
        <v>520.21155874218505</v>
      </c>
      <c r="AB254">
        <v>504.49449428108699</v>
      </c>
      <c r="AC254">
        <v>489.31072713900301</v>
      </c>
      <c r="AD254">
        <v>475.562587444315</v>
      </c>
      <c r="AE254">
        <v>463.13524208770599</v>
      </c>
      <c r="AF254">
        <v>452.27978795534398</v>
      </c>
      <c r="AG254">
        <v>442.46534514494402</v>
      </c>
      <c r="AH254">
        <v>433.28792684996699</v>
      </c>
      <c r="AI254">
        <v>424.42648531311102</v>
      </c>
      <c r="AJ254">
        <v>415.68575107154601</v>
      </c>
      <c r="AK254">
        <v>406.716403046962</v>
      </c>
      <c r="AL254">
        <v>397.26110569324999</v>
      </c>
      <c r="AM254">
        <v>387.21280289182499</v>
      </c>
      <c r="AN254">
        <v>376.569909613981</v>
      </c>
      <c r="AO254">
        <v>365.35411353826697</v>
      </c>
      <c r="AP254">
        <v>353.68302835618903</v>
      </c>
      <c r="AQ254">
        <v>341.75231706634099</v>
      </c>
      <c r="AR254">
        <v>329.67035958901897</v>
      </c>
      <c r="AS254">
        <v>317.84563263128501</v>
      </c>
      <c r="AT254">
        <v>306.41891395097201</v>
      </c>
      <c r="AU254">
        <v>295.35924274253802</v>
      </c>
      <c r="AV254">
        <v>285.20988198404501</v>
      </c>
      <c r="AW254">
        <v>275.02860584626399</v>
      </c>
      <c r="AX254">
        <v>265.36429777414702</v>
      </c>
      <c r="AY254">
        <v>256.05745914615898</v>
      </c>
      <c r="AZ254">
        <v>247.178710546638</v>
      </c>
      <c r="BA254">
        <v>238.69418191921201</v>
      </c>
      <c r="BB254">
        <v>230.57622307236699</v>
      </c>
    </row>
    <row r="255" spans="1:54" customFormat="1" x14ac:dyDescent="0.25">
      <c r="A255" s="2" t="s">
        <v>37</v>
      </c>
      <c r="B255" s="2" t="str">
        <f>VLOOKUP(A255,reg_NEWAGE!$A$2:$B$29,2)</f>
        <v>EUS</v>
      </c>
      <c r="C255" s="2" t="s">
        <v>6</v>
      </c>
      <c r="D255">
        <v>850.62915855256699</v>
      </c>
      <c r="E255">
        <v>842.68254460390403</v>
      </c>
      <c r="F255">
        <v>806.75380635498402</v>
      </c>
      <c r="G255">
        <v>786.84782507458601</v>
      </c>
      <c r="H255">
        <v>697.52801139756502</v>
      </c>
      <c r="I255">
        <v>685.341086538951</v>
      </c>
      <c r="J255">
        <v>652.21403912684195</v>
      </c>
      <c r="K255">
        <v>630.97929105882599</v>
      </c>
      <c r="L255">
        <v>662.23265057529295</v>
      </c>
      <c r="M255">
        <v>603.90538342490504</v>
      </c>
      <c r="N255">
        <v>589.83647101165195</v>
      </c>
      <c r="O255">
        <v>571.563166912425</v>
      </c>
      <c r="P255">
        <v>517.10785726731797</v>
      </c>
      <c r="Q255">
        <v>472.57723959223898</v>
      </c>
      <c r="R255">
        <v>441.37300408565301</v>
      </c>
      <c r="S255">
        <v>429.53656443860098</v>
      </c>
      <c r="T255">
        <v>424.97436068602502</v>
      </c>
      <c r="U255">
        <v>416.71351679500299</v>
      </c>
      <c r="V255">
        <v>409.44066422293298</v>
      </c>
      <c r="W255">
        <v>401.90456319996503</v>
      </c>
      <c r="X255">
        <v>392.729849736083</v>
      </c>
      <c r="Y255">
        <v>382.873145016264</v>
      </c>
      <c r="Z255">
        <v>373.22997352274098</v>
      </c>
      <c r="AA255">
        <v>363.81467804524999</v>
      </c>
      <c r="AB255">
        <v>355.37543673183899</v>
      </c>
      <c r="AC255">
        <v>348.10059964058303</v>
      </c>
      <c r="AD255">
        <v>342.19444975020599</v>
      </c>
      <c r="AE255">
        <v>337.583286487213</v>
      </c>
      <c r="AF255">
        <v>334.01440148189897</v>
      </c>
      <c r="AG255">
        <v>331.17300093220302</v>
      </c>
      <c r="AH255">
        <v>328.69331593649298</v>
      </c>
      <c r="AI255">
        <v>326.34851329100798</v>
      </c>
      <c r="AJ255">
        <v>323.95309062562001</v>
      </c>
      <c r="AK255">
        <v>321.263062058956</v>
      </c>
      <c r="AL255">
        <v>318.23076297549301</v>
      </c>
      <c r="AM255">
        <v>314.69797312813</v>
      </c>
      <c r="AN255">
        <v>310.68681538307197</v>
      </c>
      <c r="AO255">
        <v>306.23827112868702</v>
      </c>
      <c r="AP255">
        <v>301.297656270944</v>
      </c>
      <c r="AQ255">
        <v>296.06476964453799</v>
      </c>
      <c r="AR255">
        <v>290.55354050890799</v>
      </c>
      <c r="AS255">
        <v>285.096436759678</v>
      </c>
      <c r="AT255">
        <v>279.73578887579498</v>
      </c>
      <c r="AU255">
        <v>274.40698651002998</v>
      </c>
      <c r="AV255">
        <v>269.39866371797399</v>
      </c>
      <c r="AW255">
        <v>264.15951983636899</v>
      </c>
      <c r="AX255">
        <v>259.06732563978102</v>
      </c>
      <c r="AY255">
        <v>254.014185007451</v>
      </c>
      <c r="AZ255">
        <v>249.054129616615</v>
      </c>
      <c r="BA255">
        <v>244.169752248294</v>
      </c>
      <c r="BB255">
        <v>239.42876002887701</v>
      </c>
    </row>
    <row r="256" spans="1:54" customFormat="1" x14ac:dyDescent="0.25">
      <c r="A256" s="2" t="s">
        <v>37</v>
      </c>
      <c r="B256" s="2" t="str">
        <f>VLOOKUP(A256,reg_NEWAGE!$A$2:$B$29,2)</f>
        <v>EUS</v>
      </c>
      <c r="C256" s="2" t="s">
        <v>7</v>
      </c>
      <c r="D256">
        <v>0</v>
      </c>
      <c r="E256">
        <v>0</v>
      </c>
      <c r="F256">
        <v>0</v>
      </c>
      <c r="G256">
        <v>0</v>
      </c>
      <c r="H256">
        <v>0</v>
      </c>
      <c r="I256">
        <v>0</v>
      </c>
      <c r="J256">
        <v>0</v>
      </c>
      <c r="K256">
        <v>0</v>
      </c>
      <c r="L256">
        <v>0</v>
      </c>
      <c r="M256">
        <v>0</v>
      </c>
      <c r="N256">
        <v>0</v>
      </c>
      <c r="O256">
        <v>0</v>
      </c>
      <c r="P256">
        <v>5.0308148857349999E-3</v>
      </c>
      <c r="Q256">
        <v>2.6685472877032101E-2</v>
      </c>
      <c r="R256">
        <v>0.120739156093329</v>
      </c>
      <c r="S256">
        <v>0.15570118781661099</v>
      </c>
      <c r="T256">
        <v>0.16607847156385799</v>
      </c>
      <c r="U256">
        <v>0.17673526590243099</v>
      </c>
      <c r="V256">
        <v>0.190380705090964</v>
      </c>
      <c r="W256">
        <v>0.204948046140458</v>
      </c>
      <c r="X256">
        <v>0.219284390879251</v>
      </c>
      <c r="Y256">
        <v>0.230403660769358</v>
      </c>
      <c r="Z256">
        <v>0.24288006203086501</v>
      </c>
      <c r="AA256">
        <v>0.25448828814809099</v>
      </c>
      <c r="AB256">
        <v>0.26536346016382101</v>
      </c>
      <c r="AC256">
        <v>0.27372356999612601</v>
      </c>
      <c r="AD256">
        <v>0.28210400223610899</v>
      </c>
      <c r="AE256">
        <v>0.28963686226600599</v>
      </c>
      <c r="AF256">
        <v>0.29747109973688901</v>
      </c>
      <c r="AG256">
        <v>0.30664702884462602</v>
      </c>
      <c r="AH256">
        <v>0.31808160879971198</v>
      </c>
      <c r="AI256">
        <v>0.33178619328936398</v>
      </c>
      <c r="AJ256">
        <v>0.344298396381019</v>
      </c>
      <c r="AK256">
        <v>0.35896454075003997</v>
      </c>
      <c r="AL256">
        <v>0.373383616879925</v>
      </c>
      <c r="AM256">
        <v>0.38877606515549601</v>
      </c>
      <c r="AN256">
        <v>0.40391254661977799</v>
      </c>
      <c r="AO256">
        <v>0.42055035974850002</v>
      </c>
      <c r="AP256">
        <v>0.43930212480060599</v>
      </c>
      <c r="AQ256">
        <v>0.45445831704492501</v>
      </c>
      <c r="AR256">
        <v>0.46900869940717199</v>
      </c>
      <c r="AS256">
        <v>0.484287109305159</v>
      </c>
      <c r="AT256">
        <v>0.50211166263256501</v>
      </c>
      <c r="AU256">
        <v>0.51698086631080098</v>
      </c>
      <c r="AV256">
        <v>0.53520871709296003</v>
      </c>
      <c r="AW256">
        <v>0.55234315564833703</v>
      </c>
      <c r="AX256">
        <v>0.56973614270072603</v>
      </c>
      <c r="AY256">
        <v>0.58510086923008697</v>
      </c>
      <c r="AZ256">
        <v>0.60269691242000401</v>
      </c>
      <c r="BA256">
        <v>0.62120277314310302</v>
      </c>
      <c r="BB256">
        <v>0.63872116512843102</v>
      </c>
    </row>
    <row r="257" spans="1:54" customFormat="1" x14ac:dyDescent="0.25">
      <c r="A257" s="2" t="s">
        <v>37</v>
      </c>
      <c r="B257" s="2" t="str">
        <f>VLOOKUP(A257,reg_NEWAGE!$A$2:$B$29,2)</f>
        <v>EUS</v>
      </c>
      <c r="C257" s="2" t="s">
        <v>8</v>
      </c>
      <c r="D257">
        <v>0</v>
      </c>
      <c r="E257">
        <v>0</v>
      </c>
      <c r="F257">
        <v>0</v>
      </c>
      <c r="G257">
        <v>0</v>
      </c>
      <c r="H257">
        <v>0</v>
      </c>
      <c r="I257">
        <v>0</v>
      </c>
      <c r="J257">
        <v>0</v>
      </c>
      <c r="K257">
        <v>0</v>
      </c>
      <c r="L257">
        <v>0</v>
      </c>
      <c r="M257">
        <v>0</v>
      </c>
      <c r="N257">
        <v>0</v>
      </c>
      <c r="O257">
        <v>0</v>
      </c>
      <c r="P257">
        <v>0</v>
      </c>
      <c r="Q257">
        <v>0</v>
      </c>
      <c r="R257">
        <v>0</v>
      </c>
      <c r="S257">
        <v>0</v>
      </c>
      <c r="T257">
        <v>8.5325710163751105E-3</v>
      </c>
      <c r="U257">
        <v>1.94198290786122E-2</v>
      </c>
      <c r="V257">
        <v>3.4992488701113399E-2</v>
      </c>
      <c r="W257">
        <v>5.5248027958301499E-2</v>
      </c>
      <c r="X257">
        <v>8.0159768586998303E-2</v>
      </c>
      <c r="Y257">
        <v>0.13078409558651799</v>
      </c>
      <c r="Z257">
        <v>0.18734622363851</v>
      </c>
      <c r="AA257">
        <v>0.25224209397476799</v>
      </c>
      <c r="AB257">
        <v>0.316071613805259</v>
      </c>
      <c r="AC257">
        <v>0.38494213369400199</v>
      </c>
      <c r="AD257">
        <v>0.455739770802496</v>
      </c>
      <c r="AE257">
        <v>0.52968698127815295</v>
      </c>
      <c r="AF257">
        <v>0.60423296856398501</v>
      </c>
      <c r="AG257">
        <v>0.68279797147904098</v>
      </c>
      <c r="AH257">
        <v>0.77014946970082299</v>
      </c>
      <c r="AI257">
        <v>0.86804745057098198</v>
      </c>
      <c r="AJ257">
        <v>0.97430335570194904</v>
      </c>
      <c r="AK257">
        <v>1.09129140875431</v>
      </c>
      <c r="AL257">
        <v>1.2208746070690999</v>
      </c>
      <c r="AM257">
        <v>1.3630345394974801</v>
      </c>
      <c r="AN257">
        <v>1.5179936059999699</v>
      </c>
      <c r="AO257">
        <v>1.68650484102814</v>
      </c>
      <c r="AP257">
        <v>1.8655334247300099</v>
      </c>
      <c r="AQ257">
        <v>2.05826462205706</v>
      </c>
      <c r="AR257">
        <v>2.2629976844260198</v>
      </c>
      <c r="AS257">
        <v>2.4857802815176702</v>
      </c>
      <c r="AT257">
        <v>2.7270054295958901</v>
      </c>
      <c r="AU257">
        <v>2.9861677541745899</v>
      </c>
      <c r="AV257">
        <v>3.2742986540246699</v>
      </c>
      <c r="AW257">
        <v>3.5699614559647901</v>
      </c>
      <c r="AX257">
        <v>3.8842896839547598</v>
      </c>
      <c r="AY257">
        <v>4.2119083640711299</v>
      </c>
      <c r="AZ257">
        <v>4.5576712594333797</v>
      </c>
      <c r="BA257">
        <v>4.9185466036971501</v>
      </c>
      <c r="BB257">
        <v>5.2916165704436704</v>
      </c>
    </row>
    <row r="258" spans="1:54" customFormat="1" x14ac:dyDescent="0.25">
      <c r="A258" s="2" t="s">
        <v>37</v>
      </c>
      <c r="B258" s="2" t="str">
        <f>VLOOKUP(A258,reg_NEWAGE!$A$2:$B$29,2)</f>
        <v>EUS</v>
      </c>
      <c r="C258" s="2" t="s">
        <v>9</v>
      </c>
      <c r="D258">
        <v>0</v>
      </c>
      <c r="E258">
        <v>0</v>
      </c>
      <c r="F258">
        <v>0</v>
      </c>
      <c r="G258">
        <v>0</v>
      </c>
      <c r="H258">
        <v>0</v>
      </c>
      <c r="I258">
        <v>0</v>
      </c>
      <c r="J258">
        <v>0</v>
      </c>
      <c r="K258">
        <v>0</v>
      </c>
      <c r="L258">
        <v>0</v>
      </c>
      <c r="M258">
        <v>0</v>
      </c>
      <c r="N258">
        <v>0</v>
      </c>
      <c r="O258">
        <v>0</v>
      </c>
      <c r="P258">
        <v>0</v>
      </c>
      <c r="Q258">
        <v>0</v>
      </c>
      <c r="R258">
        <v>0</v>
      </c>
      <c r="S258">
        <v>0</v>
      </c>
      <c r="T258">
        <v>1.07515106922617E-3</v>
      </c>
      <c r="U258">
        <v>2.1577659712128001E-3</v>
      </c>
      <c r="V258">
        <v>3.7925030379472799E-3</v>
      </c>
      <c r="W258">
        <v>5.9832190517580203E-3</v>
      </c>
      <c r="X258">
        <v>9.2817323128387696E-3</v>
      </c>
      <c r="Y258">
        <v>1.2034259590883299E-2</v>
      </c>
      <c r="Z258">
        <v>1.25812089885035E-2</v>
      </c>
      <c r="AA258">
        <v>1.3121064719824899E-2</v>
      </c>
      <c r="AB258">
        <v>1.36466759240711E-2</v>
      </c>
      <c r="AC258">
        <v>1.4140819443644899E-2</v>
      </c>
      <c r="AD258">
        <v>1.40360785396954E-2</v>
      </c>
      <c r="AE258">
        <v>1.38615300952985E-2</v>
      </c>
      <c r="AF258">
        <v>1.3611135145490399E-2</v>
      </c>
      <c r="AG258">
        <v>1.60983185592425E-2</v>
      </c>
      <c r="AH258">
        <v>2.9742613257230099E-2</v>
      </c>
      <c r="AI258">
        <v>5.5730872227577402E-2</v>
      </c>
      <c r="AJ258">
        <v>9.3522359338178304E-2</v>
      </c>
      <c r="AK258">
        <v>0.14252898330538999</v>
      </c>
      <c r="AL258">
        <v>0.20018810834029799</v>
      </c>
      <c r="AM258">
        <v>0.26563910559633602</v>
      </c>
      <c r="AN258">
        <v>0.335914229342057</v>
      </c>
      <c r="AO258">
        <v>0.40936454886926998</v>
      </c>
      <c r="AP258">
        <v>0.481596129098119</v>
      </c>
      <c r="AQ258">
        <v>0.551307730133897</v>
      </c>
      <c r="AR258">
        <v>0.61669995645203801</v>
      </c>
      <c r="AS258">
        <v>0.67807488614133504</v>
      </c>
      <c r="AT258">
        <v>0.73353761038331899</v>
      </c>
      <c r="AU258">
        <v>0.78313730215877797</v>
      </c>
      <c r="AV258">
        <v>0.82898553009473297</v>
      </c>
      <c r="AW258">
        <v>0.86519502708546603</v>
      </c>
      <c r="AX258">
        <v>0.89466836857524401</v>
      </c>
      <c r="AY258">
        <v>0.917469842348133</v>
      </c>
      <c r="AZ258">
        <v>0.93361371062603304</v>
      </c>
      <c r="BA258">
        <v>0.94517697389939304</v>
      </c>
      <c r="BB258">
        <v>0.95208275173511003</v>
      </c>
    </row>
    <row r="259" spans="1:54" customFormat="1" x14ac:dyDescent="0.25">
      <c r="A259" s="2" t="s">
        <v>37</v>
      </c>
      <c r="B259" s="2" t="str">
        <f>VLOOKUP(A259,reg_NEWAGE!$A$2:$B$29,2)</f>
        <v>EUS</v>
      </c>
      <c r="C259" s="2" t="s">
        <v>10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row>
    <row r="260" spans="1:54" customFormat="1" x14ac:dyDescent="0.25">
      <c r="A260" s="2" t="s">
        <v>37</v>
      </c>
      <c r="B260" s="2" t="str">
        <f>VLOOKUP(A260,reg_NEWAGE!$A$2:$B$29,2)</f>
        <v>EUS</v>
      </c>
      <c r="C260" s="2" t="s">
        <v>11</v>
      </c>
      <c r="D260">
        <v>0</v>
      </c>
      <c r="E260">
        <v>0</v>
      </c>
      <c r="F260">
        <v>0</v>
      </c>
      <c r="G260">
        <v>0</v>
      </c>
      <c r="H260">
        <v>0</v>
      </c>
      <c r="I260">
        <v>0</v>
      </c>
      <c r="J260">
        <v>0</v>
      </c>
      <c r="K260">
        <v>0</v>
      </c>
      <c r="L260">
        <v>0</v>
      </c>
      <c r="M260">
        <v>0</v>
      </c>
      <c r="N260">
        <v>0</v>
      </c>
      <c r="O260">
        <v>0</v>
      </c>
      <c r="P260">
        <v>0</v>
      </c>
      <c r="Q260">
        <v>0</v>
      </c>
      <c r="R260">
        <v>0</v>
      </c>
      <c r="S260">
        <v>0</v>
      </c>
      <c r="T260">
        <v>0</v>
      </c>
      <c r="U260">
        <v>0</v>
      </c>
      <c r="V260">
        <v>0</v>
      </c>
      <c r="W260">
        <v>3.5733884640270803E-4</v>
      </c>
      <c r="X260">
        <v>7.1622590318715399E-4</v>
      </c>
      <c r="Y260">
        <v>1.4348150309897701E-3</v>
      </c>
      <c r="Z260">
        <v>1.43525069600408E-3</v>
      </c>
      <c r="AA260">
        <v>1.4269862402942199E-3</v>
      </c>
      <c r="AB260">
        <v>1.4269334066394799E-3</v>
      </c>
      <c r="AC260">
        <v>1.42315891316888E-3</v>
      </c>
      <c r="AD260">
        <v>1.41647180874274E-3</v>
      </c>
      <c r="AE260">
        <v>1.4051310579102499E-3</v>
      </c>
      <c r="AF260">
        <v>1.371961269422E-3</v>
      </c>
      <c r="AG260">
        <v>2.8032530116517099E-3</v>
      </c>
      <c r="AH260">
        <v>1.11604463267718E-2</v>
      </c>
      <c r="AI260">
        <v>3.0078117224516299E-2</v>
      </c>
      <c r="AJ260">
        <v>6.2426514241578399E-2</v>
      </c>
      <c r="AK260">
        <v>0.110599312877165</v>
      </c>
      <c r="AL260">
        <v>0.176410298123063</v>
      </c>
      <c r="AM260">
        <v>0.26154139248610497</v>
      </c>
      <c r="AN260">
        <v>0.36694851298833298</v>
      </c>
      <c r="AO260">
        <v>0.494263495106189</v>
      </c>
      <c r="AP260">
        <v>0.64005161523230902</v>
      </c>
      <c r="AQ260">
        <v>0.80538609467187205</v>
      </c>
      <c r="AR260">
        <v>0.98833480120450601</v>
      </c>
      <c r="AS260">
        <v>1.19228560157838</v>
      </c>
      <c r="AT260">
        <v>1.4152075940770601</v>
      </c>
      <c r="AU260">
        <v>1.6574015443344901</v>
      </c>
      <c r="AV260">
        <v>1.9071752221646801</v>
      </c>
      <c r="AW260">
        <v>2.1776191128070002</v>
      </c>
      <c r="AX260">
        <v>2.45940562353513</v>
      </c>
      <c r="AY260">
        <v>2.7517439647344699</v>
      </c>
      <c r="AZ260">
        <v>3.05168265591657</v>
      </c>
      <c r="BA260">
        <v>3.3506337397257702</v>
      </c>
      <c r="BB260">
        <v>3.6504570702022101</v>
      </c>
    </row>
    <row r="261" spans="1:54" customFormat="1" x14ac:dyDescent="0.25">
      <c r="A261" s="2" t="s">
        <v>37</v>
      </c>
      <c r="B261" s="2" t="str">
        <f>VLOOKUP(A261,reg_NEWAGE!$A$2:$B$29,2)</f>
        <v>EUS</v>
      </c>
      <c r="C261" s="2" t="s">
        <v>12</v>
      </c>
      <c r="D261">
        <v>0</v>
      </c>
      <c r="E261">
        <v>0</v>
      </c>
      <c r="F261">
        <v>0</v>
      </c>
      <c r="G261">
        <v>0</v>
      </c>
      <c r="H261">
        <v>0</v>
      </c>
      <c r="I261">
        <v>0</v>
      </c>
      <c r="J261">
        <v>0</v>
      </c>
      <c r="K261">
        <v>0</v>
      </c>
      <c r="L261">
        <v>0</v>
      </c>
      <c r="M261">
        <v>0</v>
      </c>
      <c r="N261">
        <v>0</v>
      </c>
      <c r="O261">
        <v>2.52003188356932E-3</v>
      </c>
      <c r="P261">
        <v>6.3293652429872701E-3</v>
      </c>
      <c r="Q261">
        <v>8.6930726590601602E-3</v>
      </c>
      <c r="R261">
        <v>3.01966652118007E-2</v>
      </c>
      <c r="S261">
        <v>6.7397319041877998E-2</v>
      </c>
      <c r="T261">
        <v>0.12385468337748699</v>
      </c>
      <c r="U261">
        <v>0.18941460095842599</v>
      </c>
      <c r="V261">
        <v>0.28538388590264202</v>
      </c>
      <c r="W261">
        <v>0.41288395681845202</v>
      </c>
      <c r="X261">
        <v>0.62200785484572496</v>
      </c>
      <c r="Y261">
        <v>2.4598466249755599</v>
      </c>
      <c r="Z261">
        <v>4.7087425459498498</v>
      </c>
      <c r="AA261">
        <v>7.4187785863504603</v>
      </c>
      <c r="AB261">
        <v>9.9962927982959506</v>
      </c>
      <c r="AC261">
        <v>12.4365456917026</v>
      </c>
      <c r="AD261">
        <v>14.5663203302281</v>
      </c>
      <c r="AE261">
        <v>16.587000566247202</v>
      </c>
      <c r="AF261">
        <v>18.088093307335299</v>
      </c>
      <c r="AG261">
        <v>19.668318985374899</v>
      </c>
      <c r="AH261">
        <v>21.354632047923999</v>
      </c>
      <c r="AI261">
        <v>23.152720295862299</v>
      </c>
      <c r="AJ261">
        <v>25.1034240114132</v>
      </c>
      <c r="AK261">
        <v>27.131583851743098</v>
      </c>
      <c r="AL261">
        <v>29.435082332242398</v>
      </c>
      <c r="AM261">
        <v>31.818219996654701</v>
      </c>
      <c r="AN261">
        <v>34.380595399275499</v>
      </c>
      <c r="AO261">
        <v>37.201762867724703</v>
      </c>
      <c r="AP261">
        <v>39.927003447348199</v>
      </c>
      <c r="AQ261">
        <v>42.698833163850097</v>
      </c>
      <c r="AR261">
        <v>45.404890051725502</v>
      </c>
      <c r="AS261">
        <v>48.120624749149201</v>
      </c>
      <c r="AT261">
        <v>50.719293918329001</v>
      </c>
      <c r="AU261">
        <v>53.170031614283502</v>
      </c>
      <c r="AV261">
        <v>54.770494670516101</v>
      </c>
      <c r="AW261">
        <v>56.657019827650302</v>
      </c>
      <c r="AX261">
        <v>58.371363830796703</v>
      </c>
      <c r="AY261">
        <v>59.977381940808399</v>
      </c>
      <c r="AZ261">
        <v>61.402820979695598</v>
      </c>
      <c r="BA261">
        <v>62.5569655557128</v>
      </c>
      <c r="BB261">
        <v>63.570985552014697</v>
      </c>
    </row>
    <row r="262" spans="1:54" customFormat="1" x14ac:dyDescent="0.25">
      <c r="A262" s="2" t="s">
        <v>38</v>
      </c>
      <c r="B262" s="2" t="str">
        <f>VLOOKUP(A262,reg_NEWAGE!$A$2:$B$29,2)</f>
        <v>EUS</v>
      </c>
      <c r="C262" s="2" t="s">
        <v>3</v>
      </c>
      <c r="D262">
        <v>738.16983460631502</v>
      </c>
      <c r="E262">
        <v>778.77617741045299</v>
      </c>
      <c r="F262">
        <v>915.36718433802298</v>
      </c>
      <c r="G262">
        <v>869.34871043138105</v>
      </c>
      <c r="H262">
        <v>807.93922035766502</v>
      </c>
      <c r="I262">
        <v>853.47501851613504</v>
      </c>
      <c r="J262">
        <v>826.201866396284</v>
      </c>
      <c r="K262">
        <v>867.65016201013998</v>
      </c>
      <c r="L262">
        <v>911.00678434421502</v>
      </c>
      <c r="M262">
        <v>860.12394453858803</v>
      </c>
      <c r="N262">
        <v>877.25895219742802</v>
      </c>
      <c r="O262">
        <v>870.09186005192305</v>
      </c>
      <c r="P262">
        <v>847.50631544743305</v>
      </c>
      <c r="Q262">
        <v>852.51464319656895</v>
      </c>
      <c r="R262">
        <v>849.98957000902305</v>
      </c>
      <c r="S262">
        <v>865.84383093151803</v>
      </c>
      <c r="T262">
        <v>878.98826243551105</v>
      </c>
      <c r="U262">
        <v>902.61796177383997</v>
      </c>
      <c r="V262">
        <v>921.84117397035197</v>
      </c>
      <c r="W262">
        <v>938.70127622592395</v>
      </c>
      <c r="X262">
        <v>951.08497973154101</v>
      </c>
      <c r="Y262">
        <v>960.26314341730301</v>
      </c>
      <c r="Z262">
        <v>964.92766044079895</v>
      </c>
      <c r="AA262">
        <v>968.05360739185801</v>
      </c>
      <c r="AB262">
        <v>969.47500188273</v>
      </c>
      <c r="AC262">
        <v>981.31279876296401</v>
      </c>
      <c r="AD262">
        <v>996.95553123949503</v>
      </c>
      <c r="AE262">
        <v>1013.02655893469</v>
      </c>
      <c r="AF262">
        <v>1029.8870012913501</v>
      </c>
      <c r="AG262">
        <v>1048.2003000797299</v>
      </c>
      <c r="AH262">
        <v>1071.2595920558199</v>
      </c>
      <c r="AI262">
        <v>1094.7210686919</v>
      </c>
      <c r="AJ262">
        <v>1110.1184933536499</v>
      </c>
      <c r="AK262">
        <v>1127.6197605571199</v>
      </c>
      <c r="AL262">
        <v>1139.9255276977799</v>
      </c>
      <c r="AM262">
        <v>1150.5524293732301</v>
      </c>
      <c r="AN262">
        <v>1158.2031545662301</v>
      </c>
      <c r="AO262">
        <v>1164.0020231132</v>
      </c>
      <c r="AP262">
        <v>1167.9549287181601</v>
      </c>
      <c r="AQ262">
        <v>1169.8789831491999</v>
      </c>
      <c r="AR262">
        <v>1169.7673099102699</v>
      </c>
      <c r="AS262">
        <v>1168.2452799769801</v>
      </c>
      <c r="AT262">
        <v>1164.66080549302</v>
      </c>
      <c r="AU262">
        <v>1159.0840702073699</v>
      </c>
      <c r="AV262">
        <v>1151.3366091969699</v>
      </c>
      <c r="AW262">
        <v>1141.8074176713001</v>
      </c>
      <c r="AX262">
        <v>1130.7164671953799</v>
      </c>
      <c r="AY262">
        <v>1120.4899163401301</v>
      </c>
      <c r="AZ262">
        <v>1109.2254330956901</v>
      </c>
      <c r="BA262">
        <v>1097.5885974677201</v>
      </c>
      <c r="BB262">
        <v>1085.3100902071501</v>
      </c>
    </row>
    <row r="263" spans="1:54" customFormat="1" x14ac:dyDescent="0.25">
      <c r="A263" s="2" t="s">
        <v>38</v>
      </c>
      <c r="B263" s="2" t="str">
        <f>VLOOKUP(A263,reg_NEWAGE!$A$2:$B$29,2)</f>
        <v>EUS</v>
      </c>
      <c r="C263" s="2" t="s">
        <v>4</v>
      </c>
      <c r="D263">
        <v>0</v>
      </c>
      <c r="E263">
        <v>0</v>
      </c>
      <c r="F263">
        <v>0</v>
      </c>
      <c r="G263">
        <v>0</v>
      </c>
      <c r="H263">
        <v>0</v>
      </c>
      <c r="I263">
        <v>1.0986858835517299</v>
      </c>
      <c r="J263">
        <v>1.0994699999999999</v>
      </c>
      <c r="K263">
        <v>1.1000700000000001</v>
      </c>
      <c r="L263">
        <v>1.0983400000000001</v>
      </c>
      <c r="M263">
        <v>1.0988599999999999</v>
      </c>
      <c r="N263">
        <v>2.1973301437514601</v>
      </c>
      <c r="O263">
        <v>31.861567683716999</v>
      </c>
      <c r="P263">
        <v>34.051947018445397</v>
      </c>
      <c r="Q263">
        <v>36.247861399018802</v>
      </c>
      <c r="R263">
        <v>32.951928725406098</v>
      </c>
      <c r="S263">
        <v>37.319085203560498</v>
      </c>
      <c r="T263">
        <v>38.205785374207103</v>
      </c>
      <c r="U263">
        <v>39.335587341118803</v>
      </c>
      <c r="V263">
        <v>40.070147979403103</v>
      </c>
      <c r="W263">
        <v>40.558719599467203</v>
      </c>
      <c r="X263">
        <v>40.759793483589398</v>
      </c>
      <c r="Y263">
        <v>40.295969758097598</v>
      </c>
      <c r="Z263">
        <v>39.520851920273103</v>
      </c>
      <c r="AA263">
        <v>38.521254845241799</v>
      </c>
      <c r="AB263">
        <v>37.4269447273468</v>
      </c>
      <c r="AC263">
        <v>36.794569701552398</v>
      </c>
      <c r="AD263">
        <v>36.259051218218801</v>
      </c>
      <c r="AE263">
        <v>35.701901118588196</v>
      </c>
      <c r="AF263">
        <v>35.408762439097401</v>
      </c>
      <c r="AG263">
        <v>35.421403930678302</v>
      </c>
      <c r="AH263">
        <v>35.7983439749325</v>
      </c>
      <c r="AI263">
        <v>36.3054224635545</v>
      </c>
      <c r="AJ263">
        <v>36.615057387439101</v>
      </c>
      <c r="AK263">
        <v>36.988022728135498</v>
      </c>
      <c r="AL263">
        <v>37.162976153626602</v>
      </c>
      <c r="AM263">
        <v>37.225915088267101</v>
      </c>
      <c r="AN263">
        <v>37.147922262744601</v>
      </c>
      <c r="AO263">
        <v>36.950141463256401</v>
      </c>
      <c r="AP263">
        <v>36.654493357222499</v>
      </c>
      <c r="AQ263">
        <v>36.260847026408399</v>
      </c>
      <c r="AR263">
        <v>35.771547225641001</v>
      </c>
      <c r="AS263">
        <v>35.234988784135702</v>
      </c>
      <c r="AT263">
        <v>34.646496785087699</v>
      </c>
      <c r="AU263">
        <v>34.0087747243942</v>
      </c>
      <c r="AV263">
        <v>33.345694894702198</v>
      </c>
      <c r="AW263">
        <v>32.675729452612302</v>
      </c>
      <c r="AX263">
        <v>32.029259227383903</v>
      </c>
      <c r="AY263">
        <v>31.389839684309699</v>
      </c>
      <c r="AZ263">
        <v>30.7642072923814</v>
      </c>
      <c r="BA263">
        <v>30.1471501608202</v>
      </c>
      <c r="BB263">
        <v>29.5319783947632</v>
      </c>
    </row>
    <row r="264" spans="1:54" customFormat="1" x14ac:dyDescent="0.25">
      <c r="A264" s="2" t="s">
        <v>38</v>
      </c>
      <c r="B264" s="2" t="str">
        <f>VLOOKUP(A264,reg_NEWAGE!$A$2:$B$29,2)</f>
        <v>EUS</v>
      </c>
      <c r="C264" s="2" t="s">
        <v>5</v>
      </c>
      <c r="D264">
        <v>175.11650563322101</v>
      </c>
      <c r="E264">
        <v>183.04907277696901</v>
      </c>
      <c r="F264">
        <v>209.23518971842401</v>
      </c>
      <c r="G264">
        <v>214.85414298402901</v>
      </c>
      <c r="H264">
        <v>220.50135409932301</v>
      </c>
      <c r="I264">
        <v>229.91763028924601</v>
      </c>
      <c r="J264">
        <v>240.57909467611501</v>
      </c>
      <c r="K264">
        <v>254.017692501889</v>
      </c>
      <c r="L264">
        <v>270.14569332811902</v>
      </c>
      <c r="M264">
        <v>274.13122575847001</v>
      </c>
      <c r="N264">
        <v>285.92786720035002</v>
      </c>
      <c r="O264">
        <v>283.221826169042</v>
      </c>
      <c r="P264">
        <v>278.91325332296498</v>
      </c>
      <c r="Q264">
        <v>276.250130099366</v>
      </c>
      <c r="R264">
        <v>277.81889063570799</v>
      </c>
      <c r="S264">
        <v>274.51905599288699</v>
      </c>
      <c r="T264">
        <v>277.56108459771798</v>
      </c>
      <c r="U264">
        <v>283.70035398182398</v>
      </c>
      <c r="V264">
        <v>288.52935729961803</v>
      </c>
      <c r="W264">
        <v>292.508846995721</v>
      </c>
      <c r="X264">
        <v>295.19522485953303</v>
      </c>
      <c r="Y264">
        <v>295.42048805213801</v>
      </c>
      <c r="Z264">
        <v>293.86963255679001</v>
      </c>
      <c r="AA264">
        <v>291.43069053960198</v>
      </c>
      <c r="AB264">
        <v>288.42627640233599</v>
      </c>
      <c r="AC264">
        <v>288.004083152465</v>
      </c>
      <c r="AD264">
        <v>288.81529123710499</v>
      </c>
      <c r="AE264">
        <v>289.87700392933499</v>
      </c>
      <c r="AF264">
        <v>291.50952492771199</v>
      </c>
      <c r="AG264">
        <v>293.69962476347399</v>
      </c>
      <c r="AH264">
        <v>296.932723111754</v>
      </c>
      <c r="AI264">
        <v>299.86725897459701</v>
      </c>
      <c r="AJ264">
        <v>300.31777261818098</v>
      </c>
      <c r="AK264">
        <v>300.79292551454199</v>
      </c>
      <c r="AL264">
        <v>299.44852863763703</v>
      </c>
      <c r="AM264">
        <v>297.18299691051499</v>
      </c>
      <c r="AN264">
        <v>293.71116224791899</v>
      </c>
      <c r="AO264">
        <v>289.35268661096302</v>
      </c>
      <c r="AP264">
        <v>284.174446838059</v>
      </c>
      <c r="AQ264">
        <v>278.31197202407998</v>
      </c>
      <c r="AR264">
        <v>271.715462899025</v>
      </c>
      <c r="AS264">
        <v>264.84899373455301</v>
      </c>
      <c r="AT264">
        <v>257.626065496683</v>
      </c>
      <c r="AU264">
        <v>250.208660305265</v>
      </c>
      <c r="AV264">
        <v>242.68654133122701</v>
      </c>
      <c r="AW264">
        <v>235.27533708955801</v>
      </c>
      <c r="AX264">
        <v>228.105896364073</v>
      </c>
      <c r="AY264">
        <v>221.15248250104901</v>
      </c>
      <c r="AZ264">
        <v>214.36945833769801</v>
      </c>
      <c r="BA264">
        <v>207.78977766884299</v>
      </c>
      <c r="BB264">
        <v>201.28583654798999</v>
      </c>
    </row>
    <row r="265" spans="1:54" customFormat="1" x14ac:dyDescent="0.25">
      <c r="A265" s="2" t="s">
        <v>38</v>
      </c>
      <c r="B265" s="2" t="str">
        <f>VLOOKUP(A265,reg_NEWAGE!$A$2:$B$29,2)</f>
        <v>EUS</v>
      </c>
      <c r="C265" s="2" t="s">
        <v>6</v>
      </c>
      <c r="D265">
        <v>563.05332897309302</v>
      </c>
      <c r="E265">
        <v>592.626694633483</v>
      </c>
      <c r="F265">
        <v>704.83198461959898</v>
      </c>
      <c r="G265">
        <v>650.59431744735195</v>
      </c>
      <c r="H265">
        <v>581.53792625834205</v>
      </c>
      <c r="I265">
        <v>614.57681857129103</v>
      </c>
      <c r="J265">
        <v>579.92310172016903</v>
      </c>
      <c r="K265">
        <v>594.42955950825103</v>
      </c>
      <c r="L265">
        <v>631.66247101609702</v>
      </c>
      <c r="M265">
        <v>576.99414878011805</v>
      </c>
      <c r="N265">
        <v>579.29272088804498</v>
      </c>
      <c r="O265">
        <v>544.16114077272505</v>
      </c>
      <c r="P265">
        <v>525.44232013975898</v>
      </c>
      <c r="Q265">
        <v>532.71327375935596</v>
      </c>
      <c r="R265">
        <v>530.70739762897801</v>
      </c>
      <c r="S265">
        <v>546.341477924993</v>
      </c>
      <c r="T265">
        <v>555.621695246537</v>
      </c>
      <c r="U265">
        <v>571.89781263489101</v>
      </c>
      <c r="V265">
        <v>585.44777513554004</v>
      </c>
      <c r="W265">
        <v>597.67071851595404</v>
      </c>
      <c r="X265">
        <v>606.86284068256998</v>
      </c>
      <c r="Y265">
        <v>614.38252924408698</v>
      </c>
      <c r="Z265">
        <v>618.41376659705702</v>
      </c>
      <c r="AA265">
        <v>620.64146104357201</v>
      </c>
      <c r="AB265">
        <v>621.41723043914601</v>
      </c>
      <c r="AC265">
        <v>628.15174313225805</v>
      </c>
      <c r="AD265">
        <v>636.86249961642898</v>
      </c>
      <c r="AE265">
        <v>645.38151774062703</v>
      </c>
      <c r="AF265">
        <v>654.00482189811498</v>
      </c>
      <c r="AG265">
        <v>663.25975644526704</v>
      </c>
      <c r="AH265">
        <v>675.13466792750398</v>
      </c>
      <c r="AI265">
        <v>687.09992286366003</v>
      </c>
      <c r="AJ265">
        <v>694.02207610380503</v>
      </c>
      <c r="AK265">
        <v>702.03970727522199</v>
      </c>
      <c r="AL265">
        <v>706.61747440655699</v>
      </c>
      <c r="AM265">
        <v>709.87788451101699</v>
      </c>
      <c r="AN265">
        <v>710.95825225382498</v>
      </c>
      <c r="AO265">
        <v>710.54314133974594</v>
      </c>
      <c r="AP265">
        <v>708.60782997372496</v>
      </c>
      <c r="AQ265">
        <v>705.19633125431199</v>
      </c>
      <c r="AR265">
        <v>700.08535210482501</v>
      </c>
      <c r="AS265">
        <v>693.95889445781404</v>
      </c>
      <c r="AT265">
        <v>686.38082508678201</v>
      </c>
      <c r="AU265">
        <v>677.53046614823802</v>
      </c>
      <c r="AV265">
        <v>667.41029650354596</v>
      </c>
      <c r="AW265">
        <v>656.45490727607205</v>
      </c>
      <c r="AX265">
        <v>644.92148612252299</v>
      </c>
      <c r="AY265">
        <v>633.40049359647298</v>
      </c>
      <c r="AZ265">
        <v>621.37029241289099</v>
      </c>
      <c r="BA265">
        <v>609.16149011708399</v>
      </c>
      <c r="BB265">
        <v>596.569723986496</v>
      </c>
    </row>
    <row r="266" spans="1:54" customFormat="1" x14ac:dyDescent="0.25">
      <c r="A266" s="2" t="s">
        <v>38</v>
      </c>
      <c r="B266" s="2" t="str">
        <f>VLOOKUP(A266,reg_NEWAGE!$A$2:$B$29,2)</f>
        <v>EUS</v>
      </c>
      <c r="C266" s="2" t="s">
        <v>7</v>
      </c>
      <c r="D266">
        <v>0</v>
      </c>
      <c r="E266">
        <v>3.1004100000000001</v>
      </c>
      <c r="F266">
        <v>1.3000100000000001</v>
      </c>
      <c r="G266">
        <v>3.9002500000000002</v>
      </c>
      <c r="H266">
        <v>5.89994</v>
      </c>
      <c r="I266">
        <v>7.8818837720458204</v>
      </c>
      <c r="J266">
        <v>4.6002000000000001</v>
      </c>
      <c r="K266">
        <v>18.10284</v>
      </c>
      <c r="L266">
        <v>8.1002799999999997</v>
      </c>
      <c r="M266">
        <v>7.8997099999999998</v>
      </c>
      <c r="N266">
        <v>9.8410339652822305</v>
      </c>
      <c r="O266">
        <v>10.843452749646</v>
      </c>
      <c r="P266">
        <v>9.0943627041744808</v>
      </c>
      <c r="Q266">
        <v>7.2976814152613301</v>
      </c>
      <c r="R266">
        <v>8.49241469976754</v>
      </c>
      <c r="S266">
        <v>7.6327410057734504</v>
      </c>
      <c r="T266">
        <v>7.5490996524237302</v>
      </c>
      <c r="U266">
        <v>7.6007198080379998</v>
      </c>
      <c r="V266">
        <v>7.6657391895592397</v>
      </c>
      <c r="W266">
        <v>7.7743558869099996</v>
      </c>
      <c r="X266">
        <v>7.9454001595872796</v>
      </c>
      <c r="Y266">
        <v>7.9292174595049998</v>
      </c>
      <c r="Z266">
        <v>7.9901715497989398</v>
      </c>
      <c r="AA266">
        <v>8.1464468429854708</v>
      </c>
      <c r="AB266">
        <v>8.4441961362679798</v>
      </c>
      <c r="AC266">
        <v>9.0555208717518703</v>
      </c>
      <c r="AD266">
        <v>9.9826101275542705</v>
      </c>
      <c r="AE266">
        <v>11.146205931324699</v>
      </c>
      <c r="AF266">
        <v>12.565924496683399</v>
      </c>
      <c r="AG266">
        <v>14.161930429873999</v>
      </c>
      <c r="AH266">
        <v>15.8604402791773</v>
      </c>
      <c r="AI266">
        <v>17.558818386137599</v>
      </c>
      <c r="AJ266">
        <v>19.0571255451909</v>
      </c>
      <c r="AK266">
        <v>20.625546070580501</v>
      </c>
      <c r="AL266">
        <v>22.091698106860299</v>
      </c>
      <c r="AM266">
        <v>23.562122814356101</v>
      </c>
      <c r="AN266">
        <v>24.999333672216</v>
      </c>
      <c r="AO266">
        <v>26.4373095329147</v>
      </c>
      <c r="AP266">
        <v>27.868662982082402</v>
      </c>
      <c r="AQ266">
        <v>29.2976225100841</v>
      </c>
      <c r="AR266">
        <v>30.701557480633799</v>
      </c>
      <c r="AS266">
        <v>32.101320791343099</v>
      </c>
      <c r="AT266">
        <v>33.4768982555115</v>
      </c>
      <c r="AU266">
        <v>34.8275661709731</v>
      </c>
      <c r="AV266">
        <v>36.151951474454997</v>
      </c>
      <c r="AW266">
        <v>37.463219206521501</v>
      </c>
      <c r="AX266">
        <v>38.791769862090703</v>
      </c>
      <c r="AY266">
        <v>40.126815288803698</v>
      </c>
      <c r="AZ266">
        <v>41.4593983966083</v>
      </c>
      <c r="BA266">
        <v>42.807741098737402</v>
      </c>
      <c r="BB266">
        <v>44.131761479510899</v>
      </c>
    </row>
    <row r="267" spans="1:54" customFormat="1" x14ac:dyDescent="0.25">
      <c r="A267" s="2" t="s">
        <v>38</v>
      </c>
      <c r="B267" s="2" t="str">
        <f>VLOOKUP(A267,reg_NEWAGE!$A$2:$B$29,2)</f>
        <v>EUS</v>
      </c>
      <c r="C267" s="2" t="s">
        <v>8</v>
      </c>
      <c r="D267">
        <v>0</v>
      </c>
      <c r="E267">
        <v>0</v>
      </c>
      <c r="F267">
        <v>0</v>
      </c>
      <c r="G267">
        <v>0</v>
      </c>
      <c r="H267">
        <v>0</v>
      </c>
      <c r="I267">
        <v>0</v>
      </c>
      <c r="J267">
        <v>0</v>
      </c>
      <c r="K267">
        <v>0</v>
      </c>
      <c r="L267">
        <v>0</v>
      </c>
      <c r="M267">
        <v>0</v>
      </c>
      <c r="N267">
        <v>0</v>
      </c>
      <c r="O267">
        <v>0</v>
      </c>
      <c r="P267">
        <v>0</v>
      </c>
      <c r="Q267">
        <v>0</v>
      </c>
      <c r="R267">
        <v>0</v>
      </c>
      <c r="S267">
        <v>0</v>
      </c>
      <c r="T267">
        <v>6.0960143425721099E-3</v>
      </c>
      <c r="U267">
        <v>1.6660210470192002E-2</v>
      </c>
      <c r="V267">
        <v>3.0282056372897499E-2</v>
      </c>
      <c r="W267">
        <v>4.7927797323206803E-2</v>
      </c>
      <c r="X267">
        <v>7.0578317061159496E-2</v>
      </c>
      <c r="Y267">
        <v>0.117707836920946</v>
      </c>
      <c r="Z267">
        <v>0.169948622788308</v>
      </c>
      <c r="AA267">
        <v>0.23156309433879099</v>
      </c>
      <c r="AB267">
        <v>0.29989142742978298</v>
      </c>
      <c r="AC267">
        <v>0.39010532452434699</v>
      </c>
      <c r="AD267">
        <v>0.491786275076524</v>
      </c>
      <c r="AE267">
        <v>0.60346616939403197</v>
      </c>
      <c r="AF267">
        <v>0.71892022721728599</v>
      </c>
      <c r="AG267">
        <v>0.84026865493551395</v>
      </c>
      <c r="AH267">
        <v>0.97782545857775804</v>
      </c>
      <c r="AI267">
        <v>1.1258878945311299</v>
      </c>
      <c r="AJ267">
        <v>1.2725373718069499</v>
      </c>
      <c r="AK267">
        <v>1.43929517848517</v>
      </c>
      <c r="AL267">
        <v>1.6141867398345999</v>
      </c>
      <c r="AM267">
        <v>1.80806670694536</v>
      </c>
      <c r="AN267">
        <v>2.0198742634481199</v>
      </c>
      <c r="AO267">
        <v>2.25566620079959</v>
      </c>
      <c r="AP267">
        <v>2.51690948525756</v>
      </c>
      <c r="AQ267">
        <v>2.8037308928265099</v>
      </c>
      <c r="AR267">
        <v>3.1150371491789102</v>
      </c>
      <c r="AS267">
        <v>3.4552435491996998</v>
      </c>
      <c r="AT267">
        <v>3.8181181067689298</v>
      </c>
      <c r="AU267">
        <v>4.2036028238717504</v>
      </c>
      <c r="AV267">
        <v>4.6100121546201196</v>
      </c>
      <c r="AW267">
        <v>5.0383055348847199</v>
      </c>
      <c r="AX267">
        <v>5.4926036829964904</v>
      </c>
      <c r="AY267">
        <v>5.9691049345279099</v>
      </c>
      <c r="AZ267">
        <v>6.4638113531702697</v>
      </c>
      <c r="BA267">
        <v>6.9791422321283703</v>
      </c>
      <c r="BB267">
        <v>7.5082359875149898</v>
      </c>
    </row>
    <row r="268" spans="1:54" customFormat="1" x14ac:dyDescent="0.25">
      <c r="A268" s="2" t="s">
        <v>38</v>
      </c>
      <c r="B268" s="2" t="str">
        <f>VLOOKUP(A268,reg_NEWAGE!$A$2:$B$29,2)</f>
        <v>EUS</v>
      </c>
      <c r="C268" s="2" t="s">
        <v>9</v>
      </c>
      <c r="D268">
        <v>0</v>
      </c>
      <c r="E268">
        <v>0</v>
      </c>
      <c r="F268">
        <v>0</v>
      </c>
      <c r="G268">
        <v>0</v>
      </c>
      <c r="H268">
        <v>0</v>
      </c>
      <c r="I268">
        <v>0</v>
      </c>
      <c r="J268">
        <v>0</v>
      </c>
      <c r="K268">
        <v>0</v>
      </c>
      <c r="L268">
        <v>0</v>
      </c>
      <c r="M268">
        <v>0</v>
      </c>
      <c r="N268">
        <v>0</v>
      </c>
      <c r="O268">
        <v>0</v>
      </c>
      <c r="P268">
        <v>0</v>
      </c>
      <c r="Q268">
        <v>0</v>
      </c>
      <c r="R268">
        <v>0</v>
      </c>
      <c r="S268">
        <v>0</v>
      </c>
      <c r="T268">
        <v>7.9212534005142102E-4</v>
      </c>
      <c r="U268">
        <v>1.8812330943648299E-3</v>
      </c>
      <c r="V268">
        <v>3.00156690039025E-3</v>
      </c>
      <c r="W268">
        <v>4.73042015977945E-3</v>
      </c>
      <c r="X268">
        <v>7.6877166801107601E-3</v>
      </c>
      <c r="Y268">
        <v>1.0409737010279699E-2</v>
      </c>
      <c r="Z268">
        <v>1.07100106984642E-2</v>
      </c>
      <c r="AA268">
        <v>1.1001461059544099E-2</v>
      </c>
      <c r="AB268">
        <v>1.1274884322332399E-2</v>
      </c>
      <c r="AC268">
        <v>1.1511442211955001E-2</v>
      </c>
      <c r="AD268">
        <v>1.16989784423111E-2</v>
      </c>
      <c r="AE268">
        <v>1.15343129663384E-2</v>
      </c>
      <c r="AF268">
        <v>1.10362037163549E-2</v>
      </c>
      <c r="AG268">
        <v>1.2832778181719301E-2</v>
      </c>
      <c r="AH268">
        <v>3.0339443193431799E-2</v>
      </c>
      <c r="AI268">
        <v>6.5404585777295896E-2</v>
      </c>
      <c r="AJ268">
        <v>0.11364833662198399</v>
      </c>
      <c r="AK268">
        <v>0.17810131000125601</v>
      </c>
      <c r="AL268">
        <v>0.25279263981385902</v>
      </c>
      <c r="AM268">
        <v>0.33937670973878298</v>
      </c>
      <c r="AN268">
        <v>0.432317073117435</v>
      </c>
      <c r="AO268">
        <v>0.53097490271109304</v>
      </c>
      <c r="AP268">
        <v>0.63211849284094401</v>
      </c>
      <c r="AQ268">
        <v>0.73398507558191906</v>
      </c>
      <c r="AR268">
        <v>0.83216520612730105</v>
      </c>
      <c r="AS268">
        <v>0.92443511386269706</v>
      </c>
      <c r="AT268">
        <v>1.0105871547015199</v>
      </c>
      <c r="AU268">
        <v>1.08917342018844</v>
      </c>
      <c r="AV268">
        <v>1.15911488670563</v>
      </c>
      <c r="AW268">
        <v>1.21876508783701</v>
      </c>
      <c r="AX268">
        <v>1.26979726221087</v>
      </c>
      <c r="AY268">
        <v>1.3136923409071599</v>
      </c>
      <c r="AZ268">
        <v>1.3488331221743</v>
      </c>
      <c r="BA268">
        <v>1.3771991876915</v>
      </c>
      <c r="BB268">
        <v>1.3998691959935099</v>
      </c>
    </row>
    <row r="269" spans="1:54" customFormat="1" x14ac:dyDescent="0.25">
      <c r="A269" s="2" t="s">
        <v>38</v>
      </c>
      <c r="B269" s="2" t="str">
        <f>VLOOKUP(A269,reg_NEWAGE!$A$2:$B$29,2)</f>
        <v>EUS</v>
      </c>
      <c r="C269" s="2" t="s">
        <v>10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row>
    <row r="270" spans="1:54" customFormat="1" x14ac:dyDescent="0.25">
      <c r="A270" s="2" t="s">
        <v>38</v>
      </c>
      <c r="B270" s="2" t="str">
        <f>VLOOKUP(A270,reg_NEWAGE!$A$2:$B$29,2)</f>
        <v>EUS</v>
      </c>
      <c r="C270" s="2" t="s">
        <v>11</v>
      </c>
      <c r="D270">
        <v>0</v>
      </c>
      <c r="E270">
        <v>0</v>
      </c>
      <c r="F270">
        <v>0</v>
      </c>
      <c r="G270">
        <v>0</v>
      </c>
      <c r="H270">
        <v>0</v>
      </c>
      <c r="I270">
        <v>0</v>
      </c>
      <c r="J270">
        <v>0</v>
      </c>
      <c r="K270">
        <v>0</v>
      </c>
      <c r="L270">
        <v>0</v>
      </c>
      <c r="M270">
        <v>0</v>
      </c>
      <c r="N270">
        <v>0</v>
      </c>
      <c r="O270">
        <v>0</v>
      </c>
      <c r="P270">
        <v>0</v>
      </c>
      <c r="Q270">
        <v>0</v>
      </c>
      <c r="R270">
        <v>0</v>
      </c>
      <c r="S270">
        <v>0</v>
      </c>
      <c r="T270">
        <v>0</v>
      </c>
      <c r="U270">
        <v>0</v>
      </c>
      <c r="V270">
        <v>1.8266780067476701E-4</v>
      </c>
      <c r="W270">
        <v>3.70690661678204E-4</v>
      </c>
      <c r="X270">
        <v>7.5485265793307399E-4</v>
      </c>
      <c r="Y270">
        <v>1.3477289522755001E-3</v>
      </c>
      <c r="Z270">
        <v>1.5517814367581801E-3</v>
      </c>
      <c r="AA270">
        <v>1.7533932889067299E-3</v>
      </c>
      <c r="AB270">
        <v>1.9630166445055801E-3</v>
      </c>
      <c r="AC270">
        <v>2.1635770448998502E-3</v>
      </c>
      <c r="AD270">
        <v>2.3639504258989199E-3</v>
      </c>
      <c r="AE270">
        <v>2.56229908911456E-3</v>
      </c>
      <c r="AF270">
        <v>2.75563436024188E-3</v>
      </c>
      <c r="AG270">
        <v>4.2976950821332098E-3</v>
      </c>
      <c r="AH270">
        <v>1.5699794393460299E-2</v>
      </c>
      <c r="AI270">
        <v>4.1566022903047499E-2</v>
      </c>
      <c r="AJ270">
        <v>8.2354998264295903E-2</v>
      </c>
      <c r="AK270">
        <v>0.14529510196361201</v>
      </c>
      <c r="AL270">
        <v>0.230139192034576</v>
      </c>
      <c r="AM270">
        <v>0.342455960334832</v>
      </c>
      <c r="AN270">
        <v>0.48290546463438799</v>
      </c>
      <c r="AO270">
        <v>0.65521680528006299</v>
      </c>
      <c r="AP270">
        <v>0.86085164064783803</v>
      </c>
      <c r="AQ270">
        <v>1.0984697463177999</v>
      </c>
      <c r="AR270">
        <v>1.37093375347847</v>
      </c>
      <c r="AS270">
        <v>1.67558922974153</v>
      </c>
      <c r="AT270">
        <v>2.0124997036286798</v>
      </c>
      <c r="AU270">
        <v>2.3782489185811602</v>
      </c>
      <c r="AV270">
        <v>2.7662045185460999</v>
      </c>
      <c r="AW270">
        <v>3.1712282653209298</v>
      </c>
      <c r="AX270">
        <v>3.5843955098193798</v>
      </c>
      <c r="AY270">
        <v>4.0372535584656504</v>
      </c>
      <c r="AZ270">
        <v>4.5009716084930904</v>
      </c>
      <c r="BA270">
        <v>4.9797855751208102</v>
      </c>
      <c r="BB270">
        <v>5.4661243297031099</v>
      </c>
    </row>
    <row r="271" spans="1:54" customFormat="1" x14ac:dyDescent="0.25">
      <c r="A271" s="2" t="s">
        <v>38</v>
      </c>
      <c r="B271" s="2" t="str">
        <f>VLOOKUP(A271,reg_NEWAGE!$A$2:$B$29,2)</f>
        <v>EUS</v>
      </c>
      <c r="C271" s="2" t="s">
        <v>12</v>
      </c>
      <c r="D271">
        <v>0</v>
      </c>
      <c r="E271">
        <v>0</v>
      </c>
      <c r="F271">
        <v>0</v>
      </c>
      <c r="G271">
        <v>0</v>
      </c>
      <c r="H271">
        <v>0</v>
      </c>
      <c r="I271">
        <v>0</v>
      </c>
      <c r="J271">
        <v>0</v>
      </c>
      <c r="K271">
        <v>0</v>
      </c>
      <c r="L271">
        <v>0</v>
      </c>
      <c r="M271">
        <v>0</v>
      </c>
      <c r="N271">
        <v>0</v>
      </c>
      <c r="O271">
        <v>3.8726767938459198E-3</v>
      </c>
      <c r="P271">
        <v>4.4322620882198804E-3</v>
      </c>
      <c r="Q271">
        <v>5.6965235673795403E-3</v>
      </c>
      <c r="R271">
        <v>1.8938319162630599E-2</v>
      </c>
      <c r="S271">
        <v>3.1470804303526903E-2</v>
      </c>
      <c r="T271">
        <v>4.3709424942589302E-2</v>
      </c>
      <c r="U271">
        <v>6.4946564403341803E-2</v>
      </c>
      <c r="V271">
        <v>9.4688075157761703E-2</v>
      </c>
      <c r="W271">
        <v>0.135606319727402</v>
      </c>
      <c r="X271">
        <v>0.24269965986195299</v>
      </c>
      <c r="Y271">
        <v>2.10547360059206</v>
      </c>
      <c r="Z271">
        <v>4.9510274019573099</v>
      </c>
      <c r="AA271">
        <v>9.0694361717691407</v>
      </c>
      <c r="AB271">
        <v>13.4472248492368</v>
      </c>
      <c r="AC271">
        <v>18.903101561155101</v>
      </c>
      <c r="AD271">
        <v>24.530229836243599</v>
      </c>
      <c r="AE271">
        <v>30.302367433366101</v>
      </c>
      <c r="AF271">
        <v>35.6652554644498</v>
      </c>
      <c r="AG271">
        <v>40.800185382241402</v>
      </c>
      <c r="AH271">
        <v>46.509552066283199</v>
      </c>
      <c r="AI271">
        <v>52.656787500736002</v>
      </c>
      <c r="AJ271">
        <v>58.637920992342202</v>
      </c>
      <c r="AK271">
        <v>65.410867378192606</v>
      </c>
      <c r="AL271">
        <v>72.507731821418503</v>
      </c>
      <c r="AM271">
        <v>80.213610672051303</v>
      </c>
      <c r="AN271">
        <v>88.451387328323904</v>
      </c>
      <c r="AO271">
        <v>97.276886257526996</v>
      </c>
      <c r="AP271">
        <v>106.63961594832701</v>
      </c>
      <c r="AQ271">
        <v>116.176024619594</v>
      </c>
      <c r="AR271">
        <v>126.17525409136501</v>
      </c>
      <c r="AS271">
        <v>136.04581431633</v>
      </c>
      <c r="AT271">
        <v>145.68931490385501</v>
      </c>
      <c r="AU271">
        <v>154.83757769586001</v>
      </c>
      <c r="AV271">
        <v>163.206793433168</v>
      </c>
      <c r="AW271">
        <v>170.50992575849199</v>
      </c>
      <c r="AX271">
        <v>176.52125916428301</v>
      </c>
      <c r="AY271">
        <v>183.10023443559001</v>
      </c>
      <c r="AZ271">
        <v>188.94846057227301</v>
      </c>
      <c r="BA271">
        <v>194.346311427297</v>
      </c>
      <c r="BB271">
        <v>199.416560285175</v>
      </c>
    </row>
    <row r="272" spans="1:54" customFormat="1" x14ac:dyDescent="0.25">
      <c r="A272" s="2" t="s">
        <v>39</v>
      </c>
      <c r="B272" s="2" t="str">
        <f>VLOOKUP(A272,reg_NEWAGE!$A$2:$B$29,2)</f>
        <v>UKI</v>
      </c>
      <c r="C272" s="2" t="s">
        <v>3</v>
      </c>
      <c r="D272">
        <v>25985.248468436901</v>
      </c>
      <c r="E272">
        <v>25461.228227602998</v>
      </c>
      <c r="F272">
        <v>25696.977927017899</v>
      </c>
      <c r="G272">
        <v>25078.064805411799</v>
      </c>
      <c r="H272">
        <v>25074.370869649701</v>
      </c>
      <c r="I272">
        <v>24736.7275513512</v>
      </c>
      <c r="J272">
        <v>24944.682704090301</v>
      </c>
      <c r="K272">
        <v>24534.6099064552</v>
      </c>
      <c r="L272">
        <v>24234.809895485101</v>
      </c>
      <c r="M272">
        <v>23656.205790238</v>
      </c>
      <c r="N272">
        <v>23069.498577678802</v>
      </c>
      <c r="O272">
        <v>22771.666221180199</v>
      </c>
      <c r="P272">
        <v>22647.282556412301</v>
      </c>
      <c r="Q272">
        <v>22517.353659717999</v>
      </c>
      <c r="R272">
        <v>22624.745097593099</v>
      </c>
      <c r="S272">
        <v>22790.765163023101</v>
      </c>
      <c r="T272">
        <v>22975.659267797</v>
      </c>
      <c r="U272">
        <v>22829.247307494599</v>
      </c>
      <c r="V272">
        <v>22589.448491573101</v>
      </c>
      <c r="W272">
        <v>22317.4199727624</v>
      </c>
      <c r="X272">
        <v>22007.645309329098</v>
      </c>
      <c r="Y272">
        <v>21618.2783682798</v>
      </c>
      <c r="Z272">
        <v>21226.100644123901</v>
      </c>
      <c r="AA272">
        <v>20829.153856168501</v>
      </c>
      <c r="AB272">
        <v>20483.347505921702</v>
      </c>
      <c r="AC272">
        <v>20191.645847296099</v>
      </c>
      <c r="AD272">
        <v>19988.872434549699</v>
      </c>
      <c r="AE272">
        <v>19837.333533575002</v>
      </c>
      <c r="AF272">
        <v>19726.7222062904</v>
      </c>
      <c r="AG272">
        <v>19637.345214810801</v>
      </c>
      <c r="AH272">
        <v>19560.262490536301</v>
      </c>
      <c r="AI272">
        <v>19480.760273005599</v>
      </c>
      <c r="AJ272">
        <v>19401.882060955701</v>
      </c>
      <c r="AK272">
        <v>19312.3292630498</v>
      </c>
      <c r="AL272">
        <v>19208.956648702198</v>
      </c>
      <c r="AM272">
        <v>19089.7595440687</v>
      </c>
      <c r="AN272">
        <v>18954.940590305101</v>
      </c>
      <c r="AO272">
        <v>18810.907941907299</v>
      </c>
      <c r="AP272">
        <v>18650.417305332699</v>
      </c>
      <c r="AQ272">
        <v>18480.102307869001</v>
      </c>
      <c r="AR272">
        <v>18303.4178919925</v>
      </c>
      <c r="AS272">
        <v>18129.7036977118</v>
      </c>
      <c r="AT272">
        <v>17952.187557371599</v>
      </c>
      <c r="AU272">
        <v>17773.6899941396</v>
      </c>
      <c r="AV272">
        <v>17594.894410488199</v>
      </c>
      <c r="AW272">
        <v>17440.8774549966</v>
      </c>
      <c r="AX272">
        <v>17290.400983445001</v>
      </c>
      <c r="AY272">
        <v>17137.2384131982</v>
      </c>
      <c r="AZ272">
        <v>16984.039637255599</v>
      </c>
      <c r="BA272">
        <v>16826.382232372001</v>
      </c>
      <c r="BB272">
        <v>16666.392123596201</v>
      </c>
    </row>
    <row r="273" spans="1:54" customFormat="1" x14ac:dyDescent="0.25">
      <c r="A273" s="2" t="s">
        <v>39</v>
      </c>
      <c r="B273" s="2" t="str">
        <f>VLOOKUP(A273,reg_NEWAGE!$A$2:$B$29,2)</f>
        <v>UKI</v>
      </c>
      <c r="C273" s="2" t="s">
        <v>4</v>
      </c>
      <c r="D273">
        <v>15.9895102196664</v>
      </c>
      <c r="E273">
        <v>16.5978329136829</v>
      </c>
      <c r="F273">
        <v>17.309331548720301</v>
      </c>
      <c r="G273">
        <v>18.173980170081499</v>
      </c>
      <c r="H273">
        <v>18.987145533226201</v>
      </c>
      <c r="I273">
        <v>19.7195484535291</v>
      </c>
      <c r="J273">
        <v>21.462079339125999</v>
      </c>
      <c r="K273">
        <v>12.6728011732807</v>
      </c>
      <c r="L273">
        <v>21.8246257152549</v>
      </c>
      <c r="M273">
        <v>20.7325947030671</v>
      </c>
      <c r="N273">
        <v>20.878087333022702</v>
      </c>
      <c r="O273">
        <v>17.595253323627599</v>
      </c>
      <c r="P273">
        <v>14.537385451399899</v>
      </c>
      <c r="Q273">
        <v>12.9743028027676</v>
      </c>
      <c r="R273">
        <v>11.729071833273601</v>
      </c>
      <c r="S273">
        <v>11.4372362514365</v>
      </c>
      <c r="T273">
        <v>10.923236019269201</v>
      </c>
      <c r="U273">
        <v>10.237779051695799</v>
      </c>
      <c r="V273">
        <v>9.52868318350788</v>
      </c>
      <c r="W273">
        <v>8.8425032133843704</v>
      </c>
      <c r="X273">
        <v>8.2055333812367799</v>
      </c>
      <c r="Y273">
        <v>7.5042471762556699</v>
      </c>
      <c r="Z273">
        <v>6.8997336260806303</v>
      </c>
      <c r="AA273">
        <v>6.3865466658896199</v>
      </c>
      <c r="AB273">
        <v>6.0068834437687597</v>
      </c>
      <c r="AC273">
        <v>5.7483179505128099</v>
      </c>
      <c r="AD273">
        <v>5.6137349518277899</v>
      </c>
      <c r="AE273">
        <v>5.5648054299349798</v>
      </c>
      <c r="AF273">
        <v>5.5921500325459101</v>
      </c>
      <c r="AG273">
        <v>5.6521016792212198</v>
      </c>
      <c r="AH273">
        <v>5.72076117066345</v>
      </c>
      <c r="AI273">
        <v>5.7829307807043397</v>
      </c>
      <c r="AJ273">
        <v>5.8353291486355703</v>
      </c>
      <c r="AK273">
        <v>5.8627161287723997</v>
      </c>
      <c r="AL273">
        <v>5.8683595483118802</v>
      </c>
      <c r="AM273">
        <v>5.84806582379204</v>
      </c>
      <c r="AN273">
        <v>5.8085302851117104</v>
      </c>
      <c r="AO273">
        <v>5.7486048194263999</v>
      </c>
      <c r="AP273">
        <v>5.6750905414637502</v>
      </c>
      <c r="AQ273">
        <v>5.58889458280452</v>
      </c>
      <c r="AR273">
        <v>5.4955864467802398</v>
      </c>
      <c r="AS273">
        <v>5.4010107520836801</v>
      </c>
      <c r="AT273">
        <v>5.3044078497695804</v>
      </c>
      <c r="AU273">
        <v>5.2070047323795601</v>
      </c>
      <c r="AV273">
        <v>5.1101959697498396</v>
      </c>
      <c r="AW273">
        <v>5.0220475372026101</v>
      </c>
      <c r="AX273">
        <v>4.94013855591297</v>
      </c>
      <c r="AY273">
        <v>4.8592697631644501</v>
      </c>
      <c r="AZ273">
        <v>4.7806291826539198</v>
      </c>
      <c r="BA273">
        <v>4.7036571466916497</v>
      </c>
      <c r="BB273">
        <v>4.6283722192932197</v>
      </c>
    </row>
    <row r="274" spans="1:54" customFormat="1" x14ac:dyDescent="0.25">
      <c r="A274" s="2" t="s">
        <v>39</v>
      </c>
      <c r="B274" s="2" t="str">
        <f>VLOOKUP(A274,reg_NEWAGE!$A$2:$B$29,2)</f>
        <v>UKI</v>
      </c>
      <c r="C274" s="2" t="s">
        <v>5</v>
      </c>
      <c r="D274">
        <v>3510.05558622535</v>
      </c>
      <c r="E274">
        <v>3684.2177705389699</v>
      </c>
      <c r="F274">
        <v>4052.66059132292</v>
      </c>
      <c r="G274">
        <v>4399.7399887346101</v>
      </c>
      <c r="H274">
        <v>4883.7060227858401</v>
      </c>
      <c r="I274">
        <v>5346.0885367868796</v>
      </c>
      <c r="J274">
        <v>6118.9264666287099</v>
      </c>
      <c r="K274">
        <v>6199.8610436081099</v>
      </c>
      <c r="L274">
        <v>6918.7495556997601</v>
      </c>
      <c r="M274">
        <v>7239.0004327906399</v>
      </c>
      <c r="N274">
        <v>7543.4722219228297</v>
      </c>
      <c r="O274">
        <v>7979.8089657954497</v>
      </c>
      <c r="P274">
        <v>8482.3341060488601</v>
      </c>
      <c r="Q274">
        <v>9021.2602142748092</v>
      </c>
      <c r="R274">
        <v>9409.5123290200409</v>
      </c>
      <c r="S274">
        <v>9852.0283906228306</v>
      </c>
      <c r="T274">
        <v>10078.297295222501</v>
      </c>
      <c r="U274">
        <v>10155.7247628188</v>
      </c>
      <c r="V274">
        <v>10176.7776208001</v>
      </c>
      <c r="W274">
        <v>10157.7385193835</v>
      </c>
      <c r="X274">
        <v>10089.5122376609</v>
      </c>
      <c r="Y274">
        <v>9899.1554825890198</v>
      </c>
      <c r="Z274">
        <v>9660.1798936584091</v>
      </c>
      <c r="AA274">
        <v>9370.8144917787904</v>
      </c>
      <c r="AB274">
        <v>9077.8627518261692</v>
      </c>
      <c r="AC274">
        <v>8789.54061351987</v>
      </c>
      <c r="AD274">
        <v>8536.5662940206803</v>
      </c>
      <c r="AE274">
        <v>8306.5095545272306</v>
      </c>
      <c r="AF274">
        <v>8107.0570084087003</v>
      </c>
      <c r="AG274">
        <v>7928.7820036916601</v>
      </c>
      <c r="AH274">
        <v>7761.91584621525</v>
      </c>
      <c r="AI274">
        <v>7601.4389701026503</v>
      </c>
      <c r="AJ274">
        <v>7446.2738025522003</v>
      </c>
      <c r="AK274">
        <v>7290.5570759853599</v>
      </c>
      <c r="AL274">
        <v>7131.6030648894903</v>
      </c>
      <c r="AM274">
        <v>6967.6868761700398</v>
      </c>
      <c r="AN274">
        <v>6797.6122011686803</v>
      </c>
      <c r="AO274">
        <v>6620.9963166302896</v>
      </c>
      <c r="AP274">
        <v>6437.8988536073202</v>
      </c>
      <c r="AQ274">
        <v>6251.1985502362104</v>
      </c>
      <c r="AR274">
        <v>6063.0349865574099</v>
      </c>
      <c r="AS274">
        <v>5878.6880893630796</v>
      </c>
      <c r="AT274">
        <v>5697.2786089176498</v>
      </c>
      <c r="AU274">
        <v>5521.2542375954099</v>
      </c>
      <c r="AV274">
        <v>5350.1852610385804</v>
      </c>
      <c r="AW274">
        <v>5191.1238371212603</v>
      </c>
      <c r="AX274">
        <v>5041.3464812232096</v>
      </c>
      <c r="AY274">
        <v>4896.4756098171201</v>
      </c>
      <c r="AZ274">
        <v>4756.4531575434003</v>
      </c>
      <c r="BA274">
        <v>4621.5799453188301</v>
      </c>
      <c r="BB274">
        <v>4490.3608476138597</v>
      </c>
    </row>
    <row r="275" spans="1:54" customFormat="1" x14ac:dyDescent="0.25">
      <c r="A275" s="2" t="s">
        <v>39</v>
      </c>
      <c r="B275" s="2" t="str">
        <f>VLOOKUP(A275,reg_NEWAGE!$A$2:$B$29,2)</f>
        <v>UKI</v>
      </c>
      <c r="C275" s="2" t="s">
        <v>6</v>
      </c>
      <c r="D275">
        <v>22459.203371991902</v>
      </c>
      <c r="E275">
        <v>21760.4126241503</v>
      </c>
      <c r="F275">
        <v>21627.008004146199</v>
      </c>
      <c r="G275">
        <v>20660.150836507099</v>
      </c>
      <c r="H275">
        <v>20171.677701330598</v>
      </c>
      <c r="I275">
        <v>19370.919466110801</v>
      </c>
      <c r="J275">
        <v>18804.2941581224</v>
      </c>
      <c r="K275">
        <v>18322.076061673801</v>
      </c>
      <c r="L275">
        <v>17294.235714070099</v>
      </c>
      <c r="M275">
        <v>16396.472762744299</v>
      </c>
      <c r="N275">
        <v>15505.1141940497</v>
      </c>
      <c r="O275">
        <v>14773.9067458019</v>
      </c>
      <c r="P275">
        <v>14149.6526434515</v>
      </c>
      <c r="Q275">
        <v>13481.609264159801</v>
      </c>
      <c r="R275">
        <v>13199.0221034103</v>
      </c>
      <c r="S275">
        <v>12917.173150021301</v>
      </c>
      <c r="T275">
        <v>12865.3684452778</v>
      </c>
      <c r="U275">
        <v>12630.797352200199</v>
      </c>
      <c r="V275">
        <v>12356.838699612999</v>
      </c>
      <c r="W275">
        <v>12086.011689638101</v>
      </c>
      <c r="X275">
        <v>11820.270782036299</v>
      </c>
      <c r="Y275">
        <v>11514.604049481801</v>
      </c>
      <c r="Z275">
        <v>11231.346225814301</v>
      </c>
      <c r="AA275">
        <v>10965.1267998123</v>
      </c>
      <c r="AB275">
        <v>10757.584203742999</v>
      </c>
      <c r="AC275">
        <v>10602.7035029212</v>
      </c>
      <c r="AD275">
        <v>10515.689776614399</v>
      </c>
      <c r="AE275">
        <v>10467.4127119529</v>
      </c>
      <c r="AF275">
        <v>10450.938776963199</v>
      </c>
      <c r="AG275">
        <v>10447.9988512663</v>
      </c>
      <c r="AH275">
        <v>10443.8872052798</v>
      </c>
      <c r="AI275">
        <v>10429.566485268</v>
      </c>
      <c r="AJ275">
        <v>10403.7740568721</v>
      </c>
      <c r="AK275">
        <v>10361.8315352831</v>
      </c>
      <c r="AL275">
        <v>10301.5280582536</v>
      </c>
      <c r="AM275">
        <v>10223.146638814</v>
      </c>
      <c r="AN275">
        <v>10128.050094762801</v>
      </c>
      <c r="AO275">
        <v>10019.507274029</v>
      </c>
      <c r="AP275">
        <v>9897.1857156010992</v>
      </c>
      <c r="AQ275">
        <v>9765.6652264077693</v>
      </c>
      <c r="AR275">
        <v>9626.8842623395194</v>
      </c>
      <c r="AS275">
        <v>9487.3335445446301</v>
      </c>
      <c r="AT275">
        <v>9343.7700784011104</v>
      </c>
      <c r="AU275">
        <v>9199.0311010013302</v>
      </c>
      <c r="AV275">
        <v>9052.1490326060193</v>
      </c>
      <c r="AW275">
        <v>8916.0009294596493</v>
      </c>
      <c r="AX275">
        <v>8784.1226186559306</v>
      </c>
      <c r="AY275">
        <v>8650.7261241041906</v>
      </c>
      <c r="AZ275">
        <v>8516.6647881890294</v>
      </c>
      <c r="BA275">
        <v>8383.0495546191596</v>
      </c>
      <c r="BB275">
        <v>8249.4213000049695</v>
      </c>
    </row>
    <row r="276" spans="1:54" customFormat="1" x14ac:dyDescent="0.25">
      <c r="A276" s="2" t="s">
        <v>39</v>
      </c>
      <c r="B276" s="2" t="str">
        <f>VLOOKUP(A276,reg_NEWAGE!$A$2:$B$29,2)</f>
        <v>UKI</v>
      </c>
      <c r="C276" s="2" t="s">
        <v>7</v>
      </c>
      <c r="D276">
        <v>0</v>
      </c>
      <c r="E276">
        <v>0</v>
      </c>
      <c r="F276">
        <v>0</v>
      </c>
      <c r="G276">
        <v>0</v>
      </c>
      <c r="H276">
        <v>0</v>
      </c>
      <c r="I276">
        <v>0</v>
      </c>
      <c r="J276">
        <v>0</v>
      </c>
      <c r="K276">
        <v>0</v>
      </c>
      <c r="L276">
        <v>0</v>
      </c>
      <c r="M276">
        <v>0</v>
      </c>
      <c r="N276">
        <v>0</v>
      </c>
      <c r="O276">
        <v>0</v>
      </c>
      <c r="P276">
        <v>0</v>
      </c>
      <c r="Q276">
        <v>0</v>
      </c>
      <c r="R276">
        <v>0</v>
      </c>
      <c r="S276">
        <v>0</v>
      </c>
      <c r="T276">
        <v>3.8308818228520498</v>
      </c>
      <c r="U276">
        <v>7.7294338592160496</v>
      </c>
      <c r="V276">
        <v>12.072632024781701</v>
      </c>
      <c r="W276">
        <v>16.948935821965499</v>
      </c>
      <c r="X276">
        <v>22.313369028455099</v>
      </c>
      <c r="Y276">
        <v>26.895103084206202</v>
      </c>
      <c r="Z276">
        <v>31.700620078276899</v>
      </c>
      <c r="AA276">
        <v>36.488467779654798</v>
      </c>
      <c r="AB276">
        <v>41.581008667200102</v>
      </c>
      <c r="AC276">
        <v>46.874423423561701</v>
      </c>
      <c r="AD276">
        <v>52.5251803712138</v>
      </c>
      <c r="AE276">
        <v>58.343438141065597</v>
      </c>
      <c r="AF276">
        <v>64.522832601872906</v>
      </c>
      <c r="AG276">
        <v>70.950724255107701</v>
      </c>
      <c r="AH276">
        <v>77.272261725763101</v>
      </c>
      <c r="AI276">
        <v>83.498694243561005</v>
      </c>
      <c r="AJ276">
        <v>89.615859190009303</v>
      </c>
      <c r="AK276">
        <v>95.658597511776307</v>
      </c>
      <c r="AL276">
        <v>101.59430943346401</v>
      </c>
      <c r="AM276">
        <v>107.385896544609</v>
      </c>
      <c r="AN276">
        <v>113.022917213402</v>
      </c>
      <c r="AO276">
        <v>118.53157160543699</v>
      </c>
      <c r="AP276">
        <v>123.911081049415</v>
      </c>
      <c r="AQ276">
        <v>129.243408357291</v>
      </c>
      <c r="AR276">
        <v>134.58197939280299</v>
      </c>
      <c r="AS276">
        <v>139.97241180860101</v>
      </c>
      <c r="AT276">
        <v>145.44056089184599</v>
      </c>
      <c r="AU276">
        <v>151.04086694955799</v>
      </c>
      <c r="AV276">
        <v>156.757461171252</v>
      </c>
      <c r="AW276">
        <v>162.82212621790299</v>
      </c>
      <c r="AX276">
        <v>169.15270906184199</v>
      </c>
      <c r="AY276">
        <v>175.55586103835</v>
      </c>
      <c r="AZ276">
        <v>182.01945758329001</v>
      </c>
      <c r="BA276">
        <v>188.58846921184701</v>
      </c>
      <c r="BB276">
        <v>195.17426433022601</v>
      </c>
    </row>
    <row r="277" spans="1:54" customFormat="1" x14ac:dyDescent="0.25">
      <c r="A277" s="2" t="s">
        <v>39</v>
      </c>
      <c r="B277" s="2" t="str">
        <f>VLOOKUP(A277,reg_NEWAGE!$A$2:$B$29,2)</f>
        <v>UKI</v>
      </c>
      <c r="C277" s="2" t="s">
        <v>8</v>
      </c>
      <c r="D277">
        <v>0</v>
      </c>
      <c r="E277">
        <v>0</v>
      </c>
      <c r="F277">
        <v>0</v>
      </c>
      <c r="G277">
        <v>0</v>
      </c>
      <c r="H277">
        <v>0</v>
      </c>
      <c r="I277">
        <v>0</v>
      </c>
      <c r="J277">
        <v>0</v>
      </c>
      <c r="K277">
        <v>0</v>
      </c>
      <c r="L277">
        <v>0</v>
      </c>
      <c r="M277">
        <v>0</v>
      </c>
      <c r="N277">
        <v>0</v>
      </c>
      <c r="O277">
        <v>0</v>
      </c>
      <c r="P277">
        <v>0</v>
      </c>
      <c r="Q277">
        <v>0</v>
      </c>
      <c r="R277">
        <v>0</v>
      </c>
      <c r="S277">
        <v>0</v>
      </c>
      <c r="T277">
        <v>0.25090146306558297</v>
      </c>
      <c r="U277">
        <v>0.53929675499646101</v>
      </c>
      <c r="V277">
        <v>0.902584175898413</v>
      </c>
      <c r="W277">
        <v>1.36197806976076</v>
      </c>
      <c r="X277">
        <v>1.9335362782342</v>
      </c>
      <c r="Y277">
        <v>2.9736102672164701</v>
      </c>
      <c r="Z277">
        <v>4.1405249872618599</v>
      </c>
      <c r="AA277">
        <v>5.4662549646843797</v>
      </c>
      <c r="AB277">
        <v>6.91765931312323</v>
      </c>
      <c r="AC277">
        <v>8.5042407754945</v>
      </c>
      <c r="AD277">
        <v>10.1967182455724</v>
      </c>
      <c r="AE277">
        <v>11.998749453257201</v>
      </c>
      <c r="AF277">
        <v>13.860937061333001</v>
      </c>
      <c r="AG277">
        <v>15.829135286087199</v>
      </c>
      <c r="AH277">
        <v>17.996006386630199</v>
      </c>
      <c r="AI277">
        <v>20.372110814385799</v>
      </c>
      <c r="AJ277">
        <v>22.9826075433838</v>
      </c>
      <c r="AK277">
        <v>25.8522843330597</v>
      </c>
      <c r="AL277">
        <v>28.995533008246401</v>
      </c>
      <c r="AM277">
        <v>32.418989313665598</v>
      </c>
      <c r="AN277">
        <v>36.133006454095103</v>
      </c>
      <c r="AO277">
        <v>40.161781865314502</v>
      </c>
      <c r="AP277">
        <v>44.516091173247297</v>
      </c>
      <c r="AQ277">
        <v>49.238580724460903</v>
      </c>
      <c r="AR277">
        <v>54.353125382297101</v>
      </c>
      <c r="AS277">
        <v>59.9152507335439</v>
      </c>
      <c r="AT277">
        <v>65.917280175084002</v>
      </c>
      <c r="AU277">
        <v>72.388425892368005</v>
      </c>
      <c r="AV277">
        <v>79.304290832995505</v>
      </c>
      <c r="AW277">
        <v>86.827928239181304</v>
      </c>
      <c r="AX277">
        <v>94.8963071697071</v>
      </c>
      <c r="AY277">
        <v>103.364833791046</v>
      </c>
      <c r="AZ277">
        <v>112.21006262998</v>
      </c>
      <c r="BA277">
        <v>121.43902757128301</v>
      </c>
      <c r="BB277">
        <v>130.978843020629</v>
      </c>
    </row>
    <row r="278" spans="1:54" customFormat="1" x14ac:dyDescent="0.25">
      <c r="A278" s="2" t="s">
        <v>39</v>
      </c>
      <c r="B278" s="2" t="str">
        <f>VLOOKUP(A278,reg_NEWAGE!$A$2:$B$29,2)</f>
        <v>UKI</v>
      </c>
      <c r="C278" s="2" t="s">
        <v>9</v>
      </c>
      <c r="D278">
        <v>0</v>
      </c>
      <c r="E278">
        <v>0</v>
      </c>
      <c r="F278">
        <v>0</v>
      </c>
      <c r="G278">
        <v>0</v>
      </c>
      <c r="H278">
        <v>0</v>
      </c>
      <c r="I278">
        <v>0</v>
      </c>
      <c r="J278">
        <v>0</v>
      </c>
      <c r="K278">
        <v>0</v>
      </c>
      <c r="L278">
        <v>0</v>
      </c>
      <c r="M278">
        <v>0</v>
      </c>
      <c r="N278">
        <v>0</v>
      </c>
      <c r="O278">
        <v>0</v>
      </c>
      <c r="P278">
        <v>0</v>
      </c>
      <c r="Q278">
        <v>0</v>
      </c>
      <c r="R278">
        <v>0</v>
      </c>
      <c r="S278">
        <v>0</v>
      </c>
      <c r="T278">
        <v>2.7601165757253399E-2</v>
      </c>
      <c r="U278">
        <v>5.5344967329228903E-2</v>
      </c>
      <c r="V278">
        <v>8.5892313892046504E-2</v>
      </c>
      <c r="W278">
        <v>0.12800164432474201</v>
      </c>
      <c r="X278">
        <v>0.20388234220896501</v>
      </c>
      <c r="Y278">
        <v>0.21158916386395399</v>
      </c>
      <c r="Z278">
        <v>0.21633505990782101</v>
      </c>
      <c r="AA278">
        <v>0.21783862861199901</v>
      </c>
      <c r="AB278">
        <v>0.21546726182398801</v>
      </c>
      <c r="AC278">
        <v>0.20838072390440701</v>
      </c>
      <c r="AD278">
        <v>0.198341410077608</v>
      </c>
      <c r="AE278">
        <v>0.18443819256823199</v>
      </c>
      <c r="AF278">
        <v>0.16887380094714899</v>
      </c>
      <c r="AG278">
        <v>0.15235451245516499</v>
      </c>
      <c r="AH278">
        <v>0.47172112223213802</v>
      </c>
      <c r="AI278">
        <v>1.3723743739688901</v>
      </c>
      <c r="AJ278">
        <v>2.8265340555403702</v>
      </c>
      <c r="AK278">
        <v>4.7783217138947602</v>
      </c>
      <c r="AL278">
        <v>7.1549616281736999</v>
      </c>
      <c r="AM278">
        <v>9.8534427513452592</v>
      </c>
      <c r="AN278">
        <v>12.778156966291</v>
      </c>
      <c r="AO278">
        <v>15.8236985783251</v>
      </c>
      <c r="AP278">
        <v>18.8949545837276</v>
      </c>
      <c r="AQ278">
        <v>21.910700634058699</v>
      </c>
      <c r="AR278">
        <v>24.805782586643002</v>
      </c>
      <c r="AS278">
        <v>27.537881646123399</v>
      </c>
      <c r="AT278">
        <v>30.085942826631101</v>
      </c>
      <c r="AU278">
        <v>32.418143488212699</v>
      </c>
      <c r="AV278">
        <v>34.518056193388801</v>
      </c>
      <c r="AW278">
        <v>36.416833121482497</v>
      </c>
      <c r="AX278">
        <v>38.098875557448601</v>
      </c>
      <c r="AY278">
        <v>39.525218774781401</v>
      </c>
      <c r="AZ278">
        <v>40.722581682251203</v>
      </c>
      <c r="BA278">
        <v>41.71224874168</v>
      </c>
      <c r="BB278">
        <v>42.503739795029198</v>
      </c>
    </row>
    <row r="279" spans="1:54" customFormat="1" x14ac:dyDescent="0.25">
      <c r="A279" s="2" t="s">
        <v>39</v>
      </c>
      <c r="B279" s="2" t="str">
        <f>VLOOKUP(A279,reg_NEWAGE!$A$2:$B$29,2)</f>
        <v>UKI</v>
      </c>
      <c r="C279" s="2" t="s">
        <v>10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row>
    <row r="280" spans="1:54" customFormat="1" x14ac:dyDescent="0.25">
      <c r="A280" s="2" t="s">
        <v>39</v>
      </c>
      <c r="B280" s="2" t="str">
        <f>VLOOKUP(A280,reg_NEWAGE!$A$2:$B$29,2)</f>
        <v>UKI</v>
      </c>
      <c r="C280" s="2" t="s">
        <v>11</v>
      </c>
      <c r="D280">
        <v>0</v>
      </c>
      <c r="E280">
        <v>0</v>
      </c>
      <c r="F280">
        <v>0</v>
      </c>
      <c r="G280">
        <v>0</v>
      </c>
      <c r="H280">
        <v>0</v>
      </c>
      <c r="I280">
        <v>0</v>
      </c>
      <c r="J280">
        <v>0</v>
      </c>
      <c r="K280">
        <v>0</v>
      </c>
      <c r="L280">
        <v>0</v>
      </c>
      <c r="M280">
        <v>0</v>
      </c>
      <c r="N280">
        <v>0</v>
      </c>
      <c r="O280">
        <v>0</v>
      </c>
      <c r="P280">
        <v>0</v>
      </c>
      <c r="Q280">
        <v>0</v>
      </c>
      <c r="R280">
        <v>0</v>
      </c>
      <c r="S280">
        <v>0</v>
      </c>
      <c r="T280">
        <v>1.49723328317837E-3</v>
      </c>
      <c r="U280">
        <v>3.3057239772438999E-3</v>
      </c>
      <c r="V280">
        <v>5.7113950133705496E-3</v>
      </c>
      <c r="W280">
        <v>9.6174357184724696E-3</v>
      </c>
      <c r="X280">
        <v>1.8039304304659401E-2</v>
      </c>
      <c r="Y280">
        <v>2.0447062875884998E-2</v>
      </c>
      <c r="Z280">
        <v>2.3137284326344602E-2</v>
      </c>
      <c r="AA280">
        <v>2.5740820300674001E-2</v>
      </c>
      <c r="AB280">
        <v>2.7670146961661E-2</v>
      </c>
      <c r="AC280">
        <v>2.91835313539392E-2</v>
      </c>
      <c r="AD280">
        <v>2.9808723875289201E-2</v>
      </c>
      <c r="AE280">
        <v>3.01277252413557E-2</v>
      </c>
      <c r="AF280">
        <v>2.9783382660970099E-2</v>
      </c>
      <c r="AG280">
        <v>2.91297333003398E-2</v>
      </c>
      <c r="AH280">
        <v>0.23363954973523701</v>
      </c>
      <c r="AI280">
        <v>0.88578097009202506</v>
      </c>
      <c r="AJ280">
        <v>2.10758405270784</v>
      </c>
      <c r="AK280">
        <v>4.01110017299467</v>
      </c>
      <c r="AL280">
        <v>6.6938862986438803</v>
      </c>
      <c r="AM280">
        <v>10.2173235436781</v>
      </c>
      <c r="AN280">
        <v>14.6269723000537</v>
      </c>
      <c r="AO280">
        <v>20.002596747556399</v>
      </c>
      <c r="AP280">
        <v>26.294630236312202</v>
      </c>
      <c r="AQ280">
        <v>33.506341000774803</v>
      </c>
      <c r="AR280">
        <v>41.637598658144</v>
      </c>
      <c r="AS280">
        <v>50.710665585733999</v>
      </c>
      <c r="AT280">
        <v>60.730127511648497</v>
      </c>
      <c r="AU280">
        <v>71.644528408771507</v>
      </c>
      <c r="AV280">
        <v>83.455692453190494</v>
      </c>
      <c r="AW280">
        <v>96.389505317669403</v>
      </c>
      <c r="AX280">
        <v>109.814926322302</v>
      </c>
      <c r="AY280">
        <v>123.996035923736</v>
      </c>
      <c r="AZ280">
        <v>138.77744775008199</v>
      </c>
      <c r="BA280">
        <v>153.82573950296299</v>
      </c>
      <c r="BB280">
        <v>169.045839200009</v>
      </c>
    </row>
    <row r="281" spans="1:54" customFormat="1" x14ac:dyDescent="0.25">
      <c r="A281" s="2" t="s">
        <v>39</v>
      </c>
      <c r="B281" s="2" t="str">
        <f>VLOOKUP(A281,reg_NEWAGE!$A$2:$B$29,2)</f>
        <v>UKI</v>
      </c>
      <c r="C281" s="2" t="s">
        <v>12</v>
      </c>
      <c r="D281">
        <v>0</v>
      </c>
      <c r="E281">
        <v>0</v>
      </c>
      <c r="F281">
        <v>0</v>
      </c>
      <c r="G281">
        <v>0</v>
      </c>
      <c r="H281">
        <v>0</v>
      </c>
      <c r="I281">
        <v>0</v>
      </c>
      <c r="J281">
        <v>0</v>
      </c>
      <c r="K281">
        <v>0</v>
      </c>
      <c r="L281">
        <v>0</v>
      </c>
      <c r="M281">
        <v>0</v>
      </c>
      <c r="N281">
        <v>3.4074373234184198E-2</v>
      </c>
      <c r="O281">
        <v>0.35525625925762699</v>
      </c>
      <c r="P281">
        <v>0.75842146053784298</v>
      </c>
      <c r="Q281">
        <v>1.50987848060921</v>
      </c>
      <c r="R281">
        <v>4.4815933295137</v>
      </c>
      <c r="S281">
        <v>10.1263861276057</v>
      </c>
      <c r="T281">
        <v>16.959409592415899</v>
      </c>
      <c r="U281">
        <v>24.160032118393701</v>
      </c>
      <c r="V281">
        <v>33.236668066850797</v>
      </c>
      <c r="W281">
        <v>46.378727555621701</v>
      </c>
      <c r="X281">
        <v>65.187929297387797</v>
      </c>
      <c r="Y281">
        <v>166.913839454547</v>
      </c>
      <c r="Z281">
        <v>291.59417361532002</v>
      </c>
      <c r="AA281">
        <v>444.627715718258</v>
      </c>
      <c r="AB281">
        <v>593.15186151965395</v>
      </c>
      <c r="AC281">
        <v>738.03718445018001</v>
      </c>
      <c r="AD281">
        <v>868.05258021197403</v>
      </c>
      <c r="AE281">
        <v>987.28970815279604</v>
      </c>
      <c r="AF281">
        <v>1084.55184403918</v>
      </c>
      <c r="AG281">
        <v>1167.9509143866401</v>
      </c>
      <c r="AH281">
        <v>1252.7650490863</v>
      </c>
      <c r="AI281">
        <v>1337.8429264522099</v>
      </c>
      <c r="AJ281">
        <v>1428.4662875410399</v>
      </c>
      <c r="AK281">
        <v>1523.7776319208499</v>
      </c>
      <c r="AL281">
        <v>1625.51847564223</v>
      </c>
      <c r="AM281">
        <v>1733.20231110753</v>
      </c>
      <c r="AN281">
        <v>1846.9087111546701</v>
      </c>
      <c r="AO281">
        <v>1970.1360976319299</v>
      </c>
      <c r="AP281">
        <v>2096.0408885400702</v>
      </c>
      <c r="AQ281">
        <v>2223.7506059256002</v>
      </c>
      <c r="AR281">
        <v>2352.6245706288501</v>
      </c>
      <c r="AS281">
        <v>2480.1448432779998</v>
      </c>
      <c r="AT281">
        <v>2603.6605507978102</v>
      </c>
      <c r="AU281">
        <v>2720.7056860715402</v>
      </c>
      <c r="AV281">
        <v>2833.41442022302</v>
      </c>
      <c r="AW281">
        <v>2946.27424798227</v>
      </c>
      <c r="AX281">
        <v>3048.0289268986598</v>
      </c>
      <c r="AY281">
        <v>3142.7354599858099</v>
      </c>
      <c r="AZ281">
        <v>3232.41151269495</v>
      </c>
      <c r="BA281">
        <v>3311.48359025953</v>
      </c>
      <c r="BB281">
        <v>3384.2789174121599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3"/>
  <sheetViews>
    <sheetView workbookViewId="0">
      <pane xSplit="3" ySplit="1" topLeftCell="D68" activePane="bottomRight" state="frozen"/>
      <selection pane="topRight" activeCell="D1" sqref="D1"/>
      <selection pane="bottomLeft" activeCell="A2" sqref="A2"/>
      <selection pane="bottomRight" activeCell="C74" sqref="C74"/>
    </sheetView>
  </sheetViews>
  <sheetFormatPr baseColWidth="10" defaultColWidth="11.42578125" defaultRowHeight="15" x14ac:dyDescent="0.25"/>
  <cols>
    <col min="3" max="3" width="20" customWidth="1"/>
  </cols>
  <sheetData>
    <row r="1" spans="1:54" x14ac:dyDescent="0.25">
      <c r="A1" s="3" t="s">
        <v>0</v>
      </c>
      <c r="B1" s="3" t="s">
        <v>54</v>
      </c>
      <c r="C1" s="3" t="s">
        <v>1</v>
      </c>
      <c r="D1" s="3">
        <v>2000</v>
      </c>
      <c r="E1" s="3">
        <v>2001</v>
      </c>
      <c r="F1" s="3">
        <v>2002</v>
      </c>
      <c r="G1" s="3">
        <v>2003</v>
      </c>
      <c r="H1" s="3">
        <v>2004</v>
      </c>
      <c r="I1" s="3">
        <v>2005</v>
      </c>
      <c r="J1" s="3">
        <v>2006</v>
      </c>
      <c r="K1" s="3">
        <v>2007</v>
      </c>
      <c r="L1" s="3">
        <v>2008</v>
      </c>
      <c r="M1" s="3">
        <v>2009</v>
      </c>
      <c r="N1" s="3">
        <v>2010</v>
      </c>
      <c r="O1" s="3">
        <v>2011</v>
      </c>
      <c r="P1" s="3">
        <v>2012</v>
      </c>
      <c r="Q1" s="3">
        <v>2013</v>
      </c>
      <c r="R1" s="3">
        <v>2014</v>
      </c>
      <c r="S1" s="3">
        <v>2015</v>
      </c>
      <c r="T1" s="3">
        <v>2016</v>
      </c>
      <c r="U1" s="3">
        <v>2017</v>
      </c>
      <c r="V1" s="3">
        <v>2018</v>
      </c>
      <c r="W1" s="3">
        <v>2019</v>
      </c>
      <c r="X1" s="3">
        <v>2020</v>
      </c>
      <c r="Y1" s="3">
        <v>2021</v>
      </c>
      <c r="Z1" s="3">
        <v>2022</v>
      </c>
      <c r="AA1" s="3">
        <v>2023</v>
      </c>
      <c r="AB1" s="3">
        <v>2024</v>
      </c>
      <c r="AC1" s="3">
        <v>2025</v>
      </c>
      <c r="AD1" s="3">
        <v>2026</v>
      </c>
      <c r="AE1" s="3">
        <v>2027</v>
      </c>
      <c r="AF1" s="3">
        <v>2028</v>
      </c>
      <c r="AG1" s="3">
        <v>2029</v>
      </c>
      <c r="AH1" s="3">
        <v>2030</v>
      </c>
      <c r="AI1" s="3">
        <v>2031</v>
      </c>
      <c r="AJ1" s="3">
        <v>2032</v>
      </c>
      <c r="AK1" s="3">
        <v>2033</v>
      </c>
      <c r="AL1" s="3">
        <v>2034</v>
      </c>
      <c r="AM1" s="3">
        <v>2035</v>
      </c>
      <c r="AN1" s="3">
        <v>2036</v>
      </c>
      <c r="AO1" s="3">
        <v>2037</v>
      </c>
      <c r="AP1" s="3">
        <v>2038</v>
      </c>
      <c r="AQ1" s="3">
        <v>2039</v>
      </c>
      <c r="AR1" s="3">
        <v>2040</v>
      </c>
      <c r="AS1" s="3">
        <v>2041</v>
      </c>
      <c r="AT1" s="3">
        <v>2042</v>
      </c>
      <c r="AU1" s="3">
        <v>2043</v>
      </c>
      <c r="AV1" s="3">
        <v>2044</v>
      </c>
      <c r="AW1" s="3">
        <v>2045</v>
      </c>
      <c r="AX1" s="3">
        <v>2046</v>
      </c>
      <c r="AY1" s="3">
        <v>2047</v>
      </c>
      <c r="AZ1" s="3">
        <v>2048</v>
      </c>
      <c r="BA1" s="3">
        <v>2049</v>
      </c>
      <c r="BB1" s="3">
        <v>2050</v>
      </c>
    </row>
    <row r="2" spans="1:54" x14ac:dyDescent="0.25">
      <c r="A2" s="2" t="s">
        <v>2</v>
      </c>
      <c r="B2" s="2" t="str">
        <f>VLOOKUP(A2,reg_NEWAGE!$A$2:$B$29,2)</f>
        <v>EUS</v>
      </c>
      <c r="C2" s="2" t="s">
        <v>40</v>
      </c>
      <c r="D2">
        <v>6212.63230088416</v>
      </c>
      <c r="E2">
        <v>6526.2625799999996</v>
      </c>
      <c r="F2">
        <v>6316.4191899999996</v>
      </c>
      <c r="G2">
        <v>6429.0002400000003</v>
      </c>
      <c r="H2">
        <v>6279.5685000000003</v>
      </c>
      <c r="I2">
        <v>6192.34039689572</v>
      </c>
      <c r="J2">
        <v>5934.3579399999999</v>
      </c>
      <c r="K2">
        <v>5828.91716</v>
      </c>
      <c r="L2">
        <v>5891.9998100000003</v>
      </c>
      <c r="M2">
        <v>5789.8832400000001</v>
      </c>
      <c r="N2">
        <v>6329.4540519665497</v>
      </c>
      <c r="O2">
        <v>5857.9188507721601</v>
      </c>
      <c r="P2">
        <v>6052.3351508542401</v>
      </c>
      <c r="Q2">
        <v>6398.3496120376503</v>
      </c>
      <c r="R2">
        <v>5624.2010332925402</v>
      </c>
      <c r="S2">
        <v>5978.0530972410797</v>
      </c>
      <c r="T2">
        <v>6135.7060993696796</v>
      </c>
      <c r="U2">
        <v>6206.7630916170201</v>
      </c>
      <c r="V2">
        <v>6193.9226954170199</v>
      </c>
      <c r="W2">
        <v>6170.7995755927004</v>
      </c>
      <c r="X2">
        <v>6146.4317953876598</v>
      </c>
      <c r="Y2">
        <v>6160.5311672427897</v>
      </c>
      <c r="Z2">
        <v>6186.5543147713697</v>
      </c>
      <c r="AA2">
        <v>6230.2068640111502</v>
      </c>
      <c r="AB2">
        <v>6249.6057351388599</v>
      </c>
      <c r="AC2">
        <v>6287.90711004486</v>
      </c>
      <c r="AD2">
        <v>6323.5842442252997</v>
      </c>
      <c r="AE2">
        <v>6374.6224600505202</v>
      </c>
      <c r="AF2">
        <v>6428.1418333106403</v>
      </c>
      <c r="AG2">
        <v>6491.8407043316902</v>
      </c>
      <c r="AH2">
        <v>6532.3286029935798</v>
      </c>
      <c r="AI2">
        <v>6579.2058556260799</v>
      </c>
      <c r="AJ2">
        <v>6617.8327228078997</v>
      </c>
      <c r="AK2">
        <v>6643.9610300182503</v>
      </c>
      <c r="AL2">
        <v>6667.9065788056096</v>
      </c>
      <c r="AM2">
        <v>6685.9966023943598</v>
      </c>
      <c r="AN2">
        <v>6692.1880042849098</v>
      </c>
      <c r="AO2">
        <v>6700.0036286189197</v>
      </c>
      <c r="AP2">
        <v>6707.9786129083996</v>
      </c>
      <c r="AQ2">
        <v>6712.3373739019198</v>
      </c>
      <c r="AR2">
        <v>6717.2987081206102</v>
      </c>
      <c r="AS2">
        <v>6725.0572343009699</v>
      </c>
      <c r="AT2">
        <v>6730.5814234836698</v>
      </c>
      <c r="AU2">
        <v>6727.5479248666998</v>
      </c>
      <c r="AV2">
        <v>6725.98722814948</v>
      </c>
      <c r="AW2">
        <v>6714.9371666663701</v>
      </c>
      <c r="AX2">
        <v>6701.2749799929898</v>
      </c>
      <c r="AY2">
        <v>6691.7074185062902</v>
      </c>
      <c r="AZ2">
        <v>6673.0393597144403</v>
      </c>
      <c r="BA2">
        <v>6654.3405743506601</v>
      </c>
      <c r="BB2">
        <v>6635.3164641048097</v>
      </c>
    </row>
    <row r="3" spans="1:54" x14ac:dyDescent="0.25">
      <c r="A3" s="2" t="s">
        <v>2</v>
      </c>
      <c r="B3" s="2" t="str">
        <f>VLOOKUP(A3,reg_NEWAGE!$A$2:$B$29,2)</f>
        <v>EUS</v>
      </c>
      <c r="C3" s="2" t="s">
        <v>41</v>
      </c>
      <c r="D3">
        <v>213.77415585970601</v>
      </c>
      <c r="E3">
        <v>201.62331</v>
      </c>
      <c r="F3">
        <v>160.80710999999999</v>
      </c>
      <c r="G3">
        <v>134.16206</v>
      </c>
      <c r="H3">
        <v>129.41822999999999</v>
      </c>
      <c r="I3">
        <v>89.516582353501505</v>
      </c>
      <c r="J3">
        <v>85.00273</v>
      </c>
      <c r="K3">
        <v>68.42559</v>
      </c>
      <c r="L3">
        <v>69.705759999999998</v>
      </c>
      <c r="M3">
        <v>52.001019999999997</v>
      </c>
      <c r="N3">
        <v>56.8217711452956</v>
      </c>
      <c r="O3">
        <v>37.6190571816621</v>
      </c>
      <c r="P3">
        <v>39.023695633333901</v>
      </c>
      <c r="Q3">
        <v>27.650386817514502</v>
      </c>
      <c r="R3">
        <v>22.564376687196901</v>
      </c>
      <c r="S3">
        <v>24.892480969513301</v>
      </c>
      <c r="T3">
        <v>26.7898203753197</v>
      </c>
      <c r="U3">
        <v>28.4791285217057</v>
      </c>
      <c r="V3">
        <v>30.0677585198362</v>
      </c>
      <c r="W3">
        <v>31.379478735557601</v>
      </c>
      <c r="X3">
        <v>32.731026539582601</v>
      </c>
      <c r="Y3">
        <v>33.920510426913602</v>
      </c>
      <c r="Z3">
        <v>33.589363800055501</v>
      </c>
      <c r="AA3">
        <v>29.002582174731401</v>
      </c>
      <c r="AB3">
        <v>24.3739400968491</v>
      </c>
      <c r="AC3">
        <v>25.012663146341701</v>
      </c>
      <c r="AD3">
        <v>15.493515165739201</v>
      </c>
      <c r="AE3">
        <v>15.9382808757034</v>
      </c>
      <c r="AF3">
        <v>14.3222697496834</v>
      </c>
      <c r="AG3">
        <v>14.6524541689784</v>
      </c>
      <c r="AH3">
        <v>14.692316498140199</v>
      </c>
      <c r="AI3">
        <v>14.392666616183901</v>
      </c>
      <c r="AJ3">
        <v>13.245247904457401</v>
      </c>
      <c r="AK3">
        <v>11.717258317843701</v>
      </c>
      <c r="AL3">
        <v>10.1916497771543</v>
      </c>
      <c r="AM3">
        <v>8.7205418560983095</v>
      </c>
      <c r="AN3">
        <v>7.2314217320709</v>
      </c>
      <c r="AO3">
        <v>6.0502316713909297</v>
      </c>
      <c r="AP3">
        <v>5.0493830276870497</v>
      </c>
      <c r="AQ3">
        <v>4.1655952467699899</v>
      </c>
      <c r="AR3">
        <v>3.3580276131404099</v>
      </c>
      <c r="AS3">
        <v>2.6498080133264801</v>
      </c>
      <c r="AT3">
        <v>2.04891230705858</v>
      </c>
      <c r="AU3">
        <v>1.55185867477424</v>
      </c>
      <c r="AV3">
        <v>1.1493687260982499</v>
      </c>
      <c r="AW3">
        <v>0.76994668799443</v>
      </c>
      <c r="AX3">
        <v>0.48178343518502598</v>
      </c>
      <c r="AY3">
        <v>0.27531574731203501</v>
      </c>
      <c r="AZ3">
        <v>0.15454688762617799</v>
      </c>
      <c r="BA3">
        <v>5.1031104802610798E-2</v>
      </c>
      <c r="BB3">
        <v>0</v>
      </c>
    </row>
    <row r="4" spans="1:54" x14ac:dyDescent="0.25">
      <c r="A4" s="2" t="s">
        <v>2</v>
      </c>
      <c r="B4" s="2" t="str">
        <f>VLOOKUP(A4,reg_NEWAGE!$A$2:$B$29,2)</f>
        <v>EUS</v>
      </c>
      <c r="C4" s="2" t="s">
        <v>42</v>
      </c>
      <c r="D4">
        <v>1725.18875427384</v>
      </c>
      <c r="E4">
        <v>1702.3418999999999</v>
      </c>
      <c r="F4">
        <v>1650.2328500000001</v>
      </c>
      <c r="G4">
        <v>1659.2650799999999</v>
      </c>
      <c r="H4">
        <v>1583.3549</v>
      </c>
      <c r="I4">
        <v>1457.38488306564</v>
      </c>
      <c r="J4">
        <v>1381.4185</v>
      </c>
      <c r="K4">
        <v>1299.48649</v>
      </c>
      <c r="L4">
        <v>1321.0741</v>
      </c>
      <c r="M4">
        <v>1158.63741</v>
      </c>
      <c r="N4">
        <v>1266.84132289575</v>
      </c>
      <c r="O4">
        <v>1090.4938747291401</v>
      </c>
      <c r="P4">
        <v>1128.2000631380499</v>
      </c>
      <c r="Q4">
        <v>1053.43195569205</v>
      </c>
      <c r="R4">
        <v>873.39154461788405</v>
      </c>
      <c r="S4">
        <v>958.74750258804897</v>
      </c>
      <c r="T4">
        <v>986.31471654973495</v>
      </c>
      <c r="U4">
        <v>961.99316027084205</v>
      </c>
      <c r="V4">
        <v>908.17485139110499</v>
      </c>
      <c r="W4">
        <v>858.86120876042605</v>
      </c>
      <c r="X4">
        <v>845.843133677379</v>
      </c>
      <c r="Y4">
        <v>832.87430761778</v>
      </c>
      <c r="Z4">
        <v>832.10324746364097</v>
      </c>
      <c r="AA4">
        <v>852.09250718242004</v>
      </c>
      <c r="AB4">
        <v>829.81899717392503</v>
      </c>
      <c r="AC4">
        <v>849.52584869173904</v>
      </c>
      <c r="AD4">
        <v>828.17142706373295</v>
      </c>
      <c r="AE4">
        <v>869.39975192262295</v>
      </c>
      <c r="AF4">
        <v>847.73778315030097</v>
      </c>
      <c r="AG4">
        <v>894.40173219013798</v>
      </c>
      <c r="AH4">
        <v>875.01169715494404</v>
      </c>
      <c r="AI4">
        <v>847.18301816485496</v>
      </c>
      <c r="AJ4">
        <v>836.95224383778395</v>
      </c>
      <c r="AK4">
        <v>821.47610336673199</v>
      </c>
      <c r="AL4">
        <v>805.983430599352</v>
      </c>
      <c r="AM4">
        <v>790.97504046957897</v>
      </c>
      <c r="AN4">
        <v>774.3254984486</v>
      </c>
      <c r="AO4">
        <v>760.918936934361</v>
      </c>
      <c r="AP4">
        <v>749.12402827607502</v>
      </c>
      <c r="AQ4">
        <v>737.86820188299203</v>
      </c>
      <c r="AR4">
        <v>726.51672281111905</v>
      </c>
      <c r="AS4">
        <v>717.19330197090096</v>
      </c>
      <c r="AT4">
        <v>708.07412324778204</v>
      </c>
      <c r="AU4">
        <v>699.47390648512896</v>
      </c>
      <c r="AV4">
        <v>690.41464168558696</v>
      </c>
      <c r="AW4">
        <v>680.74608639961605</v>
      </c>
      <c r="AX4">
        <v>671.44677534031905</v>
      </c>
      <c r="AY4">
        <v>663.14124107304895</v>
      </c>
      <c r="AZ4">
        <v>656.82359984870902</v>
      </c>
      <c r="BA4">
        <v>647.17542725241799</v>
      </c>
      <c r="BB4">
        <v>637.73100325662699</v>
      </c>
    </row>
    <row r="5" spans="1:54" x14ac:dyDescent="0.25">
      <c r="A5" s="2" t="s">
        <v>2</v>
      </c>
      <c r="B5" s="2" t="str">
        <f>VLOOKUP(A5,reg_NEWAGE!$A$2:$B$29,2)</f>
        <v>EUS</v>
      </c>
      <c r="C5" s="2" t="s">
        <v>43</v>
      </c>
      <c r="D5">
        <v>56.0323865639416</v>
      </c>
      <c r="E5">
        <v>47.200710000000001</v>
      </c>
      <c r="F5">
        <v>42.836289999999998</v>
      </c>
      <c r="G5">
        <v>37.398499999999999</v>
      </c>
      <c r="H5">
        <v>37.365319999999997</v>
      </c>
      <c r="I5">
        <v>43.947503079793798</v>
      </c>
      <c r="J5">
        <v>42.822220000000002</v>
      </c>
      <c r="K5">
        <v>57.119709999999998</v>
      </c>
      <c r="L5">
        <v>57.075180000000003</v>
      </c>
      <c r="M5">
        <v>43.950240000000001</v>
      </c>
      <c r="N5">
        <v>47.243839980026301</v>
      </c>
      <c r="O5">
        <v>43.947655262863698</v>
      </c>
      <c r="P5">
        <v>31.950791423570799</v>
      </c>
      <c r="Q5">
        <v>31.949644825529901</v>
      </c>
      <c r="R5">
        <v>30.847194144738499</v>
      </c>
      <c r="S5">
        <v>34.153283520345902</v>
      </c>
      <c r="T5">
        <v>36.205345096940803</v>
      </c>
      <c r="U5">
        <v>39.372237807014102</v>
      </c>
      <c r="V5">
        <v>40.199779338611798</v>
      </c>
      <c r="W5">
        <v>41.166520734380597</v>
      </c>
      <c r="X5">
        <v>42.583630580640602</v>
      </c>
      <c r="Y5">
        <v>42.328551279159697</v>
      </c>
      <c r="Z5">
        <v>41.958679135916398</v>
      </c>
      <c r="AA5">
        <v>39.103293953813903</v>
      </c>
      <c r="AB5">
        <v>39.8607615016438</v>
      </c>
      <c r="AC5">
        <v>39.952227796970902</v>
      </c>
      <c r="AD5">
        <v>40.619425691969496</v>
      </c>
      <c r="AE5">
        <v>41.3457405890492</v>
      </c>
      <c r="AF5">
        <v>42.770073146080897</v>
      </c>
      <c r="AG5">
        <v>44.295395272649301</v>
      </c>
      <c r="AH5">
        <v>45.174572638148</v>
      </c>
      <c r="AI5">
        <v>46.2979594207603</v>
      </c>
      <c r="AJ5">
        <v>45.878989432594999</v>
      </c>
      <c r="AK5">
        <v>45.170640217669899</v>
      </c>
      <c r="AL5">
        <v>44.381382973335697</v>
      </c>
      <c r="AM5">
        <v>43.5702181591083</v>
      </c>
      <c r="AN5">
        <v>42.645405278366503</v>
      </c>
      <c r="AO5">
        <v>41.840905390715299</v>
      </c>
      <c r="AP5">
        <v>41.087376486585804</v>
      </c>
      <c r="AQ5">
        <v>40.3504981935898</v>
      </c>
      <c r="AR5">
        <v>39.595870384137903</v>
      </c>
      <c r="AS5">
        <v>38.852046351654003</v>
      </c>
      <c r="AT5">
        <v>38.09541928977</v>
      </c>
      <c r="AU5">
        <v>37.342181361265503</v>
      </c>
      <c r="AV5">
        <v>36.537816724225102</v>
      </c>
      <c r="AW5">
        <v>35.686371494893201</v>
      </c>
      <c r="AX5">
        <v>34.865314435420501</v>
      </c>
      <c r="AY5">
        <v>34.084687454486101</v>
      </c>
      <c r="AZ5">
        <v>33.425040221071399</v>
      </c>
      <c r="BA5">
        <v>32.543591409660102</v>
      </c>
      <c r="BB5">
        <v>31.678334639868702</v>
      </c>
    </row>
    <row r="6" spans="1:54" x14ac:dyDescent="0.25">
      <c r="A6" s="2" t="s">
        <v>2</v>
      </c>
      <c r="B6" s="2" t="str">
        <f>VLOOKUP(A6,reg_NEWAGE!$A$2:$B$29,2)</f>
        <v>EUS</v>
      </c>
      <c r="C6" s="2" t="s">
        <v>44</v>
      </c>
      <c r="D6">
        <v>1669.1563677099</v>
      </c>
      <c r="E6">
        <v>1655.1411900000001</v>
      </c>
      <c r="F6">
        <v>1607.3965599999999</v>
      </c>
      <c r="G6">
        <v>1621.8665800000001</v>
      </c>
      <c r="H6">
        <v>1545.9895799999999</v>
      </c>
      <c r="I6">
        <v>1413.4373799858499</v>
      </c>
      <c r="J6">
        <v>1338.59628</v>
      </c>
      <c r="K6">
        <v>1242.3667800000001</v>
      </c>
      <c r="L6">
        <v>1263.99892</v>
      </c>
      <c r="M6">
        <v>1114.6871699999999</v>
      </c>
      <c r="N6">
        <v>1219.5974829157201</v>
      </c>
      <c r="O6">
        <v>1046.54621946627</v>
      </c>
      <c r="P6">
        <v>1096.2492717144801</v>
      </c>
      <c r="Q6">
        <v>1021.48231086652</v>
      </c>
      <c r="R6">
        <v>842.54435047314598</v>
      </c>
      <c r="S6">
        <v>924.59421906770297</v>
      </c>
      <c r="T6">
        <v>950.10937145279399</v>
      </c>
      <c r="U6">
        <v>922.62092246382804</v>
      </c>
      <c r="V6">
        <v>867.97507205249303</v>
      </c>
      <c r="W6">
        <v>817.69468802604501</v>
      </c>
      <c r="X6">
        <v>803.25950309673897</v>
      </c>
      <c r="Y6">
        <v>790.54575633861998</v>
      </c>
      <c r="Z6">
        <v>790.14456832772498</v>
      </c>
      <c r="AA6">
        <v>812.98921322860599</v>
      </c>
      <c r="AB6">
        <v>789.95823567228103</v>
      </c>
      <c r="AC6">
        <v>809.57362089476806</v>
      </c>
      <c r="AD6">
        <v>787.55200137176405</v>
      </c>
      <c r="AE6">
        <v>828.05401133357395</v>
      </c>
      <c r="AF6">
        <v>804.96771000421995</v>
      </c>
      <c r="AG6">
        <v>850.10633691748899</v>
      </c>
      <c r="AH6">
        <v>829.83712451679605</v>
      </c>
      <c r="AI6">
        <v>800.88505874409498</v>
      </c>
      <c r="AJ6">
        <v>791.073254405189</v>
      </c>
      <c r="AK6">
        <v>776.30546314906201</v>
      </c>
      <c r="AL6">
        <v>761.60204762601597</v>
      </c>
      <c r="AM6">
        <v>747.40482231047099</v>
      </c>
      <c r="AN6">
        <v>731.68009317023302</v>
      </c>
      <c r="AO6">
        <v>719.07803154364603</v>
      </c>
      <c r="AP6">
        <v>708.03665178948904</v>
      </c>
      <c r="AQ6">
        <v>697.51770368940197</v>
      </c>
      <c r="AR6">
        <v>686.92085242698101</v>
      </c>
      <c r="AS6">
        <v>678.34125561924702</v>
      </c>
      <c r="AT6">
        <v>669.97870395801203</v>
      </c>
      <c r="AU6">
        <v>662.13172512386404</v>
      </c>
      <c r="AV6">
        <v>653.87682496136199</v>
      </c>
      <c r="AW6">
        <v>645.05971490472302</v>
      </c>
      <c r="AX6">
        <v>636.58146090489902</v>
      </c>
      <c r="AY6">
        <v>629.05655361856304</v>
      </c>
      <c r="AZ6">
        <v>623.39855962763704</v>
      </c>
      <c r="BA6">
        <v>614.63183584275805</v>
      </c>
      <c r="BB6">
        <v>606.05266861675898</v>
      </c>
    </row>
    <row r="7" spans="1:54" x14ac:dyDescent="0.25">
      <c r="A7" s="2" t="s">
        <v>2</v>
      </c>
      <c r="B7" s="2" t="str">
        <f>VLOOKUP(A7,reg_NEWAGE!$A$2:$B$29,2)</f>
        <v>EUS</v>
      </c>
      <c r="C7" s="2" t="s">
        <v>45</v>
      </c>
      <c r="D7">
        <v>1134.3097435305301</v>
      </c>
      <c r="E7">
        <v>1268.4123400000001</v>
      </c>
      <c r="F7">
        <v>1185.94352</v>
      </c>
      <c r="G7">
        <v>1252.8257599999999</v>
      </c>
      <c r="H7">
        <v>1222.7602400000001</v>
      </c>
      <c r="I7">
        <v>1139.2889384972</v>
      </c>
      <c r="J7">
        <v>1073.1851099999999</v>
      </c>
      <c r="K7">
        <v>1008.03878</v>
      </c>
      <c r="L7">
        <v>1017.56816</v>
      </c>
      <c r="M7">
        <v>1050.2816600000001</v>
      </c>
      <c r="N7">
        <v>1182.33852987817</v>
      </c>
      <c r="O7">
        <v>1037.75925611718</v>
      </c>
      <c r="P7">
        <v>1069.1640589936301</v>
      </c>
      <c r="Q7">
        <v>1201.6370048572801</v>
      </c>
      <c r="R7">
        <v>1000.71385260136</v>
      </c>
      <c r="S7">
        <v>1097.9965550772799</v>
      </c>
      <c r="T7">
        <v>1127.7144117748501</v>
      </c>
      <c r="U7">
        <v>1118.4131063550501</v>
      </c>
      <c r="V7">
        <v>1125.77283819063</v>
      </c>
      <c r="W7">
        <v>1120.8563972567899</v>
      </c>
      <c r="X7">
        <v>1131.3832881129599</v>
      </c>
      <c r="Y7">
        <v>1150.1868343583501</v>
      </c>
      <c r="Z7">
        <v>1163.7439939262299</v>
      </c>
      <c r="AA7">
        <v>1178.4702568682701</v>
      </c>
      <c r="AB7">
        <v>1192.9127099294201</v>
      </c>
      <c r="AC7">
        <v>1202.07684141754</v>
      </c>
      <c r="AD7">
        <v>1220.8664732362699</v>
      </c>
      <c r="AE7">
        <v>1241.89375785332</v>
      </c>
      <c r="AF7">
        <v>1260.1251742628699</v>
      </c>
      <c r="AG7">
        <v>1289.9295126642601</v>
      </c>
      <c r="AH7">
        <v>1317.1902952482001</v>
      </c>
      <c r="AI7">
        <v>1338.48907754375</v>
      </c>
      <c r="AJ7">
        <v>1348.6971426202899</v>
      </c>
      <c r="AK7">
        <v>1361.4898785421601</v>
      </c>
      <c r="AL7">
        <v>1373.7261564778501</v>
      </c>
      <c r="AM7">
        <v>1385.5191102126601</v>
      </c>
      <c r="AN7">
        <v>1396.0522349079399</v>
      </c>
      <c r="AO7">
        <v>1404.79287033378</v>
      </c>
      <c r="AP7">
        <v>1413.63199281333</v>
      </c>
      <c r="AQ7">
        <v>1421.00176601818</v>
      </c>
      <c r="AR7">
        <v>1429.05343544175</v>
      </c>
      <c r="AS7">
        <v>1436.2885238848401</v>
      </c>
      <c r="AT7">
        <v>1442.36397570809</v>
      </c>
      <c r="AU7">
        <v>1447.2837129797799</v>
      </c>
      <c r="AV7">
        <v>1450.2847544932099</v>
      </c>
      <c r="AW7">
        <v>1452.7388671207</v>
      </c>
      <c r="AX7">
        <v>1453.4713465355101</v>
      </c>
      <c r="AY7">
        <v>1453.62385323748</v>
      </c>
      <c r="AZ7">
        <v>1453.63140189103</v>
      </c>
      <c r="BA7">
        <v>1452.16871416044</v>
      </c>
      <c r="BB7">
        <v>1451.1720403786601</v>
      </c>
    </row>
    <row r="8" spans="1:54" x14ac:dyDescent="0.25">
      <c r="A8" s="2" t="s">
        <v>2</v>
      </c>
      <c r="B8" s="2" t="str">
        <f>VLOOKUP(A8,reg_NEWAGE!$A$2:$B$29,2)</f>
        <v>EUS</v>
      </c>
      <c r="C8" s="2" t="s">
        <v>46</v>
      </c>
      <c r="D8">
        <v>1470.3831088181901</v>
      </c>
      <c r="E8">
        <v>1562.3320799999999</v>
      </c>
      <c r="F8">
        <v>1467.7080100000001</v>
      </c>
      <c r="G8">
        <v>1457.01658</v>
      </c>
      <c r="H8">
        <v>1408.4064800000001</v>
      </c>
      <c r="I8">
        <v>1554.6222378398199</v>
      </c>
      <c r="J8">
        <v>1507.9711299999999</v>
      </c>
      <c r="K8">
        <v>1442.7037499999999</v>
      </c>
      <c r="L8">
        <v>1469.22181</v>
      </c>
      <c r="M8">
        <v>1477.57782</v>
      </c>
      <c r="N8">
        <v>1663.92594307941</v>
      </c>
      <c r="O8">
        <v>1576.66264689542</v>
      </c>
      <c r="P8">
        <v>1652.9709051201401</v>
      </c>
      <c r="Q8">
        <v>1853.84788666449</v>
      </c>
      <c r="R8">
        <v>1572.4419612388299</v>
      </c>
      <c r="S8">
        <v>1719.16421183234</v>
      </c>
      <c r="T8">
        <v>1766.1576169369</v>
      </c>
      <c r="U8">
        <v>1834.7806635361101</v>
      </c>
      <c r="V8">
        <v>1878.8898735994001</v>
      </c>
      <c r="W8">
        <v>1922.1031011334901</v>
      </c>
      <c r="X8">
        <v>1910.2885211026</v>
      </c>
      <c r="Y8">
        <v>1901.6085324775399</v>
      </c>
      <c r="Z8">
        <v>1877.53441684623</v>
      </c>
      <c r="AA8">
        <v>1918.75699667397</v>
      </c>
      <c r="AB8">
        <v>1953.4162239059899</v>
      </c>
      <c r="AC8">
        <v>1959.46624735157</v>
      </c>
      <c r="AD8">
        <v>1980.0726392930801</v>
      </c>
      <c r="AE8">
        <v>1964.9905210386501</v>
      </c>
      <c r="AF8">
        <v>1982.99866068037</v>
      </c>
      <c r="AG8">
        <v>1992.59265871104</v>
      </c>
      <c r="AH8">
        <v>2004.50911885094</v>
      </c>
      <c r="AI8">
        <v>2001.5409559786699</v>
      </c>
      <c r="AJ8">
        <v>2017.03440949744</v>
      </c>
      <c r="AK8">
        <v>2031.0754579711199</v>
      </c>
      <c r="AL8">
        <v>2042.83049114239</v>
      </c>
      <c r="AM8">
        <v>2052.1421801891602</v>
      </c>
      <c r="AN8">
        <v>2056.7728657651301</v>
      </c>
      <c r="AO8">
        <v>2060.3887636004201</v>
      </c>
      <c r="AP8">
        <v>2064.3423120570601</v>
      </c>
      <c r="AQ8">
        <v>2067.0147800762102</v>
      </c>
      <c r="AR8">
        <v>2068.28866635438</v>
      </c>
      <c r="AS8">
        <v>2068.83403019254</v>
      </c>
      <c r="AT8">
        <v>2068.9507605510098</v>
      </c>
      <c r="AU8">
        <v>2068.36580445861</v>
      </c>
      <c r="AV8">
        <v>2067.1739491373401</v>
      </c>
      <c r="AW8">
        <v>2063.9516556383201</v>
      </c>
      <c r="AX8">
        <v>2059.96166054778</v>
      </c>
      <c r="AY8">
        <v>2056.6515067257501</v>
      </c>
      <c r="AZ8">
        <v>2055.2149071307299</v>
      </c>
      <c r="BA8">
        <v>2048.0725354702299</v>
      </c>
      <c r="BB8">
        <v>2041.8493813063801</v>
      </c>
    </row>
    <row r="9" spans="1:54" x14ac:dyDescent="0.25">
      <c r="A9" s="2" t="s">
        <v>2</v>
      </c>
      <c r="B9" s="2" t="str">
        <f>VLOOKUP(A9,reg_NEWAGE!$A$2:$B$29,2)</f>
        <v>EUS</v>
      </c>
      <c r="C9" s="2" t="s">
        <v>47</v>
      </c>
      <c r="D9">
        <v>1434.67564727238</v>
      </c>
      <c r="E9">
        <v>1523.6320000000001</v>
      </c>
      <c r="F9">
        <v>1426.7518700000001</v>
      </c>
      <c r="G9">
        <v>1411.87564</v>
      </c>
      <c r="H9">
        <v>1358.70703</v>
      </c>
      <c r="I9">
        <v>1487.0050811737999</v>
      </c>
      <c r="J9">
        <v>1430.89364</v>
      </c>
      <c r="K9">
        <v>1363.7875300000001</v>
      </c>
      <c r="L9">
        <v>1389.62141</v>
      </c>
      <c r="M9">
        <v>1375.89526</v>
      </c>
      <c r="N9">
        <v>1539.89346685995</v>
      </c>
      <c r="O9">
        <v>1454.0631319879301</v>
      </c>
      <c r="P9">
        <v>1524.3285945334401</v>
      </c>
      <c r="Q9">
        <v>1715.7474297512899</v>
      </c>
      <c r="R9">
        <v>1438.56883538741</v>
      </c>
      <c r="S9">
        <v>1579.3680028635199</v>
      </c>
      <c r="T9">
        <v>1620.6109326521801</v>
      </c>
      <c r="U9">
        <v>1682.4014719808199</v>
      </c>
      <c r="V9">
        <v>1721.62020147621</v>
      </c>
      <c r="W9">
        <v>1757.4218061675199</v>
      </c>
      <c r="X9">
        <v>1738.31472660238</v>
      </c>
      <c r="Y9">
        <v>1724.40138286981</v>
      </c>
      <c r="Z9">
        <v>1693.91972383555</v>
      </c>
      <c r="AA9">
        <v>1729.51776631811</v>
      </c>
      <c r="AB9">
        <v>1756.7233183347701</v>
      </c>
      <c r="AC9">
        <v>1758.5405771826099</v>
      </c>
      <c r="AD9">
        <v>1775.60582231478</v>
      </c>
      <c r="AE9">
        <v>1755.69012544156</v>
      </c>
      <c r="AF9">
        <v>1769.1304656943701</v>
      </c>
      <c r="AG9">
        <v>1774.5325303162799</v>
      </c>
      <c r="AH9">
        <v>1781.4242179402299</v>
      </c>
      <c r="AI9">
        <v>1774.1377942480201</v>
      </c>
      <c r="AJ9">
        <v>1785.1669936928399</v>
      </c>
      <c r="AK9">
        <v>1794.7805148391799</v>
      </c>
      <c r="AL9">
        <v>1802.0544975389901</v>
      </c>
      <c r="AM9">
        <v>1807.04297655298</v>
      </c>
      <c r="AN9">
        <v>1807.6135541262599</v>
      </c>
      <c r="AO9">
        <v>1807.2328349965901</v>
      </c>
      <c r="AP9">
        <v>1807.10943214913</v>
      </c>
      <c r="AQ9">
        <v>1805.7604791741101</v>
      </c>
      <c r="AR9">
        <v>1802.7154763333499</v>
      </c>
      <c r="AS9">
        <v>1798.6924376295401</v>
      </c>
      <c r="AT9">
        <v>1794.21730019403</v>
      </c>
      <c r="AU9">
        <v>1789.3216977791301</v>
      </c>
      <c r="AV9">
        <v>1783.5851009779401</v>
      </c>
      <c r="AW9">
        <v>1775.9412365216799</v>
      </c>
      <c r="AX9">
        <v>1767.5039513686399</v>
      </c>
      <c r="AY9">
        <v>1759.3718280211799</v>
      </c>
      <c r="AZ9">
        <v>1753.58581130074</v>
      </c>
      <c r="BA9">
        <v>1741.53333324392</v>
      </c>
      <c r="BB9">
        <v>1730.26230414671</v>
      </c>
    </row>
    <row r="10" spans="1:54" x14ac:dyDescent="0.25">
      <c r="A10" s="2" t="s">
        <v>2</v>
      </c>
      <c r="B10" s="2" t="str">
        <f>VLOOKUP(A10,reg_NEWAGE!$A$2:$B$29,2)</f>
        <v>EUS</v>
      </c>
      <c r="C10" s="2" t="s">
        <v>48</v>
      </c>
      <c r="D10">
        <v>0</v>
      </c>
      <c r="E10">
        <v>0</v>
      </c>
      <c r="F10">
        <v>0</v>
      </c>
      <c r="G10">
        <v>0</v>
      </c>
      <c r="H10">
        <v>0</v>
      </c>
      <c r="I10">
        <v>0</v>
      </c>
      <c r="J10">
        <v>0</v>
      </c>
      <c r="K10">
        <v>0</v>
      </c>
      <c r="L10">
        <v>0.19999</v>
      </c>
      <c r="M10">
        <v>0.19999</v>
      </c>
      <c r="N10">
        <v>0.167190519568061</v>
      </c>
      <c r="O10">
        <v>0.59711384198803097</v>
      </c>
      <c r="P10">
        <v>0.59711268500978898</v>
      </c>
      <c r="Q10">
        <v>0.83595479502677505</v>
      </c>
      <c r="R10">
        <v>1.2419994541742501</v>
      </c>
      <c r="S10">
        <v>1.93463821313355</v>
      </c>
      <c r="T10">
        <v>2.9496383428051698</v>
      </c>
      <c r="U10">
        <v>3.9312034325986902</v>
      </c>
      <c r="V10">
        <v>5.0239793041783001</v>
      </c>
      <c r="W10">
        <v>6.1214602091836996</v>
      </c>
      <c r="X10">
        <v>7.3698262255537301</v>
      </c>
      <c r="Y10">
        <v>8.7684101546773192</v>
      </c>
      <c r="Z10">
        <v>10.2328367205532</v>
      </c>
      <c r="AA10">
        <v>11.8154527679821</v>
      </c>
      <c r="AB10">
        <v>13.511245931146799</v>
      </c>
      <c r="AC10">
        <v>15.263228970997901</v>
      </c>
      <c r="AD10">
        <v>17.2673467536986</v>
      </c>
      <c r="AE10">
        <v>19.4592374091472</v>
      </c>
      <c r="AF10">
        <v>21.773002370176702</v>
      </c>
      <c r="AG10">
        <v>24.478658043080401</v>
      </c>
      <c r="AH10">
        <v>27.356871696762401</v>
      </c>
      <c r="AI10">
        <v>29.8622622380229</v>
      </c>
      <c r="AJ10">
        <v>32.263191458245103</v>
      </c>
      <c r="AK10">
        <v>34.862962068370798</v>
      </c>
      <c r="AL10">
        <v>37.596435888872499</v>
      </c>
      <c r="AM10">
        <v>40.472057095972801</v>
      </c>
      <c r="AN10">
        <v>43.4704017628831</v>
      </c>
      <c r="AO10">
        <v>46.575148283372798</v>
      </c>
      <c r="AP10">
        <v>49.850782157360499</v>
      </c>
      <c r="AQ10">
        <v>53.2483793560015</v>
      </c>
      <c r="AR10">
        <v>56.853099094109702</v>
      </c>
      <c r="AS10">
        <v>60.616535275041699</v>
      </c>
      <c r="AT10">
        <v>64.527861447560696</v>
      </c>
      <c r="AU10">
        <v>68.589135790255696</v>
      </c>
      <c r="AV10">
        <v>72.763803683799694</v>
      </c>
      <c r="AW10">
        <v>77.119541684216102</v>
      </c>
      <c r="AX10">
        <v>81.596954552787594</v>
      </c>
      <c r="AY10">
        <v>86.259316552067702</v>
      </c>
      <c r="AZ10">
        <v>91.140101654884205</v>
      </c>
      <c r="BA10">
        <v>96.162559278844995</v>
      </c>
      <c r="BB10">
        <v>101.45905741477</v>
      </c>
    </row>
    <row r="11" spans="1:54" x14ac:dyDescent="0.25">
      <c r="A11" s="2" t="s">
        <v>2</v>
      </c>
      <c r="B11" s="2" t="str">
        <f>VLOOKUP(A11,reg_NEWAGE!$A$2:$B$29,2)</f>
        <v>EUS</v>
      </c>
      <c r="C11" s="2" t="s">
        <v>49</v>
      </c>
      <c r="D11">
        <v>0</v>
      </c>
      <c r="E11">
        <v>0</v>
      </c>
      <c r="F11">
        <v>0</v>
      </c>
      <c r="G11">
        <v>0</v>
      </c>
      <c r="H11">
        <v>0</v>
      </c>
      <c r="I11">
        <v>0</v>
      </c>
      <c r="J11">
        <v>0</v>
      </c>
      <c r="K11">
        <v>0</v>
      </c>
      <c r="L11">
        <v>0</v>
      </c>
      <c r="M11">
        <v>0</v>
      </c>
      <c r="N11">
        <v>0</v>
      </c>
      <c r="O11">
        <v>0</v>
      </c>
      <c r="P11">
        <v>0</v>
      </c>
      <c r="Q11">
        <v>0</v>
      </c>
      <c r="R11">
        <v>0</v>
      </c>
      <c r="S11">
        <v>0</v>
      </c>
      <c r="T11">
        <v>0.24920860718930901</v>
      </c>
      <c r="U11">
        <v>0.48478566124241901</v>
      </c>
      <c r="V11">
        <v>0.68522409423056396</v>
      </c>
      <c r="W11">
        <v>0.86211171275386</v>
      </c>
      <c r="X11">
        <v>1.06034484094785</v>
      </c>
      <c r="Y11">
        <v>1.25432189013914</v>
      </c>
      <c r="Z11">
        <v>1.4650263732733699</v>
      </c>
      <c r="AA11">
        <v>1.7255451840386899</v>
      </c>
      <c r="AB11">
        <v>1.88933750673394</v>
      </c>
      <c r="AC11">
        <v>2.15492030711895</v>
      </c>
      <c r="AD11">
        <v>2.3097201859697898</v>
      </c>
      <c r="AE11">
        <v>2.65363116259442</v>
      </c>
      <c r="AF11">
        <v>2.7992151766301401</v>
      </c>
      <c r="AG11">
        <v>3.1888215060659202</v>
      </c>
      <c r="AH11">
        <v>3.3406279811559298</v>
      </c>
      <c r="AI11">
        <v>3.6099221132288402</v>
      </c>
      <c r="AJ11">
        <v>3.9490030881395999</v>
      </c>
      <c r="AK11">
        <v>4.2535966859306598</v>
      </c>
      <c r="AL11">
        <v>4.5463165696618502</v>
      </c>
      <c r="AM11">
        <v>4.8300028098086702</v>
      </c>
      <c r="AN11">
        <v>5.0911467963931898</v>
      </c>
      <c r="AO11">
        <v>5.3620315080084504</v>
      </c>
      <c r="AP11">
        <v>5.6348029370917203</v>
      </c>
      <c r="AQ11">
        <v>5.9029408817310403</v>
      </c>
      <c r="AR11">
        <v>6.1617727304298899</v>
      </c>
      <c r="AS11">
        <v>6.4309633643470603</v>
      </c>
      <c r="AT11">
        <v>6.6955478823953998</v>
      </c>
      <c r="AU11">
        <v>6.9589369493216697</v>
      </c>
      <c r="AV11">
        <v>7.2116867401614204</v>
      </c>
      <c r="AW11">
        <v>7.4513184270905297</v>
      </c>
      <c r="AX11">
        <v>7.6877661770616399</v>
      </c>
      <c r="AY11">
        <v>7.9292452656853296</v>
      </c>
      <c r="AZ11">
        <v>8.1892115957888496</v>
      </c>
      <c r="BA11">
        <v>8.4025805865316503</v>
      </c>
      <c r="BB11">
        <v>8.6111338557614996</v>
      </c>
    </row>
    <row r="12" spans="1:54" x14ac:dyDescent="0.25">
      <c r="A12" s="2" t="s">
        <v>2</v>
      </c>
      <c r="B12" s="2" t="str">
        <f>VLOOKUP(A12,reg_NEWAGE!$A$2:$B$29,2)</f>
        <v>EUS</v>
      </c>
      <c r="C12" s="2" t="s">
        <v>50</v>
      </c>
      <c r="D12">
        <v>35.707461545810702</v>
      </c>
      <c r="E12">
        <v>38.70008</v>
      </c>
      <c r="F12">
        <v>40.956139999999998</v>
      </c>
      <c r="G12">
        <v>45.140940000000001</v>
      </c>
      <c r="H12">
        <v>49.699449999999999</v>
      </c>
      <c r="I12">
        <v>67.617156666019397</v>
      </c>
      <c r="J12">
        <v>77.077489999999997</v>
      </c>
      <c r="K12">
        <v>78.916219999999996</v>
      </c>
      <c r="L12">
        <v>79.400409999999994</v>
      </c>
      <c r="M12">
        <v>101.48257</v>
      </c>
      <c r="N12">
        <v>123.865285699895</v>
      </c>
      <c r="O12">
        <v>122.00240106549801</v>
      </c>
      <c r="P12">
        <v>128.045197901693</v>
      </c>
      <c r="Q12">
        <v>137.264502118173</v>
      </c>
      <c r="R12">
        <v>132.63112639724801</v>
      </c>
      <c r="S12">
        <v>137.86157075567999</v>
      </c>
      <c r="T12">
        <v>142.34783733472699</v>
      </c>
      <c r="U12">
        <v>147.96320246144799</v>
      </c>
      <c r="V12">
        <v>151.560468724781</v>
      </c>
      <c r="W12">
        <v>157.69772304404199</v>
      </c>
      <c r="X12">
        <v>163.54362343371699</v>
      </c>
      <c r="Y12">
        <v>167.18441756291401</v>
      </c>
      <c r="Z12">
        <v>171.916829916854</v>
      </c>
      <c r="AA12">
        <v>175.69823240384</v>
      </c>
      <c r="AB12">
        <v>181.29232213333401</v>
      </c>
      <c r="AC12">
        <v>183.50752089084699</v>
      </c>
      <c r="AD12">
        <v>184.889750038633</v>
      </c>
      <c r="AE12">
        <v>187.18752702535301</v>
      </c>
      <c r="AF12">
        <v>189.29597743919101</v>
      </c>
      <c r="AG12">
        <v>190.39264884562201</v>
      </c>
      <c r="AH12">
        <v>192.387401232798</v>
      </c>
      <c r="AI12">
        <v>193.93097737940101</v>
      </c>
      <c r="AJ12">
        <v>195.65522125820999</v>
      </c>
      <c r="AK12">
        <v>197.17838437763601</v>
      </c>
      <c r="AL12">
        <v>198.633241144858</v>
      </c>
      <c r="AM12">
        <v>199.79714373040099</v>
      </c>
      <c r="AN12">
        <v>200.59776307959501</v>
      </c>
      <c r="AO12">
        <v>201.21874881244699</v>
      </c>
      <c r="AP12">
        <v>201.74729481348101</v>
      </c>
      <c r="AQ12">
        <v>202.10298066437301</v>
      </c>
      <c r="AR12">
        <v>202.55831819649501</v>
      </c>
      <c r="AS12">
        <v>203.09409392361701</v>
      </c>
      <c r="AT12">
        <v>203.510051027022</v>
      </c>
      <c r="AU12">
        <v>203.49603393989699</v>
      </c>
      <c r="AV12">
        <v>203.613357735438</v>
      </c>
      <c r="AW12">
        <v>203.43955900533501</v>
      </c>
      <c r="AX12">
        <v>203.17298844929101</v>
      </c>
      <c r="AY12">
        <v>203.09111688681801</v>
      </c>
      <c r="AZ12">
        <v>202.29978257931</v>
      </c>
      <c r="BA12">
        <v>201.97406236092499</v>
      </c>
      <c r="BB12">
        <v>201.516885889142</v>
      </c>
    </row>
    <row r="13" spans="1:54" x14ac:dyDescent="0.25">
      <c r="A13" s="2" t="s">
        <v>2</v>
      </c>
      <c r="B13" s="2" t="str">
        <f>VLOOKUP(A13,reg_NEWAGE!$A$2:$B$29,2)</f>
        <v>EUS</v>
      </c>
      <c r="C13" s="2" t="s">
        <v>51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row r="14" spans="1:54" x14ac:dyDescent="0.25">
      <c r="A14" s="2" t="s">
        <v>2</v>
      </c>
      <c r="B14" s="2" t="str">
        <f>VLOOKUP(A14,reg_NEWAGE!$A$2:$B$29,2)</f>
        <v>EUS</v>
      </c>
      <c r="C14" s="2" t="s">
        <v>52</v>
      </c>
      <c r="D14">
        <v>382.48781885927201</v>
      </c>
      <c r="E14">
        <v>397.85822999999999</v>
      </c>
      <c r="F14">
        <v>413.19031999999999</v>
      </c>
      <c r="G14">
        <v>440.30903000000001</v>
      </c>
      <c r="H14">
        <v>463.64760000000001</v>
      </c>
      <c r="I14">
        <v>467.51486709930799</v>
      </c>
      <c r="J14">
        <v>425.43076000000002</v>
      </c>
      <c r="K14">
        <v>486.35960999999998</v>
      </c>
      <c r="L14">
        <v>505.30590999999998</v>
      </c>
      <c r="M14">
        <v>522.12351000000001</v>
      </c>
      <c r="N14">
        <v>586.34121726100204</v>
      </c>
      <c r="O14">
        <v>576.59749149424704</v>
      </c>
      <c r="P14">
        <v>604.685747358443</v>
      </c>
      <c r="Q14">
        <v>772.63925756338199</v>
      </c>
      <c r="R14">
        <v>655.60810165281396</v>
      </c>
      <c r="S14">
        <v>717.75250693482099</v>
      </c>
      <c r="T14">
        <v>747.68174020746699</v>
      </c>
      <c r="U14">
        <v>788.11274079784903</v>
      </c>
      <c r="V14">
        <v>794.35759883415506</v>
      </c>
      <c r="W14">
        <v>794.47417229045095</v>
      </c>
      <c r="X14">
        <v>782.54162317444195</v>
      </c>
      <c r="Y14">
        <v>797.534562677846</v>
      </c>
      <c r="Z14">
        <v>818.56354704983096</v>
      </c>
      <c r="AA14">
        <v>793.95317429091597</v>
      </c>
      <c r="AB14">
        <v>790.424338741827</v>
      </c>
      <c r="AC14">
        <v>784.10620468275101</v>
      </c>
      <c r="AD14">
        <v>803.62738421970801</v>
      </c>
      <c r="AE14">
        <v>785.73816456558802</v>
      </c>
      <c r="AF14">
        <v>809.06301483734399</v>
      </c>
      <c r="AG14">
        <v>749.49153472926002</v>
      </c>
      <c r="AH14">
        <v>759.62547343397205</v>
      </c>
      <c r="AI14">
        <v>790.66451731333404</v>
      </c>
      <c r="AJ14">
        <v>801.42996901820595</v>
      </c>
      <c r="AK14">
        <v>808.80616461760701</v>
      </c>
      <c r="AL14">
        <v>815.711638453756</v>
      </c>
      <c r="AM14">
        <v>821.08304738189702</v>
      </c>
      <c r="AN14">
        <v>824.30182166717805</v>
      </c>
      <c r="AO14">
        <v>827.12080450153303</v>
      </c>
      <c r="AP14">
        <v>828.84270189169604</v>
      </c>
      <c r="AQ14">
        <v>830.00109477831404</v>
      </c>
      <c r="AR14">
        <v>831.18348891886001</v>
      </c>
      <c r="AS14">
        <v>832.97602224263505</v>
      </c>
      <c r="AT14">
        <v>834.80866856509999</v>
      </c>
      <c r="AU14">
        <v>834.27370926233004</v>
      </c>
      <c r="AV14">
        <v>835.03328823321101</v>
      </c>
      <c r="AW14">
        <v>832.96128337268601</v>
      </c>
      <c r="AX14">
        <v>830.91771430556605</v>
      </c>
      <c r="AY14">
        <v>829.84149221222901</v>
      </c>
      <c r="AZ14">
        <v>825.67919453933996</v>
      </c>
      <c r="BA14">
        <v>823.29702517460203</v>
      </c>
      <c r="BB14">
        <v>820.33172600575597</v>
      </c>
    </row>
    <row r="15" spans="1:54" x14ac:dyDescent="0.25">
      <c r="A15" s="2" t="s">
        <v>2</v>
      </c>
      <c r="B15" s="2" t="str">
        <f>VLOOKUP(A15,reg_NEWAGE!$A$2:$B$29,2)</f>
        <v>EUS</v>
      </c>
      <c r="C15" s="2" t="s">
        <v>12</v>
      </c>
      <c r="D15">
        <v>1286.48871954263</v>
      </c>
      <c r="E15">
        <v>1393.69472</v>
      </c>
      <c r="F15">
        <v>1438.53738</v>
      </c>
      <c r="G15">
        <v>1485.42173</v>
      </c>
      <c r="H15">
        <v>1471.9810500000001</v>
      </c>
      <c r="I15">
        <v>1484.0128880402499</v>
      </c>
      <c r="J15">
        <v>1461.34971</v>
      </c>
      <c r="K15">
        <v>1523.9029399999999</v>
      </c>
      <c r="L15">
        <v>1509.1240700000001</v>
      </c>
      <c r="M15">
        <v>1529.2618199999999</v>
      </c>
      <c r="N15">
        <v>1573.1852677069201</v>
      </c>
      <c r="O15">
        <v>1538.78652435452</v>
      </c>
      <c r="P15">
        <v>1558.29068061064</v>
      </c>
      <c r="Q15">
        <v>1489.14312044294</v>
      </c>
      <c r="R15">
        <v>1499.4811964944599</v>
      </c>
      <c r="S15">
        <v>1459.4998398390801</v>
      </c>
      <c r="T15">
        <v>1481.04779352541</v>
      </c>
      <c r="U15">
        <v>1474.98429213547</v>
      </c>
      <c r="V15">
        <v>1456.6597748818899</v>
      </c>
      <c r="W15">
        <v>1443.1252174159799</v>
      </c>
      <c r="X15">
        <v>1443.64420278069</v>
      </c>
      <c r="Y15">
        <v>1444.4064196843599</v>
      </c>
      <c r="Z15">
        <v>1461.01974568538</v>
      </c>
      <c r="AA15">
        <v>1457.93134682085</v>
      </c>
      <c r="AB15">
        <v>1458.6595252908601</v>
      </c>
      <c r="AC15">
        <v>1467.7193047549199</v>
      </c>
      <c r="AD15">
        <v>1475.35280524677</v>
      </c>
      <c r="AE15">
        <v>1496.66198379463</v>
      </c>
      <c r="AF15">
        <v>1513.8949306300699</v>
      </c>
      <c r="AG15">
        <v>1550.77281186801</v>
      </c>
      <c r="AH15">
        <v>1561.29970180738</v>
      </c>
      <c r="AI15">
        <v>1586.93562000929</v>
      </c>
      <c r="AJ15">
        <v>1600.4737099297299</v>
      </c>
      <c r="AK15">
        <v>1609.3961672027899</v>
      </c>
      <c r="AL15">
        <v>1619.46321235511</v>
      </c>
      <c r="AM15">
        <v>1627.5566822849601</v>
      </c>
      <c r="AN15">
        <v>1633.5041617639899</v>
      </c>
      <c r="AO15">
        <v>1640.73202157744</v>
      </c>
      <c r="AP15">
        <v>1646.98819484255</v>
      </c>
      <c r="AQ15">
        <v>1652.2859358994499</v>
      </c>
      <c r="AR15">
        <v>1658.8983669813499</v>
      </c>
      <c r="AS15">
        <v>1667.1155479967199</v>
      </c>
      <c r="AT15">
        <v>1674.3349831046301</v>
      </c>
      <c r="AU15">
        <v>1676.59893300607</v>
      </c>
      <c r="AV15">
        <v>1681.9312258740399</v>
      </c>
      <c r="AW15">
        <v>1683.76932744706</v>
      </c>
      <c r="AX15">
        <v>1684.99569982863</v>
      </c>
      <c r="AY15">
        <v>1688.1740095104699</v>
      </c>
      <c r="AZ15">
        <v>1681.5357094170099</v>
      </c>
      <c r="BA15">
        <v>1683.57584118818</v>
      </c>
      <c r="BB15">
        <v>1684.2323131573801</v>
      </c>
    </row>
    <row r="16" spans="1:54" x14ac:dyDescent="0.25">
      <c r="A16" s="2" t="s">
        <v>13</v>
      </c>
      <c r="B16" s="2" t="str">
        <f>VLOOKUP(A16,reg_NEWAGE!$A$2:$B$29,2)</f>
        <v>BNL</v>
      </c>
      <c r="C16" s="2" t="s">
        <v>40</v>
      </c>
      <c r="D16">
        <v>9474.4705390630807</v>
      </c>
      <c r="E16">
        <v>9873.5985999999994</v>
      </c>
      <c r="F16">
        <v>9327.0605500000001</v>
      </c>
      <c r="G16">
        <v>9850.9096499999996</v>
      </c>
      <c r="H16">
        <v>10023.1163</v>
      </c>
      <c r="I16">
        <v>9924.7694038247191</v>
      </c>
      <c r="J16">
        <v>8920.0462800000005</v>
      </c>
      <c r="K16">
        <v>8264.7090399999997</v>
      </c>
      <c r="L16">
        <v>8966.3879099999995</v>
      </c>
      <c r="M16">
        <v>8399.7063899999994</v>
      </c>
      <c r="N16">
        <v>9425.2263239436197</v>
      </c>
      <c r="O16">
        <v>7944.3669246076497</v>
      </c>
      <c r="P16">
        <v>8318.80377628719</v>
      </c>
      <c r="Q16">
        <v>8988.0709252618108</v>
      </c>
      <c r="R16">
        <v>7415.16847525107</v>
      </c>
      <c r="S16">
        <v>8144.9656806231897</v>
      </c>
      <c r="T16">
        <v>8163.2126538400498</v>
      </c>
      <c r="U16">
        <v>7978.25179027788</v>
      </c>
      <c r="V16">
        <v>7894.4279616738704</v>
      </c>
      <c r="W16">
        <v>7819.3386208371303</v>
      </c>
      <c r="X16">
        <v>7758.6022854391704</v>
      </c>
      <c r="Y16">
        <v>7697.5746587600497</v>
      </c>
      <c r="Z16">
        <v>7627.9965321711597</v>
      </c>
      <c r="AA16">
        <v>7555.1712564989602</v>
      </c>
      <c r="AB16">
        <v>7504.5889213101</v>
      </c>
      <c r="AC16">
        <v>7457.3547958680201</v>
      </c>
      <c r="AD16">
        <v>7433.7187691409399</v>
      </c>
      <c r="AE16">
        <v>7408.6129038100498</v>
      </c>
      <c r="AF16">
        <v>7432.0782315578599</v>
      </c>
      <c r="AG16">
        <v>7463.3793447428097</v>
      </c>
      <c r="AH16">
        <v>7515.6352831847798</v>
      </c>
      <c r="AI16">
        <v>7574.2591637312298</v>
      </c>
      <c r="AJ16">
        <v>7581.9268431159699</v>
      </c>
      <c r="AK16">
        <v>7587.3791724354096</v>
      </c>
      <c r="AL16">
        <v>7584.6477896238302</v>
      </c>
      <c r="AM16">
        <v>7569.5177863538202</v>
      </c>
      <c r="AN16">
        <v>7552.2970156703695</v>
      </c>
      <c r="AO16">
        <v>7535.4255480963602</v>
      </c>
      <c r="AP16">
        <v>7519.5481132587402</v>
      </c>
      <c r="AQ16">
        <v>7504.8455302426401</v>
      </c>
      <c r="AR16">
        <v>7501.7479265718903</v>
      </c>
      <c r="AS16">
        <v>7495.9621155630903</v>
      </c>
      <c r="AT16">
        <v>7479.8644619426304</v>
      </c>
      <c r="AU16">
        <v>7460.3559451061801</v>
      </c>
      <c r="AV16">
        <v>7434.8474617112697</v>
      </c>
      <c r="AW16">
        <v>7414.5865686467496</v>
      </c>
      <c r="AX16">
        <v>7400.1562243479802</v>
      </c>
      <c r="AY16">
        <v>7369.0875005384096</v>
      </c>
      <c r="AZ16">
        <v>7354.4530468657304</v>
      </c>
      <c r="BA16">
        <v>7337.8037504478998</v>
      </c>
      <c r="BB16">
        <v>7311.9887237062803</v>
      </c>
    </row>
    <row r="17" spans="1:54" x14ac:dyDescent="0.25">
      <c r="A17" s="2" t="s">
        <v>13</v>
      </c>
      <c r="B17" s="2" t="str">
        <f>VLOOKUP(A17,reg_NEWAGE!$A$2:$B$29,2)</f>
        <v>BNL</v>
      </c>
      <c r="C17" s="2" t="s">
        <v>41</v>
      </c>
      <c r="D17">
        <v>197.646115220301</v>
      </c>
      <c r="E17">
        <v>216.92493999999999</v>
      </c>
      <c r="F17">
        <v>186.90617</v>
      </c>
      <c r="G17">
        <v>131.26993999999999</v>
      </c>
      <c r="H17">
        <v>114.00024999999999</v>
      </c>
      <c r="I17">
        <v>112.06663260416499</v>
      </c>
      <c r="J17">
        <v>110.5265</v>
      </c>
      <c r="K17">
        <v>90.890159999999995</v>
      </c>
      <c r="L17">
        <v>129.38302999999999</v>
      </c>
      <c r="M17">
        <v>125.64017</v>
      </c>
      <c r="N17">
        <v>120.323937940156</v>
      </c>
      <c r="O17">
        <v>100.55966648767399</v>
      </c>
      <c r="P17">
        <v>95.704824567393402</v>
      </c>
      <c r="Q17">
        <v>109.501482300053</v>
      </c>
      <c r="R17">
        <v>83.018990932519202</v>
      </c>
      <c r="S17">
        <v>84.555341470000002</v>
      </c>
      <c r="T17">
        <v>90.137384773519202</v>
      </c>
      <c r="U17">
        <v>93.323826701287103</v>
      </c>
      <c r="V17">
        <v>98.400776175949503</v>
      </c>
      <c r="W17">
        <v>104.050222168171</v>
      </c>
      <c r="X17">
        <v>107.59901485145301</v>
      </c>
      <c r="Y17">
        <v>103.98818183671099</v>
      </c>
      <c r="Z17">
        <v>91.637925598467803</v>
      </c>
      <c r="AA17">
        <v>84.292478686613407</v>
      </c>
      <c r="AB17">
        <v>60.550451520424097</v>
      </c>
      <c r="AC17">
        <v>44.912945171137899</v>
      </c>
      <c r="AD17">
        <v>46.737149221658498</v>
      </c>
      <c r="AE17">
        <v>45.189775382085799</v>
      </c>
      <c r="AF17">
        <v>46.136526247751199</v>
      </c>
      <c r="AG17">
        <v>46.641923511033497</v>
      </c>
      <c r="AH17">
        <v>46.779550746414301</v>
      </c>
      <c r="AI17">
        <v>46.7771427438053</v>
      </c>
      <c r="AJ17">
        <v>43.287590999762799</v>
      </c>
      <c r="AK17">
        <v>38.585965025068198</v>
      </c>
      <c r="AL17">
        <v>33.475319815858299</v>
      </c>
      <c r="AM17">
        <v>27.584634351709301</v>
      </c>
      <c r="AN17">
        <v>23.481692354034202</v>
      </c>
      <c r="AO17">
        <v>18.1322880464447</v>
      </c>
      <c r="AP17">
        <v>14.5602906507811</v>
      </c>
      <c r="AQ17">
        <v>11.3229044634729</v>
      </c>
      <c r="AR17">
        <v>8.6434360425044492</v>
      </c>
      <c r="AS17">
        <v>6.1159998952618597</v>
      </c>
      <c r="AT17">
        <v>4.1056489776181797</v>
      </c>
      <c r="AU17">
        <v>2.3746606408079098</v>
      </c>
      <c r="AV17">
        <v>1.2825298947683099</v>
      </c>
      <c r="AW17">
        <v>0.58257289962488101</v>
      </c>
      <c r="AX17">
        <v>0.172989412043102</v>
      </c>
      <c r="AY17">
        <v>0</v>
      </c>
      <c r="AZ17">
        <v>0</v>
      </c>
      <c r="BA17">
        <v>0</v>
      </c>
      <c r="BB17">
        <v>0</v>
      </c>
    </row>
    <row r="18" spans="1:54" x14ac:dyDescent="0.25">
      <c r="A18" s="2" t="s">
        <v>13</v>
      </c>
      <c r="B18" s="2" t="str">
        <f>VLOOKUP(A18,reg_NEWAGE!$A$2:$B$29,2)</f>
        <v>BNL</v>
      </c>
      <c r="C18" s="2" t="s">
        <v>42</v>
      </c>
      <c r="D18">
        <v>3773.2996095308299</v>
      </c>
      <c r="E18">
        <v>3750.1725299999998</v>
      </c>
      <c r="F18">
        <v>3289.5922500000001</v>
      </c>
      <c r="G18">
        <v>3675.7257199999999</v>
      </c>
      <c r="H18">
        <v>3656.0619900000002</v>
      </c>
      <c r="I18">
        <v>3641.8480377348701</v>
      </c>
      <c r="J18">
        <v>3172.7267499999998</v>
      </c>
      <c r="K18">
        <v>2640.09656</v>
      </c>
      <c r="L18">
        <v>3386.6554999999998</v>
      </c>
      <c r="M18">
        <v>2772.14932</v>
      </c>
      <c r="N18">
        <v>3034.76189122491</v>
      </c>
      <c r="O18">
        <v>2612.8127426599399</v>
      </c>
      <c r="P18">
        <v>2599.3868367392301</v>
      </c>
      <c r="Q18">
        <v>2817.8271013480999</v>
      </c>
      <c r="R18">
        <v>2322.88045476242</v>
      </c>
      <c r="S18">
        <v>2706.0750311432898</v>
      </c>
      <c r="T18">
        <v>2673.4480300605601</v>
      </c>
      <c r="U18">
        <v>2538.5759496332998</v>
      </c>
      <c r="V18">
        <v>2462.7946829616599</v>
      </c>
      <c r="W18">
        <v>2382.0579346292898</v>
      </c>
      <c r="X18">
        <v>2311.2190991897601</v>
      </c>
      <c r="Y18">
        <v>2293.9401759705202</v>
      </c>
      <c r="Z18">
        <v>2228.28700023991</v>
      </c>
      <c r="AA18">
        <v>2203.4727595417298</v>
      </c>
      <c r="AB18">
        <v>2147.7396323133098</v>
      </c>
      <c r="AC18">
        <v>2133.0316589239801</v>
      </c>
      <c r="AD18">
        <v>2098.5544517245598</v>
      </c>
      <c r="AE18">
        <v>2065.1508344859799</v>
      </c>
      <c r="AF18">
        <v>2021.7625803056101</v>
      </c>
      <c r="AG18">
        <v>1979.13988198421</v>
      </c>
      <c r="AH18">
        <v>1922.4284204007799</v>
      </c>
      <c r="AI18">
        <v>1838.69842297373</v>
      </c>
      <c r="AJ18">
        <v>1813.19720085469</v>
      </c>
      <c r="AK18">
        <v>1775.7104690978699</v>
      </c>
      <c r="AL18">
        <v>1733.3775535955001</v>
      </c>
      <c r="AM18">
        <v>1680.78727410233</v>
      </c>
      <c r="AN18">
        <v>1640.8057307547999</v>
      </c>
      <c r="AO18">
        <v>1584.17913442095</v>
      </c>
      <c r="AP18">
        <v>1542.4701877831201</v>
      </c>
      <c r="AQ18">
        <v>1499.87020816172</v>
      </c>
      <c r="AR18">
        <v>1460.5990063885499</v>
      </c>
      <c r="AS18">
        <v>1421.27781364162</v>
      </c>
      <c r="AT18">
        <v>1382.4828600088499</v>
      </c>
      <c r="AU18">
        <v>1339.5922502926801</v>
      </c>
      <c r="AV18">
        <v>1302.50639269975</v>
      </c>
      <c r="AW18">
        <v>1267.91125646562</v>
      </c>
      <c r="AX18">
        <v>1234.9481058003801</v>
      </c>
      <c r="AY18">
        <v>1200.0707665734799</v>
      </c>
      <c r="AZ18">
        <v>1177.1597730609301</v>
      </c>
      <c r="BA18">
        <v>1146.49264097269</v>
      </c>
      <c r="BB18">
        <v>1112.1908098142701</v>
      </c>
    </row>
    <row r="19" spans="1:54" x14ac:dyDescent="0.25">
      <c r="A19" s="2" t="s">
        <v>13</v>
      </c>
      <c r="B19" s="2" t="str">
        <f>VLOOKUP(A19,reg_NEWAGE!$A$2:$B$29,2)</f>
        <v>BNL</v>
      </c>
      <c r="C19" s="2" t="s">
        <v>43</v>
      </c>
      <c r="D19">
        <v>98.882308331915993</v>
      </c>
      <c r="E19">
        <v>98.86891</v>
      </c>
      <c r="F19">
        <v>115.39944</v>
      </c>
      <c r="G19">
        <v>75.825810000000004</v>
      </c>
      <c r="H19">
        <v>79.100729999999999</v>
      </c>
      <c r="I19">
        <v>69.217814413904094</v>
      </c>
      <c r="J19">
        <v>55.991019999999999</v>
      </c>
      <c r="K19">
        <v>63.705530000000003</v>
      </c>
      <c r="L19">
        <v>98.900449999999907</v>
      </c>
      <c r="M19">
        <v>70.317809999999994</v>
      </c>
      <c r="N19">
        <v>47.243733546438001</v>
      </c>
      <c r="O19">
        <v>94.487479440750903</v>
      </c>
      <c r="P19">
        <v>90.092753922185594</v>
      </c>
      <c r="Q19">
        <v>85.698150259793294</v>
      </c>
      <c r="R19">
        <v>94.487834342991206</v>
      </c>
      <c r="S19">
        <v>88.994083522677002</v>
      </c>
      <c r="T19">
        <v>90.745173420316505</v>
      </c>
      <c r="U19">
        <v>94.090079668606094</v>
      </c>
      <c r="V19">
        <v>99.032069233541705</v>
      </c>
      <c r="W19">
        <v>85.499429833059096</v>
      </c>
      <c r="X19">
        <v>86.263161308347804</v>
      </c>
      <c r="Y19">
        <v>91.8538598572068</v>
      </c>
      <c r="Z19">
        <v>84.064399139711497</v>
      </c>
      <c r="AA19">
        <v>84.395939966952795</v>
      </c>
      <c r="AB19">
        <v>84.766202272274597</v>
      </c>
      <c r="AC19">
        <v>80.852482349821301</v>
      </c>
      <c r="AD19">
        <v>77.715467215550603</v>
      </c>
      <c r="AE19">
        <v>73.806491265107297</v>
      </c>
      <c r="AF19">
        <v>72.640858670352202</v>
      </c>
      <c r="AG19">
        <v>72.625186440845795</v>
      </c>
      <c r="AH19">
        <v>73.322750453936706</v>
      </c>
      <c r="AI19">
        <v>74.075008258959699</v>
      </c>
      <c r="AJ19">
        <v>74.090777138049901</v>
      </c>
      <c r="AK19">
        <v>73.612164384705807</v>
      </c>
      <c r="AL19">
        <v>72.948802599953197</v>
      </c>
      <c r="AM19">
        <v>71.958563812695402</v>
      </c>
      <c r="AN19">
        <v>71.159401784961901</v>
      </c>
      <c r="AO19">
        <v>69.921444438301293</v>
      </c>
      <c r="AP19">
        <v>68.9516833586259</v>
      </c>
      <c r="AQ19">
        <v>67.905196801963797</v>
      </c>
      <c r="AR19">
        <v>66.985738110416904</v>
      </c>
      <c r="AS19">
        <v>66.053939590946499</v>
      </c>
      <c r="AT19">
        <v>65.083365903557393</v>
      </c>
      <c r="AU19">
        <v>63.893977250533503</v>
      </c>
      <c r="AV19">
        <v>62.886996153195</v>
      </c>
      <c r="AW19">
        <v>61.6617035241078</v>
      </c>
      <c r="AX19">
        <v>60.535970550350697</v>
      </c>
      <c r="AY19">
        <v>59.354748835660303</v>
      </c>
      <c r="AZ19">
        <v>58.415124931155397</v>
      </c>
      <c r="BA19">
        <v>57.2776194296356</v>
      </c>
      <c r="BB19">
        <v>56.058926176400803</v>
      </c>
    </row>
    <row r="20" spans="1:54" x14ac:dyDescent="0.25">
      <c r="A20" s="2" t="s">
        <v>13</v>
      </c>
      <c r="B20" s="2" t="str">
        <f>VLOOKUP(A20,reg_NEWAGE!$A$2:$B$29,2)</f>
        <v>BNL</v>
      </c>
      <c r="C20" s="2" t="s">
        <v>44</v>
      </c>
      <c r="D20">
        <v>3674.4173011989101</v>
      </c>
      <c r="E20">
        <v>3651.3036200000001</v>
      </c>
      <c r="F20">
        <v>3174.19281</v>
      </c>
      <c r="G20">
        <v>3599.8999100000001</v>
      </c>
      <c r="H20">
        <v>3576.96126</v>
      </c>
      <c r="I20">
        <v>3572.6302233209699</v>
      </c>
      <c r="J20">
        <v>3116.7357299999999</v>
      </c>
      <c r="K20">
        <v>2576.3910299999998</v>
      </c>
      <c r="L20">
        <v>3287.7550500000002</v>
      </c>
      <c r="M20">
        <v>2701.83151</v>
      </c>
      <c r="N20">
        <v>2987.5181576784698</v>
      </c>
      <c r="O20">
        <v>2518.3252632191902</v>
      </c>
      <c r="P20">
        <v>2509.2940828170399</v>
      </c>
      <c r="Q20">
        <v>2732.1289510883098</v>
      </c>
      <c r="R20">
        <v>2228.3926204194299</v>
      </c>
      <c r="S20">
        <v>2617.08094762061</v>
      </c>
      <c r="T20">
        <v>2582.70285664024</v>
      </c>
      <c r="U20">
        <v>2444.4858699646902</v>
      </c>
      <c r="V20">
        <v>2363.76261372812</v>
      </c>
      <c r="W20">
        <v>2296.55850479623</v>
      </c>
      <c r="X20">
        <v>2224.9559378814101</v>
      </c>
      <c r="Y20">
        <v>2202.0863161133202</v>
      </c>
      <c r="Z20">
        <v>2144.2226011001999</v>
      </c>
      <c r="AA20">
        <v>2119.0768195747801</v>
      </c>
      <c r="AB20">
        <v>2062.97343004103</v>
      </c>
      <c r="AC20">
        <v>2052.17917657416</v>
      </c>
      <c r="AD20">
        <v>2020.8389845090101</v>
      </c>
      <c r="AE20">
        <v>1991.3443432208801</v>
      </c>
      <c r="AF20">
        <v>1949.12172163525</v>
      </c>
      <c r="AG20">
        <v>1906.51469554337</v>
      </c>
      <c r="AH20">
        <v>1849.10566994685</v>
      </c>
      <c r="AI20">
        <v>1764.62341471477</v>
      </c>
      <c r="AJ20">
        <v>1739.1064237166399</v>
      </c>
      <c r="AK20">
        <v>1702.0983047131599</v>
      </c>
      <c r="AL20">
        <v>1660.42875099554</v>
      </c>
      <c r="AM20">
        <v>1608.82871028963</v>
      </c>
      <c r="AN20">
        <v>1569.6463289698299</v>
      </c>
      <c r="AO20">
        <v>1514.2576899826499</v>
      </c>
      <c r="AP20">
        <v>1473.5185044244899</v>
      </c>
      <c r="AQ20">
        <v>1431.96501135975</v>
      </c>
      <c r="AR20">
        <v>1393.6132682781399</v>
      </c>
      <c r="AS20">
        <v>1355.22387405067</v>
      </c>
      <c r="AT20">
        <v>1317.3994941052999</v>
      </c>
      <c r="AU20">
        <v>1275.69827304215</v>
      </c>
      <c r="AV20">
        <v>1239.61939654656</v>
      </c>
      <c r="AW20">
        <v>1206.24955294151</v>
      </c>
      <c r="AX20">
        <v>1174.4121352500299</v>
      </c>
      <c r="AY20">
        <v>1140.71601773782</v>
      </c>
      <c r="AZ20">
        <v>1118.74464812978</v>
      </c>
      <c r="BA20">
        <v>1089.2150215430599</v>
      </c>
      <c r="BB20">
        <v>1056.13188363787</v>
      </c>
    </row>
    <row r="21" spans="1:54" x14ac:dyDescent="0.25">
      <c r="A21" s="2" t="s">
        <v>13</v>
      </c>
      <c r="B21" s="2" t="str">
        <f>VLOOKUP(A21,reg_NEWAGE!$A$2:$B$29,2)</f>
        <v>BNL</v>
      </c>
      <c r="C21" s="2" t="s">
        <v>45</v>
      </c>
      <c r="D21">
        <v>3292.60641746601</v>
      </c>
      <c r="E21">
        <v>3622.05546</v>
      </c>
      <c r="F21">
        <v>3456.4929200000001</v>
      </c>
      <c r="G21">
        <v>3598.7301900000002</v>
      </c>
      <c r="H21">
        <v>3765.0828700000002</v>
      </c>
      <c r="I21">
        <v>3726.1419178074202</v>
      </c>
      <c r="J21">
        <v>3456.7762600000001</v>
      </c>
      <c r="K21">
        <v>3278.8169600000001</v>
      </c>
      <c r="L21">
        <v>3299.2002000000002</v>
      </c>
      <c r="M21">
        <v>3312.8025699999998</v>
      </c>
      <c r="N21">
        <v>3985.9227160672999</v>
      </c>
      <c r="O21">
        <v>3113.5534902095901</v>
      </c>
      <c r="P21">
        <v>3329.1238532267098</v>
      </c>
      <c r="Q21">
        <v>3724.1354757909598</v>
      </c>
      <c r="R21">
        <v>2903.0242655427401</v>
      </c>
      <c r="S21">
        <v>3186.6668663588198</v>
      </c>
      <c r="T21">
        <v>3227.8931345251599</v>
      </c>
      <c r="U21">
        <v>3136.9203456772598</v>
      </c>
      <c r="V21">
        <v>3100.3976492893098</v>
      </c>
      <c r="W21">
        <v>3041.9879047853001</v>
      </c>
      <c r="X21">
        <v>3024.3238478278299</v>
      </c>
      <c r="Y21">
        <v>2911.2352176619002</v>
      </c>
      <c r="Z21">
        <v>2919.4905194789098</v>
      </c>
      <c r="AA21">
        <v>2951.6294458938301</v>
      </c>
      <c r="AB21">
        <v>2989.2911090666998</v>
      </c>
      <c r="AC21">
        <v>2978.0268299126701</v>
      </c>
      <c r="AD21">
        <v>2987.8428381731101</v>
      </c>
      <c r="AE21">
        <v>3052.7593522275001</v>
      </c>
      <c r="AF21">
        <v>3111.8044255384002</v>
      </c>
      <c r="AG21">
        <v>3143.20249165718</v>
      </c>
      <c r="AH21">
        <v>3230.1644556352098</v>
      </c>
      <c r="AI21">
        <v>3349.2535215819998</v>
      </c>
      <c r="AJ21">
        <v>3368.3106385895799</v>
      </c>
      <c r="AK21">
        <v>3399.2089492363102</v>
      </c>
      <c r="AL21">
        <v>3432.0088527174198</v>
      </c>
      <c r="AM21">
        <v>3468.5771130299399</v>
      </c>
      <c r="AN21">
        <v>3489.3729360269399</v>
      </c>
      <c r="AO21">
        <v>3520.436933858</v>
      </c>
      <c r="AP21">
        <v>3543.3763728613599</v>
      </c>
      <c r="AQ21">
        <v>3562.3091394622902</v>
      </c>
      <c r="AR21">
        <v>3584.4556427762</v>
      </c>
      <c r="AS21">
        <v>3604.6906089916101</v>
      </c>
      <c r="AT21">
        <v>3621.12495376588</v>
      </c>
      <c r="AU21">
        <v>3632.1703291591898</v>
      </c>
      <c r="AV21">
        <v>3641.4187027271801</v>
      </c>
      <c r="AW21">
        <v>3644.3125905687598</v>
      </c>
      <c r="AX21">
        <v>3648.6345322461498</v>
      </c>
      <c r="AY21">
        <v>3650.78883142113</v>
      </c>
      <c r="AZ21">
        <v>3650.4896746085001</v>
      </c>
      <c r="BA21">
        <v>3652.2900058710302</v>
      </c>
      <c r="BB21">
        <v>3652.9648396395401</v>
      </c>
    </row>
    <row r="22" spans="1:54" x14ac:dyDescent="0.25">
      <c r="A22" s="2" t="s">
        <v>13</v>
      </c>
      <c r="B22" s="2" t="str">
        <f>VLOOKUP(A22,reg_NEWAGE!$A$2:$B$29,2)</f>
        <v>BNL</v>
      </c>
      <c r="C22" s="2" t="s">
        <v>46</v>
      </c>
      <c r="D22">
        <v>152.40780887660199</v>
      </c>
      <c r="E22">
        <v>171.51453000000001</v>
      </c>
      <c r="F22">
        <v>149.69980000000001</v>
      </c>
      <c r="G22">
        <v>192.07285999999999</v>
      </c>
      <c r="H22">
        <v>190.48740000000001</v>
      </c>
      <c r="I22">
        <v>194.492426906996</v>
      </c>
      <c r="J22">
        <v>212.47309000000001</v>
      </c>
      <c r="K22">
        <v>360.94583999999998</v>
      </c>
      <c r="L22">
        <v>419.13531</v>
      </c>
      <c r="M22">
        <v>438.88862</v>
      </c>
      <c r="N22">
        <v>529.66178023229395</v>
      </c>
      <c r="O22">
        <v>448.717300983065</v>
      </c>
      <c r="P22">
        <v>581.42182130818901</v>
      </c>
      <c r="Q22">
        <v>629.08611559486599</v>
      </c>
      <c r="R22">
        <v>475.68595139706002</v>
      </c>
      <c r="S22">
        <v>546.45355771611003</v>
      </c>
      <c r="T22">
        <v>576.30194649132704</v>
      </c>
      <c r="U22">
        <v>597.38807087047996</v>
      </c>
      <c r="V22">
        <v>629.11743427016495</v>
      </c>
      <c r="W22">
        <v>660.49067848800598</v>
      </c>
      <c r="X22">
        <v>681.094408600973</v>
      </c>
      <c r="Y22">
        <v>722.75010613501797</v>
      </c>
      <c r="Z22">
        <v>703.823080262232</v>
      </c>
      <c r="AA22">
        <v>626.55812956664397</v>
      </c>
      <c r="AB22">
        <v>615.071520695961</v>
      </c>
      <c r="AC22">
        <v>635.289916576721</v>
      </c>
      <c r="AD22">
        <v>650.78640426382105</v>
      </c>
      <c r="AE22">
        <v>626.44306528133802</v>
      </c>
      <c r="AF22">
        <v>638.33427555829905</v>
      </c>
      <c r="AG22">
        <v>672.04000655262405</v>
      </c>
      <c r="AH22">
        <v>707.36541964634603</v>
      </c>
      <c r="AI22">
        <v>737.07540151840703</v>
      </c>
      <c r="AJ22">
        <v>744.40055485124503</v>
      </c>
      <c r="AK22">
        <v>752.50853321073498</v>
      </c>
      <c r="AL22">
        <v>759.95371253668702</v>
      </c>
      <c r="AM22">
        <v>766.39481919610296</v>
      </c>
      <c r="AN22">
        <v>770.43091666234602</v>
      </c>
      <c r="AO22">
        <v>774.13347705582601</v>
      </c>
      <c r="AP22">
        <v>777.96485260296004</v>
      </c>
      <c r="AQ22">
        <v>780.84535684159403</v>
      </c>
      <c r="AR22">
        <v>783.99280151332403</v>
      </c>
      <c r="AS22">
        <v>786.48501300174405</v>
      </c>
      <c r="AT22">
        <v>788.67600891928396</v>
      </c>
      <c r="AU22">
        <v>789.71630113031495</v>
      </c>
      <c r="AV22">
        <v>791.64723633270296</v>
      </c>
      <c r="AW22">
        <v>793.03170701528904</v>
      </c>
      <c r="AX22">
        <v>795.05624966670905</v>
      </c>
      <c r="AY22">
        <v>796.54195183029299</v>
      </c>
      <c r="AZ22">
        <v>799.01616236232701</v>
      </c>
      <c r="BA22">
        <v>800.92779978236103</v>
      </c>
      <c r="BB22">
        <v>802.46409187825805</v>
      </c>
    </row>
    <row r="23" spans="1:54" x14ac:dyDescent="0.25">
      <c r="A23" s="2" t="s">
        <v>13</v>
      </c>
      <c r="B23" s="2" t="str">
        <f>VLOOKUP(A23,reg_NEWAGE!$A$2:$B$29,2)</f>
        <v>BNL</v>
      </c>
      <c r="C23" s="2" t="s">
        <v>47</v>
      </c>
      <c r="D23">
        <v>151.930117727473</v>
      </c>
      <c r="E23">
        <v>170.40022999999999</v>
      </c>
      <c r="F23">
        <v>148.2998</v>
      </c>
      <c r="G23">
        <v>189.87286</v>
      </c>
      <c r="H23">
        <v>188.09895</v>
      </c>
      <c r="I23">
        <v>192.10396635990699</v>
      </c>
      <c r="J23">
        <v>209.57310000000001</v>
      </c>
      <c r="K23">
        <v>356.84595999999999</v>
      </c>
      <c r="L23">
        <v>413.85744999999997</v>
      </c>
      <c r="M23">
        <v>429.18941999999998</v>
      </c>
      <c r="N23">
        <v>518.31660021856999</v>
      </c>
      <c r="O23">
        <v>435.15085042184398</v>
      </c>
      <c r="P23">
        <v>566.73327368512798</v>
      </c>
      <c r="Q23">
        <v>610.98156758727703</v>
      </c>
      <c r="R23">
        <v>455.73074461987602</v>
      </c>
      <c r="S23">
        <v>525.07723838515994</v>
      </c>
      <c r="T23">
        <v>545.57829924188002</v>
      </c>
      <c r="U23">
        <v>557.48685795616802</v>
      </c>
      <c r="V23">
        <v>578.39099664227399</v>
      </c>
      <c r="W23">
        <v>597.47813684764799</v>
      </c>
      <c r="X23">
        <v>608.208146894317</v>
      </c>
      <c r="Y23">
        <v>635.44843184885895</v>
      </c>
      <c r="Z23">
        <v>604.84609919638001</v>
      </c>
      <c r="AA23">
        <v>515.50379482462597</v>
      </c>
      <c r="AB23">
        <v>492.35005263718199</v>
      </c>
      <c r="AC23">
        <v>501.060979148993</v>
      </c>
      <c r="AD23">
        <v>503.917070156389</v>
      </c>
      <c r="AE23">
        <v>465.75982865591402</v>
      </c>
      <c r="AF23">
        <v>464.024617906787</v>
      </c>
      <c r="AG23">
        <v>486.14203123806402</v>
      </c>
      <c r="AH23">
        <v>508.78556681800501</v>
      </c>
      <c r="AI23">
        <v>528.88863806539996</v>
      </c>
      <c r="AJ23">
        <v>530.50097456702599</v>
      </c>
      <c r="AK23">
        <v>532.02917439016801</v>
      </c>
      <c r="AL23">
        <v>532.672755425677</v>
      </c>
      <c r="AM23">
        <v>531.88159388253302</v>
      </c>
      <c r="AN23">
        <v>530.04740266450801</v>
      </c>
      <c r="AO23">
        <v>526.35563123755696</v>
      </c>
      <c r="AP23">
        <v>523.79952874930996</v>
      </c>
      <c r="AQ23">
        <v>520.389584569867</v>
      </c>
      <c r="AR23">
        <v>517.03821284013998</v>
      </c>
      <c r="AS23">
        <v>512.83326601828799</v>
      </c>
      <c r="AT23">
        <v>508.74220100222902</v>
      </c>
      <c r="AU23">
        <v>503.62577686499702</v>
      </c>
      <c r="AV23">
        <v>499.90741023109899</v>
      </c>
      <c r="AW23">
        <v>495.844231920776</v>
      </c>
      <c r="AX23">
        <v>492.23099087115702</v>
      </c>
      <c r="AY23">
        <v>488.497057801393</v>
      </c>
      <c r="AZ23">
        <v>485.91958210607498</v>
      </c>
      <c r="BA23">
        <v>482.44457977154599</v>
      </c>
      <c r="BB23">
        <v>478.73152169738398</v>
      </c>
    </row>
    <row r="24" spans="1:54" x14ac:dyDescent="0.25">
      <c r="A24" s="2" t="s">
        <v>13</v>
      </c>
      <c r="B24" s="2" t="str">
        <f>VLOOKUP(A24,reg_NEWAGE!$A$2:$B$29,2)</f>
        <v>BNL</v>
      </c>
      <c r="C24" s="2" t="s">
        <v>48</v>
      </c>
      <c r="D24">
        <v>0</v>
      </c>
      <c r="E24">
        <v>0</v>
      </c>
      <c r="F24">
        <v>0</v>
      </c>
      <c r="G24">
        <v>0</v>
      </c>
      <c r="H24">
        <v>0</v>
      </c>
      <c r="I24">
        <v>0</v>
      </c>
      <c r="J24">
        <v>0</v>
      </c>
      <c r="K24">
        <v>0</v>
      </c>
      <c r="L24">
        <v>0</v>
      </c>
      <c r="M24">
        <v>0</v>
      </c>
      <c r="N24">
        <v>0</v>
      </c>
      <c r="O24">
        <v>0</v>
      </c>
      <c r="P24">
        <v>0</v>
      </c>
      <c r="Q24">
        <v>0</v>
      </c>
      <c r="R24">
        <v>0</v>
      </c>
      <c r="S24">
        <v>0</v>
      </c>
      <c r="T24">
        <v>1.45177685421836</v>
      </c>
      <c r="U24">
        <v>2.8607110936270299</v>
      </c>
      <c r="V24">
        <v>4.3000106828049196</v>
      </c>
      <c r="W24">
        <v>5.7038676916079796</v>
      </c>
      <c r="X24">
        <v>7.1879032764575603</v>
      </c>
      <c r="Y24">
        <v>8.4200651423479904</v>
      </c>
      <c r="Z24">
        <v>9.9909358106422506</v>
      </c>
      <c r="AA24">
        <v>11.7084220539949</v>
      </c>
      <c r="AB24">
        <v>13.5311357326741</v>
      </c>
      <c r="AC24">
        <v>15.1936031370722</v>
      </c>
      <c r="AD24">
        <v>17.010734829768399</v>
      </c>
      <c r="AE24">
        <v>19.2361839483262</v>
      </c>
      <c r="AF24">
        <v>21.552883875097599</v>
      </c>
      <c r="AG24">
        <v>23.789599318737199</v>
      </c>
      <c r="AH24">
        <v>26.5810509788</v>
      </c>
      <c r="AI24">
        <v>29.5861569904154</v>
      </c>
      <c r="AJ24">
        <v>31.842105441266</v>
      </c>
      <c r="AK24">
        <v>34.293733869251298</v>
      </c>
      <c r="AL24">
        <v>36.859705623682601</v>
      </c>
      <c r="AM24">
        <v>39.568056925702699</v>
      </c>
      <c r="AN24">
        <v>42.193360849483298</v>
      </c>
      <c r="AO24">
        <v>45.038989716352297</v>
      </c>
      <c r="AP24">
        <v>47.881255244242197</v>
      </c>
      <c r="AQ24">
        <v>50.764201678092299</v>
      </c>
      <c r="AR24">
        <v>53.790085208493998</v>
      </c>
      <c r="AS24">
        <v>56.8883523825819</v>
      </c>
      <c r="AT24">
        <v>60.026268524657603</v>
      </c>
      <c r="AU24">
        <v>63.170039735646498</v>
      </c>
      <c r="AV24">
        <v>66.374614620651201</v>
      </c>
      <c r="AW24">
        <v>69.551133613317404</v>
      </c>
      <c r="AX24">
        <v>72.840918084329005</v>
      </c>
      <c r="AY24">
        <v>76.175171139261707</v>
      </c>
      <c r="AZ24">
        <v>79.544190897924906</v>
      </c>
      <c r="BA24">
        <v>83.046987510104699</v>
      </c>
      <c r="BB24">
        <v>86.615580858210706</v>
      </c>
    </row>
    <row r="25" spans="1:54" x14ac:dyDescent="0.25">
      <c r="A25" s="2" t="s">
        <v>13</v>
      </c>
      <c r="B25" s="2" t="str">
        <f>VLOOKUP(A25,reg_NEWAGE!$A$2:$B$29,2)</f>
        <v>BNL</v>
      </c>
      <c r="C25" s="2" t="s">
        <v>49</v>
      </c>
      <c r="D25">
        <v>0</v>
      </c>
      <c r="E25">
        <v>0</v>
      </c>
      <c r="F25">
        <v>0</v>
      </c>
      <c r="G25">
        <v>0</v>
      </c>
      <c r="H25">
        <v>0</v>
      </c>
      <c r="I25">
        <v>0</v>
      </c>
      <c r="J25">
        <v>0</v>
      </c>
      <c r="K25">
        <v>0</v>
      </c>
      <c r="L25">
        <v>9.9689999999999807E-2</v>
      </c>
      <c r="M25">
        <v>9.9470000000000197E-2</v>
      </c>
      <c r="N25">
        <v>0.11942287223169</v>
      </c>
      <c r="O25">
        <v>0.286615718381314</v>
      </c>
      <c r="P25">
        <v>0.19104176578972101</v>
      </c>
      <c r="Q25">
        <v>0.26272975320216402</v>
      </c>
      <c r="R25">
        <v>0.29818696895436198</v>
      </c>
      <c r="S25">
        <v>0.14330126895517301</v>
      </c>
      <c r="T25">
        <v>3.27395771925804</v>
      </c>
      <c r="U25">
        <v>6.1875511165787298</v>
      </c>
      <c r="V25">
        <v>9.0951603998493198</v>
      </c>
      <c r="W25">
        <v>11.987038352110901</v>
      </c>
      <c r="X25">
        <v>14.7940950148278</v>
      </c>
      <c r="Y25">
        <v>17.923091707359799</v>
      </c>
      <c r="Z25">
        <v>20.782307624275301</v>
      </c>
      <c r="AA25">
        <v>23.969544968447401</v>
      </c>
      <c r="AB25">
        <v>26.817424192853</v>
      </c>
      <c r="AC25">
        <v>30.2895029303805</v>
      </c>
      <c r="AD25">
        <v>33.5367925634703</v>
      </c>
      <c r="AE25">
        <v>36.860440748243597</v>
      </c>
      <c r="AF25">
        <v>39.972461591709902</v>
      </c>
      <c r="AG25">
        <v>43.072364870043799</v>
      </c>
      <c r="AH25">
        <v>45.797261937553202</v>
      </c>
      <c r="AI25">
        <v>44.3174234666281</v>
      </c>
      <c r="AJ25">
        <v>44.284316829233099</v>
      </c>
      <c r="AK25">
        <v>43.940735337545597</v>
      </c>
      <c r="AL25">
        <v>43.453051692620797</v>
      </c>
      <c r="AM25">
        <v>42.676278202811098</v>
      </c>
      <c r="AN25">
        <v>42.2002877996851</v>
      </c>
      <c r="AO25">
        <v>41.2582943545804</v>
      </c>
      <c r="AP25">
        <v>40.684291365887702</v>
      </c>
      <c r="AQ25">
        <v>40.0613726080608</v>
      </c>
      <c r="AR25">
        <v>39.502199606738401</v>
      </c>
      <c r="AS25">
        <v>38.9170311773766</v>
      </c>
      <c r="AT25">
        <v>38.323095334660103</v>
      </c>
      <c r="AU25">
        <v>37.589881239857903</v>
      </c>
      <c r="AV25">
        <v>36.996223364296803</v>
      </c>
      <c r="AW25">
        <v>36.460199485115297</v>
      </c>
      <c r="AX25">
        <v>35.9486587706077</v>
      </c>
      <c r="AY25">
        <v>35.358029308722301</v>
      </c>
      <c r="AZ25">
        <v>35.112237273017897</v>
      </c>
      <c r="BA25">
        <v>34.612059003265102</v>
      </c>
      <c r="BB25">
        <v>33.977239021488103</v>
      </c>
    </row>
    <row r="26" spans="1:54" x14ac:dyDescent="0.25">
      <c r="A26" s="2" t="s">
        <v>13</v>
      </c>
      <c r="B26" s="2" t="str">
        <f>VLOOKUP(A26,reg_NEWAGE!$A$2:$B$29,2)</f>
        <v>BNL</v>
      </c>
      <c r="C26" s="2" t="s">
        <v>50</v>
      </c>
      <c r="D26">
        <v>0.47769114912925698</v>
      </c>
      <c r="E26">
        <v>1.1143000000000001</v>
      </c>
      <c r="F26">
        <v>1.4</v>
      </c>
      <c r="G26">
        <v>2.2000000000000002</v>
      </c>
      <c r="H26">
        <v>2.3884500000000002</v>
      </c>
      <c r="I26">
        <v>2.3884605470888198</v>
      </c>
      <c r="J26">
        <v>2.8999899999999998</v>
      </c>
      <c r="K26">
        <v>4.0998799999999997</v>
      </c>
      <c r="L26">
        <v>5.1781699999999997</v>
      </c>
      <c r="M26">
        <v>9.5997299999999992</v>
      </c>
      <c r="N26">
        <v>11.2257571414923</v>
      </c>
      <c r="O26">
        <v>13.2798348428392</v>
      </c>
      <c r="P26">
        <v>14.497505857271101</v>
      </c>
      <c r="Q26">
        <v>17.8418182543864</v>
      </c>
      <c r="R26">
        <v>19.657019808228799</v>
      </c>
      <c r="S26">
        <v>21.233018061994201</v>
      </c>
      <c r="T26">
        <v>25.997912675970401</v>
      </c>
      <c r="U26">
        <v>30.852950704106501</v>
      </c>
      <c r="V26">
        <v>37.331266545236801</v>
      </c>
      <c r="W26">
        <v>45.321635596638799</v>
      </c>
      <c r="X26">
        <v>50.9042634153707</v>
      </c>
      <c r="Y26">
        <v>60.958517436450997</v>
      </c>
      <c r="Z26">
        <v>68.203737630934498</v>
      </c>
      <c r="AA26">
        <v>75.376367719576606</v>
      </c>
      <c r="AB26">
        <v>82.372908133251897</v>
      </c>
      <c r="AC26">
        <v>88.745831360274906</v>
      </c>
      <c r="AD26">
        <v>96.3218067141934</v>
      </c>
      <c r="AE26">
        <v>104.58661192885501</v>
      </c>
      <c r="AF26">
        <v>112.784312184705</v>
      </c>
      <c r="AG26">
        <v>119.036011125779</v>
      </c>
      <c r="AH26">
        <v>126.20153991198799</v>
      </c>
      <c r="AI26">
        <v>134.28318299596401</v>
      </c>
      <c r="AJ26">
        <v>137.77315801372001</v>
      </c>
      <c r="AK26">
        <v>142.24488961377</v>
      </c>
      <c r="AL26">
        <v>146.96819979470601</v>
      </c>
      <c r="AM26">
        <v>152.26889018505699</v>
      </c>
      <c r="AN26">
        <v>155.98986534867001</v>
      </c>
      <c r="AO26">
        <v>161.48056174733699</v>
      </c>
      <c r="AP26">
        <v>165.59977724351899</v>
      </c>
      <c r="AQ26">
        <v>169.630197985574</v>
      </c>
      <c r="AR26">
        <v>173.662303857952</v>
      </c>
      <c r="AS26">
        <v>177.846363423497</v>
      </c>
      <c r="AT26">
        <v>181.58444405773801</v>
      </c>
      <c r="AU26">
        <v>185.33060328981401</v>
      </c>
      <c r="AV26">
        <v>188.368988116656</v>
      </c>
      <c r="AW26">
        <v>191.17614199607999</v>
      </c>
      <c r="AX26">
        <v>194.03568194061501</v>
      </c>
      <c r="AY26">
        <v>196.51169358091599</v>
      </c>
      <c r="AZ26">
        <v>198.44015208530899</v>
      </c>
      <c r="BA26">
        <v>200.824173497446</v>
      </c>
      <c r="BB26">
        <v>203.13975030117399</v>
      </c>
    </row>
    <row r="27" spans="1:54" x14ac:dyDescent="0.25">
      <c r="A27" s="2" t="s">
        <v>13</v>
      </c>
      <c r="B27" s="2" t="str">
        <f>VLOOKUP(A27,reg_NEWAGE!$A$2:$B$29,2)</f>
        <v>BNL</v>
      </c>
      <c r="C27" s="2" t="s">
        <v>51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row>
    <row r="28" spans="1:54" x14ac:dyDescent="0.25">
      <c r="A28" s="2" t="s">
        <v>13</v>
      </c>
      <c r="B28" s="2" t="str">
        <f>VLOOKUP(A28,reg_NEWAGE!$A$2:$B$29,2)</f>
        <v>BNL</v>
      </c>
      <c r="C28" s="2" t="s">
        <v>52</v>
      </c>
      <c r="D28">
        <v>17.411859239200901</v>
      </c>
      <c r="E28">
        <v>15.201549999999999</v>
      </c>
      <c r="F28">
        <v>15.580030000000001</v>
      </c>
      <c r="G28">
        <v>15.300179999999999</v>
      </c>
      <c r="H28">
        <v>15.202920000000001</v>
      </c>
      <c r="I28">
        <v>14.020292387373001</v>
      </c>
      <c r="J28">
        <v>13.79989</v>
      </c>
      <c r="K28">
        <v>14.7028</v>
      </c>
      <c r="L28">
        <v>13.90019</v>
      </c>
      <c r="M28">
        <v>12.50231</v>
      </c>
      <c r="N28">
        <v>11.130199954779</v>
      </c>
      <c r="O28">
        <v>12.9216174443235</v>
      </c>
      <c r="P28">
        <v>6.5443614822289398</v>
      </c>
      <c r="Q28">
        <v>4.1559176332580101</v>
      </c>
      <c r="R28">
        <v>3.98874280276141</v>
      </c>
      <c r="S28">
        <v>1.69580879058594</v>
      </c>
      <c r="T28">
        <v>1.7947063403378101</v>
      </c>
      <c r="U28">
        <v>1.9256010834480899</v>
      </c>
      <c r="V28">
        <v>2.0396623782566099</v>
      </c>
      <c r="W28">
        <v>2.1711195189744301</v>
      </c>
      <c r="X28">
        <v>2.2585441956046202</v>
      </c>
      <c r="Y28">
        <v>2.4177328824022202</v>
      </c>
      <c r="Z28">
        <v>2.5307599929593301</v>
      </c>
      <c r="AA28">
        <v>2.6429518886218299</v>
      </c>
      <c r="AB28">
        <v>2.2795315094009099</v>
      </c>
      <c r="AC28">
        <v>1.79155376027114</v>
      </c>
      <c r="AD28">
        <v>1.9053317112030801</v>
      </c>
      <c r="AE28">
        <v>1.41822952966371</v>
      </c>
      <c r="AF28">
        <v>1.5394515970620599</v>
      </c>
      <c r="AG28">
        <v>1.65764936266469</v>
      </c>
      <c r="AH28">
        <v>1.77657813381998</v>
      </c>
      <c r="AI28">
        <v>1.9055035293462901</v>
      </c>
      <c r="AJ28">
        <v>1.93088191511902</v>
      </c>
      <c r="AK28">
        <v>1.9508115925576099</v>
      </c>
      <c r="AL28">
        <v>1.9672917680334201</v>
      </c>
      <c r="AM28">
        <v>1.9799920852128301</v>
      </c>
      <c r="AN28">
        <v>1.98561221812106</v>
      </c>
      <c r="AO28">
        <v>1.99983006532424</v>
      </c>
      <c r="AP28">
        <v>2.0016664370785202</v>
      </c>
      <c r="AQ28">
        <v>2.0106218558709501</v>
      </c>
      <c r="AR28">
        <v>2.02328403458923</v>
      </c>
      <c r="AS28">
        <v>2.0380693902612999</v>
      </c>
      <c r="AT28">
        <v>2.04617339773292</v>
      </c>
      <c r="AU28">
        <v>2.0618742441673801</v>
      </c>
      <c r="AV28">
        <v>2.0638159551590598</v>
      </c>
      <c r="AW28">
        <v>2.0733226139471399</v>
      </c>
      <c r="AX28">
        <v>2.0846546665962502</v>
      </c>
      <c r="AY28">
        <v>2.08135964016591</v>
      </c>
      <c r="AZ28">
        <v>2.0833058025251998</v>
      </c>
      <c r="BA28">
        <v>2.08770453285935</v>
      </c>
      <c r="BB28">
        <v>2.0879301065740701</v>
      </c>
    </row>
    <row r="29" spans="1:54" x14ac:dyDescent="0.25">
      <c r="A29" s="2" t="s">
        <v>13</v>
      </c>
      <c r="B29" s="2" t="str">
        <f>VLOOKUP(A29,reg_NEWAGE!$A$2:$B$29,2)</f>
        <v>BNL</v>
      </c>
      <c r="C29" s="2" t="s">
        <v>12</v>
      </c>
      <c r="D29">
        <v>2041.09872873015</v>
      </c>
      <c r="E29">
        <v>2097.7295899999999</v>
      </c>
      <c r="F29">
        <v>2228.7893800000002</v>
      </c>
      <c r="G29">
        <v>2237.8107599999998</v>
      </c>
      <c r="H29">
        <v>2282.28087</v>
      </c>
      <c r="I29">
        <v>2236.20009638389</v>
      </c>
      <c r="J29">
        <v>1953.74379</v>
      </c>
      <c r="K29">
        <v>1879.2567200000001</v>
      </c>
      <c r="L29">
        <v>1718.1136799999999</v>
      </c>
      <c r="M29">
        <v>1737.7234000000001</v>
      </c>
      <c r="N29">
        <v>1743.42579852418</v>
      </c>
      <c r="O29">
        <v>1655.8021068230501</v>
      </c>
      <c r="P29">
        <v>1706.6220789634399</v>
      </c>
      <c r="Q29">
        <v>1703.3648325945701</v>
      </c>
      <c r="R29">
        <v>1626.5700698135699</v>
      </c>
      <c r="S29">
        <v>1619.5190751443899</v>
      </c>
      <c r="T29">
        <v>1593.6374516491401</v>
      </c>
      <c r="U29">
        <v>1610.1179963121101</v>
      </c>
      <c r="V29">
        <v>1601.6777565985301</v>
      </c>
      <c r="W29">
        <v>1628.58076124739</v>
      </c>
      <c r="X29">
        <v>1632.10737077355</v>
      </c>
      <c r="Y29">
        <v>1663.2432442734901</v>
      </c>
      <c r="Z29">
        <v>1682.22724659868</v>
      </c>
      <c r="AA29">
        <v>1686.57549092152</v>
      </c>
      <c r="AB29">
        <v>1689.6566762043101</v>
      </c>
      <c r="AC29">
        <v>1664.3018915232501</v>
      </c>
      <c r="AD29">
        <v>1647.8925940465799</v>
      </c>
      <c r="AE29">
        <v>1617.65164690349</v>
      </c>
      <c r="AF29">
        <v>1612.5009723107501</v>
      </c>
      <c r="AG29">
        <v>1620.6973916750901</v>
      </c>
      <c r="AH29">
        <v>1607.1208586222101</v>
      </c>
      <c r="AI29">
        <v>1600.5491713839399</v>
      </c>
      <c r="AJ29">
        <v>1610.7999759055799</v>
      </c>
      <c r="AK29">
        <v>1619.41444427286</v>
      </c>
      <c r="AL29">
        <v>1623.8650591903299</v>
      </c>
      <c r="AM29">
        <v>1624.1939535885299</v>
      </c>
      <c r="AN29">
        <v>1626.22012765413</v>
      </c>
      <c r="AO29">
        <v>1636.54388464982</v>
      </c>
      <c r="AP29">
        <v>1639.1747429234399</v>
      </c>
      <c r="AQ29">
        <v>1648.4872994576999</v>
      </c>
      <c r="AR29">
        <v>1662.03375581672</v>
      </c>
      <c r="AS29">
        <v>1675.3546106425999</v>
      </c>
      <c r="AT29">
        <v>1681.4288168732601</v>
      </c>
      <c r="AU29">
        <v>1694.44052963901</v>
      </c>
      <c r="AV29">
        <v>1695.9287841017101</v>
      </c>
      <c r="AW29">
        <v>1706.6751190835</v>
      </c>
      <c r="AX29">
        <v>1719.2596925560999</v>
      </c>
      <c r="AY29">
        <v>1719.6045910733401</v>
      </c>
      <c r="AZ29">
        <v>1725.7041310314501</v>
      </c>
      <c r="BA29">
        <v>1736.00559928896</v>
      </c>
      <c r="BB29">
        <v>1742.28105226764</v>
      </c>
    </row>
    <row r="30" spans="1:54" x14ac:dyDescent="0.25">
      <c r="A30" s="2" t="s">
        <v>14</v>
      </c>
      <c r="B30" s="2" t="str">
        <f>VLOOKUP(A30,reg_NEWAGE!$A$2:$B$29,2)</f>
        <v>EUS</v>
      </c>
      <c r="C30" s="2" t="s">
        <v>40</v>
      </c>
      <c r="D30">
        <v>2157.3697795793</v>
      </c>
      <c r="E30">
        <v>2005.24269</v>
      </c>
      <c r="F30">
        <v>2166.5364800000002</v>
      </c>
      <c r="G30">
        <v>2277.7257399999999</v>
      </c>
      <c r="H30">
        <v>2116.7605199999998</v>
      </c>
      <c r="I30">
        <v>2116.6794216612102</v>
      </c>
      <c r="J30">
        <v>2166.5293900000001</v>
      </c>
      <c r="K30">
        <v>2067.7485700000002</v>
      </c>
      <c r="L30">
        <v>2117.1681899999999</v>
      </c>
      <c r="M30">
        <v>2116.1437999999998</v>
      </c>
      <c r="N30">
        <v>2246.3958826039102</v>
      </c>
      <c r="O30">
        <v>2380.0837404993499</v>
      </c>
      <c r="P30">
        <v>2357.95884121361</v>
      </c>
      <c r="Q30">
        <v>2246.46152387133</v>
      </c>
      <c r="R30">
        <v>2167.0537999032499</v>
      </c>
      <c r="S30">
        <v>2196.0630255512301</v>
      </c>
      <c r="T30">
        <v>2251.1776824008698</v>
      </c>
      <c r="U30">
        <v>2312.1180917840502</v>
      </c>
      <c r="V30">
        <v>2299.97807001721</v>
      </c>
      <c r="W30">
        <v>2286.1986142808901</v>
      </c>
      <c r="X30">
        <v>2268.4715420692401</v>
      </c>
      <c r="Y30">
        <v>2280.7557926013601</v>
      </c>
      <c r="Z30">
        <v>2294.6135948880101</v>
      </c>
      <c r="AA30">
        <v>2286.6215269043701</v>
      </c>
      <c r="AB30">
        <v>2285.8564481737599</v>
      </c>
      <c r="AC30">
        <v>2297.90653142986</v>
      </c>
      <c r="AD30">
        <v>2303.8935037112401</v>
      </c>
      <c r="AE30">
        <v>2304.9586147248101</v>
      </c>
      <c r="AF30">
        <v>2307.3845731343699</v>
      </c>
      <c r="AG30">
        <v>2317.4451056028101</v>
      </c>
      <c r="AH30">
        <v>2320.0036851329701</v>
      </c>
      <c r="AI30">
        <v>2327.4503998617602</v>
      </c>
      <c r="AJ30">
        <v>2314.7586051947801</v>
      </c>
      <c r="AK30">
        <v>2316.9813042833298</v>
      </c>
      <c r="AL30">
        <v>2294.1433336697301</v>
      </c>
      <c r="AM30">
        <v>2276.8424796250501</v>
      </c>
      <c r="AN30">
        <v>2266.1714126151901</v>
      </c>
      <c r="AO30">
        <v>2255.6045379400698</v>
      </c>
      <c r="AP30">
        <v>2241.69148179991</v>
      </c>
      <c r="AQ30">
        <v>2216.4453784041398</v>
      </c>
      <c r="AR30">
        <v>2195.2192157848199</v>
      </c>
      <c r="AS30">
        <v>2172.9309126151402</v>
      </c>
      <c r="AT30">
        <v>2157.9078126866102</v>
      </c>
      <c r="AU30">
        <v>2146.19072420876</v>
      </c>
      <c r="AV30">
        <v>2127.4505341937502</v>
      </c>
      <c r="AW30">
        <v>2113.57146886395</v>
      </c>
      <c r="AX30">
        <v>2095.3069714671301</v>
      </c>
      <c r="AY30">
        <v>2075.6829279394001</v>
      </c>
      <c r="AZ30">
        <v>2063.2431448458201</v>
      </c>
      <c r="BA30">
        <v>2042.7365546671199</v>
      </c>
      <c r="BB30">
        <v>2030.93329803594</v>
      </c>
    </row>
    <row r="31" spans="1:54" x14ac:dyDescent="0.25">
      <c r="A31" s="2" t="s">
        <v>14</v>
      </c>
      <c r="B31" s="2" t="str">
        <f>VLOOKUP(A31,reg_NEWAGE!$A$2:$B$29,2)</f>
        <v>EUS</v>
      </c>
      <c r="C31" s="2" t="s">
        <v>41</v>
      </c>
      <c r="D31">
        <v>296.757234851936</v>
      </c>
      <c r="E31">
        <v>187.30859000000001</v>
      </c>
      <c r="F31">
        <v>337.10422999999997</v>
      </c>
      <c r="G31">
        <v>386.7362</v>
      </c>
      <c r="H31">
        <v>290.67905999999999</v>
      </c>
      <c r="I31">
        <v>261.26318586750199</v>
      </c>
      <c r="J31">
        <v>259.24392</v>
      </c>
      <c r="K31">
        <v>219.25695999999999</v>
      </c>
      <c r="L31">
        <v>201.98940999999999</v>
      </c>
      <c r="M31">
        <v>139.27557999999999</v>
      </c>
      <c r="N31">
        <v>194.34512344085201</v>
      </c>
      <c r="O31">
        <v>244.18393926027599</v>
      </c>
      <c r="P31">
        <v>236.49493677604499</v>
      </c>
      <c r="Q31">
        <v>193.37931189742699</v>
      </c>
      <c r="R31">
        <v>133.72106583977299</v>
      </c>
      <c r="S31">
        <v>135.61130409173001</v>
      </c>
      <c r="T31">
        <v>142.08392710053101</v>
      </c>
      <c r="U31">
        <v>146.266230479326</v>
      </c>
      <c r="V31">
        <v>154.53587429906901</v>
      </c>
      <c r="W31">
        <v>138.23332999574799</v>
      </c>
      <c r="X31">
        <v>144.32854524795201</v>
      </c>
      <c r="Y31">
        <v>150.65362321089199</v>
      </c>
      <c r="Z31">
        <v>144.20385106169201</v>
      </c>
      <c r="AA31">
        <v>149.75471421008001</v>
      </c>
      <c r="AB31">
        <v>153.06733749647401</v>
      </c>
      <c r="AC31">
        <v>158.36716082306799</v>
      </c>
      <c r="AD31">
        <v>118.51629750455901</v>
      </c>
      <c r="AE31">
        <v>74.596260572930305</v>
      </c>
      <c r="AF31">
        <v>56.142819338488103</v>
      </c>
      <c r="AG31">
        <v>58.605906567553902</v>
      </c>
      <c r="AH31">
        <v>60.752763403756902</v>
      </c>
      <c r="AI31">
        <v>62.273119903329899</v>
      </c>
      <c r="AJ31">
        <v>60.360052906845802</v>
      </c>
      <c r="AK31">
        <v>55.379233066945197</v>
      </c>
      <c r="AL31">
        <v>47.366313756335998</v>
      </c>
      <c r="AM31">
        <v>42.690067965632998</v>
      </c>
      <c r="AN31">
        <v>36.179192492929303</v>
      </c>
      <c r="AO31">
        <v>31.0589876011346</v>
      </c>
      <c r="AP31">
        <v>27.6093678039304</v>
      </c>
      <c r="AQ31">
        <v>23.329867473478899</v>
      </c>
      <c r="AR31">
        <v>20.853976426380399</v>
      </c>
      <c r="AS31">
        <v>16.502024083164901</v>
      </c>
      <c r="AT31">
        <v>13.6766818067847</v>
      </c>
      <c r="AU31">
        <v>11.729434308927299</v>
      </c>
      <c r="AV31">
        <v>7.6440044283303203</v>
      </c>
      <c r="AW31">
        <v>5.0491700460777098</v>
      </c>
      <c r="AX31">
        <v>2.9789054764601399</v>
      </c>
      <c r="AY31">
        <v>0.88089930268901495</v>
      </c>
      <c r="AZ31">
        <v>0.67935739669819595</v>
      </c>
      <c r="BA31">
        <v>0.38645562419101798</v>
      </c>
      <c r="BB31">
        <v>3.3633960726054901E-2</v>
      </c>
    </row>
    <row r="32" spans="1:54" x14ac:dyDescent="0.25">
      <c r="A32" s="2" t="s">
        <v>14</v>
      </c>
      <c r="B32" s="2" t="str">
        <f>VLOOKUP(A32,reg_NEWAGE!$A$2:$B$29,2)</f>
        <v>EUS</v>
      </c>
      <c r="C32" s="2" t="s">
        <v>42</v>
      </c>
      <c r="D32">
        <v>16.193355512997599</v>
      </c>
      <c r="E32">
        <v>17.3931000000001</v>
      </c>
      <c r="F32">
        <v>19.59956</v>
      </c>
      <c r="G32">
        <v>25.064879999999999</v>
      </c>
      <c r="H32">
        <v>28.07283</v>
      </c>
      <c r="I32">
        <v>25.985248528296299</v>
      </c>
      <c r="J32">
        <v>28.198840000000001</v>
      </c>
      <c r="K32">
        <v>25.191120000000002</v>
      </c>
      <c r="L32">
        <v>22.978960000000001</v>
      </c>
      <c r="M32">
        <v>26.19304</v>
      </c>
      <c r="N32">
        <v>22.9044760195811</v>
      </c>
      <c r="O32">
        <v>27.3719292633</v>
      </c>
      <c r="P32">
        <v>25.174589158632301</v>
      </c>
      <c r="Q32">
        <v>25.1745420751799</v>
      </c>
      <c r="R32">
        <v>24.075137758755901</v>
      </c>
      <c r="S32">
        <v>35.062605672579501</v>
      </c>
      <c r="T32">
        <v>32.6941575169636</v>
      </c>
      <c r="U32">
        <v>36.504504621675501</v>
      </c>
      <c r="V32">
        <v>39.723497298121302</v>
      </c>
      <c r="W32">
        <v>40.058429839077398</v>
      </c>
      <c r="X32">
        <v>43.721601666409803</v>
      </c>
      <c r="Y32">
        <v>46.454522365499002</v>
      </c>
      <c r="Z32">
        <v>46.084313470748498</v>
      </c>
      <c r="AA32">
        <v>34.8135320220035</v>
      </c>
      <c r="AB32">
        <v>35.292890436820798</v>
      </c>
      <c r="AC32">
        <v>36.059470056563001</v>
      </c>
      <c r="AD32">
        <v>36.607879757856999</v>
      </c>
      <c r="AE32">
        <v>36.7989274604138</v>
      </c>
      <c r="AF32">
        <v>38.4011851747808</v>
      </c>
      <c r="AG32">
        <v>39.166395579004401</v>
      </c>
      <c r="AH32">
        <v>39.963768127778799</v>
      </c>
      <c r="AI32">
        <v>40.147501981037003</v>
      </c>
      <c r="AJ32">
        <v>39.558799009710398</v>
      </c>
      <c r="AK32">
        <v>38.8506312404391</v>
      </c>
      <c r="AL32">
        <v>38.231713451114601</v>
      </c>
      <c r="AM32">
        <v>37.533312446668702</v>
      </c>
      <c r="AN32">
        <v>36.762735501006802</v>
      </c>
      <c r="AO32">
        <v>36.0833744655244</v>
      </c>
      <c r="AP32">
        <v>35.449663188136498</v>
      </c>
      <c r="AQ32">
        <v>34.755909483911601</v>
      </c>
      <c r="AR32">
        <v>34.178773487136603</v>
      </c>
      <c r="AS32">
        <v>33.578845302393802</v>
      </c>
      <c r="AT32">
        <v>32.902572093078298</v>
      </c>
      <c r="AU32">
        <v>32.3497955118604</v>
      </c>
      <c r="AV32">
        <v>31.487219127991899</v>
      </c>
      <c r="AW32">
        <v>30.727234271059199</v>
      </c>
      <c r="AX32">
        <v>30.028531317902701</v>
      </c>
      <c r="AY32">
        <v>29.150437553873399</v>
      </c>
      <c r="AZ32">
        <v>28.715129439701801</v>
      </c>
      <c r="BA32">
        <v>28.092122065421101</v>
      </c>
      <c r="BB32">
        <v>27.323219839479801</v>
      </c>
    </row>
    <row r="33" spans="1:54" x14ac:dyDescent="0.25">
      <c r="A33" s="2" t="s">
        <v>14</v>
      </c>
      <c r="B33" s="2" t="str">
        <f>VLOOKUP(A33,reg_NEWAGE!$A$2:$B$29,2)</f>
        <v>EUS</v>
      </c>
      <c r="C33" s="2" t="s">
        <v>43</v>
      </c>
      <c r="D33">
        <v>12.0854997957435</v>
      </c>
      <c r="E33">
        <v>14.29316</v>
      </c>
      <c r="F33">
        <v>16.499279999999999</v>
      </c>
      <c r="G33">
        <v>21.977799999999998</v>
      </c>
      <c r="H33">
        <v>24.98461</v>
      </c>
      <c r="I33">
        <v>24.958215658147601</v>
      </c>
      <c r="J33">
        <v>26.1996</v>
      </c>
      <c r="K33">
        <v>24.191659999999999</v>
      </c>
      <c r="L33">
        <v>21.98038</v>
      </c>
      <c r="M33">
        <v>24.192990000000002</v>
      </c>
      <c r="N33">
        <v>20.874885445224699</v>
      </c>
      <c r="O33">
        <v>26.3687372616292</v>
      </c>
      <c r="P33">
        <v>24.171278576512002</v>
      </c>
      <c r="Q33">
        <v>24.171365893785001</v>
      </c>
      <c r="R33">
        <v>23.072095978086502</v>
      </c>
      <c r="S33">
        <v>34.059698274629199</v>
      </c>
      <c r="T33">
        <v>31.6383020259902</v>
      </c>
      <c r="U33">
        <v>35.382649598687102</v>
      </c>
      <c r="V33">
        <v>38.5223382863201</v>
      </c>
      <c r="W33">
        <v>38.807083334446098</v>
      </c>
      <c r="X33">
        <v>42.399464380438999</v>
      </c>
      <c r="Y33">
        <v>45.060391267242601</v>
      </c>
      <c r="Z33">
        <v>44.632835733347399</v>
      </c>
      <c r="AA33">
        <v>33.288998320155599</v>
      </c>
      <c r="AB33">
        <v>33.9857758418649</v>
      </c>
      <c r="AC33">
        <v>35.222095734776097</v>
      </c>
      <c r="AD33">
        <v>35.755791344706203</v>
      </c>
      <c r="AE33">
        <v>35.890957008981403</v>
      </c>
      <c r="AF33">
        <v>37.3595956097762</v>
      </c>
      <c r="AG33">
        <v>38.035960729429497</v>
      </c>
      <c r="AH33">
        <v>38.787223310041099</v>
      </c>
      <c r="AI33">
        <v>38.917332116040299</v>
      </c>
      <c r="AJ33">
        <v>38.3304724718394</v>
      </c>
      <c r="AK33">
        <v>37.618461956882498</v>
      </c>
      <c r="AL33">
        <v>36.9949382547818</v>
      </c>
      <c r="AM33">
        <v>36.300415166363102</v>
      </c>
      <c r="AN33">
        <v>35.531194566253298</v>
      </c>
      <c r="AO33">
        <v>34.855077953914602</v>
      </c>
      <c r="AP33">
        <v>34.224880897607399</v>
      </c>
      <c r="AQ33">
        <v>33.536448979640397</v>
      </c>
      <c r="AR33">
        <v>32.9660025375576</v>
      </c>
      <c r="AS33">
        <v>32.369596947801497</v>
      </c>
      <c r="AT33">
        <v>31.6979458883992</v>
      </c>
      <c r="AU33">
        <v>31.1488656212458</v>
      </c>
      <c r="AV33">
        <v>30.2935672537564</v>
      </c>
      <c r="AW33">
        <v>29.5389648190177</v>
      </c>
      <c r="AX33">
        <v>28.845283587038701</v>
      </c>
      <c r="AY33">
        <v>27.9753424238144</v>
      </c>
      <c r="AZ33">
        <v>27.543974468322901</v>
      </c>
      <c r="BA33">
        <v>26.925049755642</v>
      </c>
      <c r="BB33">
        <v>26.160963020188401</v>
      </c>
    </row>
    <row r="34" spans="1:54" x14ac:dyDescent="0.25">
      <c r="A34" s="2" t="s">
        <v>14</v>
      </c>
      <c r="B34" s="2" t="str">
        <f>VLOOKUP(A34,reg_NEWAGE!$A$2:$B$29,2)</f>
        <v>EUS</v>
      </c>
      <c r="C34" s="2" t="s">
        <v>44</v>
      </c>
      <c r="D34">
        <v>4.1078557172541004</v>
      </c>
      <c r="E34">
        <v>3.0999400000000601</v>
      </c>
      <c r="F34">
        <v>3.1002800000000001</v>
      </c>
      <c r="G34">
        <v>3.08708000000001</v>
      </c>
      <c r="H34">
        <v>3.08822000000001</v>
      </c>
      <c r="I34">
        <v>1.0270328701487299</v>
      </c>
      <c r="J34">
        <v>1.9992399999999899</v>
      </c>
      <c r="K34">
        <v>0.99945999999999902</v>
      </c>
      <c r="L34">
        <v>0.99858000000000402</v>
      </c>
      <c r="M34">
        <v>2.0000499999999901</v>
      </c>
      <c r="N34">
        <v>2.0295905743564</v>
      </c>
      <c r="O34">
        <v>1.00319200167087</v>
      </c>
      <c r="P34">
        <v>1.0033105821203201</v>
      </c>
      <c r="Q34">
        <v>1.0031761813948601</v>
      </c>
      <c r="R34">
        <v>1.0030417806694101</v>
      </c>
      <c r="S34">
        <v>1.00290739795031</v>
      </c>
      <c r="T34">
        <v>1.0558554909734099</v>
      </c>
      <c r="U34">
        <v>1.1218550229883999</v>
      </c>
      <c r="V34">
        <v>1.2011590118012001</v>
      </c>
      <c r="W34">
        <v>1.2513465046312999</v>
      </c>
      <c r="X34">
        <v>1.3221372859707901</v>
      </c>
      <c r="Y34">
        <v>1.3941310982564299</v>
      </c>
      <c r="Z34">
        <v>1.4514777374010699</v>
      </c>
      <c r="AA34">
        <v>1.52453370184784</v>
      </c>
      <c r="AB34">
        <v>1.3071145949559</v>
      </c>
      <c r="AC34">
        <v>0.83737432178683802</v>
      </c>
      <c r="AD34">
        <v>0.85208841315078199</v>
      </c>
      <c r="AE34">
        <v>0.907970451432348</v>
      </c>
      <c r="AF34">
        <v>1.0415895650046201</v>
      </c>
      <c r="AG34">
        <v>1.13043484957485</v>
      </c>
      <c r="AH34">
        <v>1.17654481773768</v>
      </c>
      <c r="AI34">
        <v>1.2301698649967101</v>
      </c>
      <c r="AJ34">
        <v>1.22832653787099</v>
      </c>
      <c r="AK34">
        <v>1.2321692835565501</v>
      </c>
      <c r="AL34">
        <v>1.2367751963328399</v>
      </c>
      <c r="AM34">
        <v>1.2328972803056399</v>
      </c>
      <c r="AN34">
        <v>1.2315409347534501</v>
      </c>
      <c r="AO34">
        <v>1.2282965116097799</v>
      </c>
      <c r="AP34">
        <v>1.2247822905291099</v>
      </c>
      <c r="AQ34">
        <v>1.2194605042711699</v>
      </c>
      <c r="AR34">
        <v>1.21277094957903</v>
      </c>
      <c r="AS34">
        <v>1.2092483545922701</v>
      </c>
      <c r="AT34">
        <v>1.2046262046791001</v>
      </c>
      <c r="AU34">
        <v>1.2009298906146</v>
      </c>
      <c r="AV34">
        <v>1.1936518742355</v>
      </c>
      <c r="AW34">
        <v>1.18826945204149</v>
      </c>
      <c r="AX34">
        <v>1.1832477308640399</v>
      </c>
      <c r="AY34">
        <v>1.17509513005899</v>
      </c>
      <c r="AZ34">
        <v>1.17115497137894</v>
      </c>
      <c r="BA34">
        <v>1.16707230977913</v>
      </c>
      <c r="BB34">
        <v>1.16225681929141</v>
      </c>
    </row>
    <row r="35" spans="1:54" x14ac:dyDescent="0.25">
      <c r="A35" s="2" t="s">
        <v>14</v>
      </c>
      <c r="B35" s="2" t="str">
        <f>VLOOKUP(A35,reg_NEWAGE!$A$2:$B$29,2)</f>
        <v>EUS</v>
      </c>
      <c r="C35" s="2" t="s">
        <v>45</v>
      </c>
      <c r="D35">
        <v>0.19106660328292699</v>
      </c>
      <c r="E35">
        <v>0.80003000000000302</v>
      </c>
      <c r="F35">
        <v>1.3002</v>
      </c>
      <c r="G35">
        <v>3.1005099999999999</v>
      </c>
      <c r="H35">
        <v>5.7998099999999999</v>
      </c>
      <c r="I35">
        <v>14.0880756474201</v>
      </c>
      <c r="J35">
        <v>24.49606</v>
      </c>
      <c r="K35">
        <v>32.79618</v>
      </c>
      <c r="L35">
        <v>38.919170000000001</v>
      </c>
      <c r="M35">
        <v>50.810699999999997</v>
      </c>
      <c r="N35">
        <v>49.345334944554402</v>
      </c>
      <c r="O35">
        <v>55.954214400308999</v>
      </c>
      <c r="P35">
        <v>53.438164736584604</v>
      </c>
      <c r="Q35">
        <v>44.951212066634902</v>
      </c>
      <c r="R35">
        <v>45.189689774437298</v>
      </c>
      <c r="S35">
        <v>51.757316119324301</v>
      </c>
      <c r="T35">
        <v>54.406019041942898</v>
      </c>
      <c r="U35">
        <v>57.067356650425403</v>
      </c>
      <c r="V35">
        <v>60.804866132114199</v>
      </c>
      <c r="W35">
        <v>62.129549241306698</v>
      </c>
      <c r="X35">
        <v>63.603729259124201</v>
      </c>
      <c r="Y35">
        <v>60.331922562075597</v>
      </c>
      <c r="Z35">
        <v>54.878571368410697</v>
      </c>
      <c r="AA35">
        <v>51.107703703724297</v>
      </c>
      <c r="AB35">
        <v>49.342470034365903</v>
      </c>
      <c r="AC35">
        <v>48.607855435048798</v>
      </c>
      <c r="AD35">
        <v>54.330452052357401</v>
      </c>
      <c r="AE35">
        <v>58.937370971660599</v>
      </c>
      <c r="AF35">
        <v>70.5764038383859</v>
      </c>
      <c r="AG35">
        <v>79.706983518374898</v>
      </c>
      <c r="AH35">
        <v>88.936609287182605</v>
      </c>
      <c r="AI35">
        <v>94.794928732479306</v>
      </c>
      <c r="AJ35">
        <v>95.265911840437695</v>
      </c>
      <c r="AK35">
        <v>98.689407434872905</v>
      </c>
      <c r="AL35">
        <v>105.422449617528</v>
      </c>
      <c r="AM35">
        <v>108.6812107053</v>
      </c>
      <c r="AN35">
        <v>114.50772603450299</v>
      </c>
      <c r="AO35">
        <v>119.318707679992</v>
      </c>
      <c r="AP35">
        <v>122.710109315605</v>
      </c>
      <c r="AQ35">
        <v>127.44814185584799</v>
      </c>
      <c r="AR35">
        <v>130.046359919227</v>
      </c>
      <c r="AS35">
        <v>136.460300391521</v>
      </c>
      <c r="AT35">
        <v>140.83440872402701</v>
      </c>
      <c r="AU35">
        <v>144.124681303177</v>
      </c>
      <c r="AV35">
        <v>153.66306186729901</v>
      </c>
      <c r="AW35">
        <v>160.68214033128501</v>
      </c>
      <c r="AX35">
        <v>167.69064910713101</v>
      </c>
      <c r="AY35">
        <v>176.96178778861901</v>
      </c>
      <c r="AZ35">
        <v>177.43764999242001</v>
      </c>
      <c r="BA35">
        <v>179.901397965494</v>
      </c>
      <c r="BB35">
        <v>185.561311138984</v>
      </c>
    </row>
    <row r="36" spans="1:54" x14ac:dyDescent="0.25">
      <c r="A36" s="2" t="s">
        <v>14</v>
      </c>
      <c r="B36" s="2" t="str">
        <f>VLOOKUP(A36,reg_NEWAGE!$A$2:$B$29,2)</f>
        <v>EUS</v>
      </c>
      <c r="C36" s="2" t="s">
        <v>46</v>
      </c>
      <c r="D36">
        <v>488.79680927144301</v>
      </c>
      <c r="E36">
        <v>471.88974999999999</v>
      </c>
      <c r="F36">
        <v>568.87414999999999</v>
      </c>
      <c r="G36">
        <v>587.00210000000004</v>
      </c>
      <c r="H36">
        <v>614.29127000000005</v>
      </c>
      <c r="I36">
        <v>599.76696005237795</v>
      </c>
      <c r="J36">
        <v>634.99392</v>
      </c>
      <c r="K36">
        <v>607.09101999999996</v>
      </c>
      <c r="L36">
        <v>639.48823000000004</v>
      </c>
      <c r="M36">
        <v>653.01296000000002</v>
      </c>
      <c r="N36">
        <v>717.44836818912302</v>
      </c>
      <c r="O36">
        <v>754.92010421383497</v>
      </c>
      <c r="P36">
        <v>766.98059700916599</v>
      </c>
      <c r="Q36">
        <v>758.60117523328995</v>
      </c>
      <c r="R36">
        <v>742.73987560287003</v>
      </c>
      <c r="S36">
        <v>725.74888182942198</v>
      </c>
      <c r="T36">
        <v>743.88790106357203</v>
      </c>
      <c r="U36">
        <v>804.98309632528003</v>
      </c>
      <c r="V36">
        <v>752.78441126739006</v>
      </c>
      <c r="W36">
        <v>779.13625901966896</v>
      </c>
      <c r="X36">
        <v>761.65763642984405</v>
      </c>
      <c r="Y36">
        <v>770.14388574967995</v>
      </c>
      <c r="Z36">
        <v>788.23669643726805</v>
      </c>
      <c r="AA36">
        <v>776.27004419708999</v>
      </c>
      <c r="AB36">
        <v>777.40868644803697</v>
      </c>
      <c r="AC36">
        <v>775.62777689806796</v>
      </c>
      <c r="AD36">
        <v>800.43936169510005</v>
      </c>
      <c r="AE36">
        <v>837.390763411119</v>
      </c>
      <c r="AF36">
        <v>843.36872603168797</v>
      </c>
      <c r="AG36">
        <v>824.25142611212505</v>
      </c>
      <c r="AH36">
        <v>811.61749259754095</v>
      </c>
      <c r="AI36">
        <v>812.82689964858901</v>
      </c>
      <c r="AJ36">
        <v>810.63177924353602</v>
      </c>
      <c r="AK36">
        <v>812.115872120885</v>
      </c>
      <c r="AL36">
        <v>813.16945453989001</v>
      </c>
      <c r="AM36">
        <v>809.19841246452302</v>
      </c>
      <c r="AN36">
        <v>805.59659021028597</v>
      </c>
      <c r="AO36">
        <v>801.13066935626398</v>
      </c>
      <c r="AP36">
        <v>797.27886837076903</v>
      </c>
      <c r="AQ36">
        <v>791.25220547198501</v>
      </c>
      <c r="AR36">
        <v>785.27802423693504</v>
      </c>
      <c r="AS36">
        <v>776.73554974661602</v>
      </c>
      <c r="AT36">
        <v>769.09194710483496</v>
      </c>
      <c r="AU36">
        <v>762.72866883148504</v>
      </c>
      <c r="AV36">
        <v>749.85578400060001</v>
      </c>
      <c r="AW36">
        <v>739.29990658611302</v>
      </c>
      <c r="AX36">
        <v>728.934742607609</v>
      </c>
      <c r="AY36">
        <v>714.11645679415096</v>
      </c>
      <c r="AZ36">
        <v>709.72946997963004</v>
      </c>
      <c r="BA36">
        <v>703.64066070635999</v>
      </c>
      <c r="BB36">
        <v>694.994950883206</v>
      </c>
    </row>
    <row r="37" spans="1:54" x14ac:dyDescent="0.25">
      <c r="A37" s="2" t="s">
        <v>14</v>
      </c>
      <c r="B37" s="2" t="str">
        <f>VLOOKUP(A37,reg_NEWAGE!$A$2:$B$29,2)</f>
        <v>EUS</v>
      </c>
      <c r="C37" s="2" t="s">
        <v>47</v>
      </c>
      <c r="D37">
        <v>488.79680927144301</v>
      </c>
      <c r="E37">
        <v>471.88974999999999</v>
      </c>
      <c r="F37">
        <v>568.87414999999999</v>
      </c>
      <c r="G37">
        <v>587.00210000000004</v>
      </c>
      <c r="H37">
        <v>614.29127000000005</v>
      </c>
      <c r="I37">
        <v>599.76696005237795</v>
      </c>
      <c r="J37">
        <v>634.99392</v>
      </c>
      <c r="K37">
        <v>607.09101999999996</v>
      </c>
      <c r="L37">
        <v>639.48823000000004</v>
      </c>
      <c r="M37">
        <v>653.01296000000002</v>
      </c>
      <c r="N37">
        <v>710.99952898018</v>
      </c>
      <c r="O37">
        <v>746.96657901782703</v>
      </c>
      <c r="P37">
        <v>758.74037475392697</v>
      </c>
      <c r="Q37">
        <v>749.64445410975804</v>
      </c>
      <c r="R37">
        <v>733.30533597931901</v>
      </c>
      <c r="S37">
        <v>716.09950760567096</v>
      </c>
      <c r="T37">
        <v>733.69114978170501</v>
      </c>
      <c r="U37">
        <v>793.32889623833103</v>
      </c>
      <c r="V37">
        <v>740.85042031753505</v>
      </c>
      <c r="W37">
        <v>766.70009796532997</v>
      </c>
      <c r="X37">
        <v>747.82397562382903</v>
      </c>
      <c r="Y37">
        <v>754.92471792379399</v>
      </c>
      <c r="Z37">
        <v>771.93098016787303</v>
      </c>
      <c r="AA37">
        <v>758.55148684703204</v>
      </c>
      <c r="AB37">
        <v>758.77640332927194</v>
      </c>
      <c r="AC37">
        <v>754.95094439811805</v>
      </c>
      <c r="AD37">
        <v>779.77824497693598</v>
      </c>
      <c r="AE37">
        <v>816.33679793616204</v>
      </c>
      <c r="AF37">
        <v>820.65396817457201</v>
      </c>
      <c r="AG37">
        <v>800.52175943594796</v>
      </c>
      <c r="AH37">
        <v>786.81090849256998</v>
      </c>
      <c r="AI37">
        <v>786.43699366670603</v>
      </c>
      <c r="AJ37">
        <v>784.14700554983006</v>
      </c>
      <c r="AK37">
        <v>784.77093458965999</v>
      </c>
      <c r="AL37">
        <v>784.62435478063605</v>
      </c>
      <c r="AM37">
        <v>779.954523311858</v>
      </c>
      <c r="AN37">
        <v>775.02230590839099</v>
      </c>
      <c r="AO37">
        <v>769.33877606142096</v>
      </c>
      <c r="AP37">
        <v>764.657097446026</v>
      </c>
      <c r="AQ37">
        <v>757.65799845878496</v>
      </c>
      <c r="AR37">
        <v>751.10778405573797</v>
      </c>
      <c r="AS37">
        <v>741.13748891930902</v>
      </c>
      <c r="AT37">
        <v>732.38653009036204</v>
      </c>
      <c r="AU37">
        <v>725.11282845972403</v>
      </c>
      <c r="AV37">
        <v>710.09292941534602</v>
      </c>
      <c r="AW37">
        <v>697.77827840425698</v>
      </c>
      <c r="AX37">
        <v>685.79672629067602</v>
      </c>
      <c r="AY37">
        <v>668.88248984515303</v>
      </c>
      <c r="AZ37">
        <v>664.13368318545304</v>
      </c>
      <c r="BA37">
        <v>657.45995537234899</v>
      </c>
      <c r="BB37">
        <v>647.156280082065</v>
      </c>
    </row>
    <row r="38" spans="1:54" x14ac:dyDescent="0.25">
      <c r="A38" s="2" t="s">
        <v>14</v>
      </c>
      <c r="B38" s="2" t="str">
        <f>VLOOKUP(A38,reg_NEWAGE!$A$2:$B$29,2)</f>
        <v>EUS</v>
      </c>
      <c r="C38" s="2" t="s">
        <v>48</v>
      </c>
      <c r="D38">
        <v>0</v>
      </c>
      <c r="E38">
        <v>0</v>
      </c>
      <c r="F38">
        <v>0</v>
      </c>
      <c r="G38">
        <v>0</v>
      </c>
      <c r="H38">
        <v>0</v>
      </c>
      <c r="I38">
        <v>0</v>
      </c>
      <c r="J38">
        <v>0</v>
      </c>
      <c r="K38">
        <v>0</v>
      </c>
      <c r="L38">
        <v>0</v>
      </c>
      <c r="M38">
        <v>0</v>
      </c>
      <c r="N38">
        <v>0</v>
      </c>
      <c r="O38">
        <v>0</v>
      </c>
      <c r="P38">
        <v>0</v>
      </c>
      <c r="Q38">
        <v>0</v>
      </c>
      <c r="R38">
        <v>0</v>
      </c>
      <c r="S38">
        <v>0</v>
      </c>
      <c r="T38">
        <v>5.8238404631072299E-2</v>
      </c>
      <c r="U38">
        <v>0.123917782475744</v>
      </c>
      <c r="V38">
        <v>0.20089371265292699</v>
      </c>
      <c r="W38">
        <v>0.27764745923959799</v>
      </c>
      <c r="X38">
        <v>0.36045837001750197</v>
      </c>
      <c r="Y38">
        <v>0.41630020192476402</v>
      </c>
      <c r="Z38">
        <v>0.44828455664085498</v>
      </c>
      <c r="AA38">
        <v>0.48418742062270498</v>
      </c>
      <c r="AB38">
        <v>0.53373372488995896</v>
      </c>
      <c r="AC38">
        <v>0.592969216227199</v>
      </c>
      <c r="AD38">
        <v>0.74005996806438201</v>
      </c>
      <c r="AE38">
        <v>0.88909748905939501</v>
      </c>
      <c r="AF38">
        <v>1.17103115758396</v>
      </c>
      <c r="AG38">
        <v>1.4461734785468601</v>
      </c>
      <c r="AH38">
        <v>1.75566213895005</v>
      </c>
      <c r="AI38">
        <v>1.9570740546518099</v>
      </c>
      <c r="AJ38">
        <v>2.0543941180121998</v>
      </c>
      <c r="AK38">
        <v>2.2204475247078999</v>
      </c>
      <c r="AL38">
        <v>2.4720666606844302</v>
      </c>
      <c r="AM38">
        <v>2.6533987382319499</v>
      </c>
      <c r="AN38">
        <v>2.90800670610373</v>
      </c>
      <c r="AO38">
        <v>3.1491877254432299</v>
      </c>
      <c r="AP38">
        <v>3.3630989544154</v>
      </c>
      <c r="AQ38">
        <v>3.6242916117075401</v>
      </c>
      <c r="AR38">
        <v>3.8344103286844602</v>
      </c>
      <c r="AS38">
        <v>4.1688452340667901</v>
      </c>
      <c r="AT38">
        <v>4.4549422856509997</v>
      </c>
      <c r="AU38">
        <v>4.71764836826517</v>
      </c>
      <c r="AV38">
        <v>5.2018133435015299</v>
      </c>
      <c r="AW38">
        <v>5.6222254934873597</v>
      </c>
      <c r="AX38">
        <v>6.0614199193683902</v>
      </c>
      <c r="AY38">
        <v>6.6046647519071904</v>
      </c>
      <c r="AZ38">
        <v>6.83461908988075</v>
      </c>
      <c r="BA38">
        <v>7.1482835170647103</v>
      </c>
      <c r="BB38">
        <v>7.6026342026444302</v>
      </c>
    </row>
    <row r="39" spans="1:54" x14ac:dyDescent="0.25">
      <c r="A39" s="2" t="s">
        <v>14</v>
      </c>
      <c r="B39" s="2" t="str">
        <f>VLOOKUP(A39,reg_NEWAGE!$A$2:$B$29,2)</f>
        <v>EUS</v>
      </c>
      <c r="C39" s="2" t="s">
        <v>49</v>
      </c>
      <c r="D39">
        <v>0</v>
      </c>
      <c r="E39">
        <v>0</v>
      </c>
      <c r="F39">
        <v>0</v>
      </c>
      <c r="G39">
        <v>0</v>
      </c>
      <c r="H39">
        <v>0</v>
      </c>
      <c r="I39">
        <v>0</v>
      </c>
      <c r="J39">
        <v>0</v>
      </c>
      <c r="K39">
        <v>0</v>
      </c>
      <c r="L39">
        <v>0</v>
      </c>
      <c r="M39">
        <v>0</v>
      </c>
      <c r="N39">
        <v>0</v>
      </c>
      <c r="O39">
        <v>0</v>
      </c>
      <c r="P39">
        <v>0</v>
      </c>
      <c r="Q39">
        <v>0</v>
      </c>
      <c r="R39">
        <v>0</v>
      </c>
      <c r="S39">
        <v>0</v>
      </c>
      <c r="T39">
        <v>5.5606893815120099E-4</v>
      </c>
      <c r="U39">
        <v>1.1875047726443899E-3</v>
      </c>
      <c r="V39">
        <v>1.91663682973896E-3</v>
      </c>
      <c r="W39">
        <v>2.6755315011086898E-3</v>
      </c>
      <c r="X39">
        <v>3.5512273443985302E-3</v>
      </c>
      <c r="Y39">
        <v>4.5159719564536096E-3</v>
      </c>
      <c r="Z39">
        <v>5.51282606968642E-3</v>
      </c>
      <c r="AA39">
        <v>6.6507015449457597E-3</v>
      </c>
      <c r="AB39">
        <v>6.4472762603778599E-3</v>
      </c>
      <c r="AC39">
        <v>4.6123741020400403E-3</v>
      </c>
      <c r="AD39">
        <v>5.1888623378665601E-3</v>
      </c>
      <c r="AE39">
        <v>6.062375672294E-3</v>
      </c>
      <c r="AF39">
        <v>7.5723402762400902E-3</v>
      </c>
      <c r="AG39">
        <v>8.8954760779803403E-3</v>
      </c>
      <c r="AH39">
        <v>9.9702503554963701E-3</v>
      </c>
      <c r="AI39">
        <v>1.0727100309355701E-2</v>
      </c>
      <c r="AJ39">
        <v>1.1014216267958E-2</v>
      </c>
      <c r="AK39">
        <v>1.13540424400907E-2</v>
      </c>
      <c r="AL39">
        <v>1.17042355031326E-2</v>
      </c>
      <c r="AM39">
        <v>1.19755653215841E-2</v>
      </c>
      <c r="AN39">
        <v>1.22713269585333E-2</v>
      </c>
      <c r="AO39">
        <v>1.25483702714253E-2</v>
      </c>
      <c r="AP39">
        <v>1.2822206055612601E-2</v>
      </c>
      <c r="AQ39">
        <v>1.3076135198813199E-2</v>
      </c>
      <c r="AR39">
        <v>1.3313598053134E-2</v>
      </c>
      <c r="AS39">
        <v>1.35844757431568E-2</v>
      </c>
      <c r="AT39">
        <v>1.38421692357748E-2</v>
      </c>
      <c r="AU39">
        <v>1.41096180723175E-2</v>
      </c>
      <c r="AV39">
        <v>1.43334064966282E-2</v>
      </c>
      <c r="AW39">
        <v>1.4577929564958301E-2</v>
      </c>
      <c r="AX39">
        <v>1.4825424144297401E-2</v>
      </c>
      <c r="AY39">
        <v>1.5031499291272E-2</v>
      </c>
      <c r="AZ39">
        <v>1.5289538739522801E-2</v>
      </c>
      <c r="BA39">
        <v>1.55448579626016E-2</v>
      </c>
      <c r="BB39">
        <v>1.5789316856352299E-2</v>
      </c>
    </row>
    <row r="40" spans="1:54" x14ac:dyDescent="0.25">
      <c r="A40" s="2" t="s">
        <v>14</v>
      </c>
      <c r="B40" s="2" t="str">
        <f>VLOOKUP(A40,reg_NEWAGE!$A$2:$B$29,2)</f>
        <v>EUS</v>
      </c>
      <c r="C40" s="2" t="s">
        <v>50</v>
      </c>
      <c r="D40">
        <v>0</v>
      </c>
      <c r="E40">
        <v>0</v>
      </c>
      <c r="F40">
        <v>0</v>
      </c>
      <c r="G40">
        <v>0</v>
      </c>
      <c r="H40">
        <v>0</v>
      </c>
      <c r="I40">
        <v>0</v>
      </c>
      <c r="J40">
        <v>0</v>
      </c>
      <c r="K40">
        <v>0</v>
      </c>
      <c r="L40">
        <v>0</v>
      </c>
      <c r="M40">
        <v>0</v>
      </c>
      <c r="N40">
        <v>6.44883920894239</v>
      </c>
      <c r="O40">
        <v>7.9535251960076598</v>
      </c>
      <c r="P40">
        <v>8.2402222552390096</v>
      </c>
      <c r="Q40">
        <v>8.9567211235310999</v>
      </c>
      <c r="R40">
        <v>9.4345396235507906</v>
      </c>
      <c r="S40">
        <v>9.6493742237507796</v>
      </c>
      <c r="T40">
        <v>10.1379568082981</v>
      </c>
      <c r="U40">
        <v>11.5290947997012</v>
      </c>
      <c r="V40">
        <v>11.731180600371699</v>
      </c>
      <c r="W40">
        <v>12.155838063598701</v>
      </c>
      <c r="X40">
        <v>13.469651208653501</v>
      </c>
      <c r="Y40">
        <v>14.798351652005</v>
      </c>
      <c r="Z40">
        <v>15.8519188866844</v>
      </c>
      <c r="AA40">
        <v>17.2277192278912</v>
      </c>
      <c r="AB40">
        <v>18.0921021176148</v>
      </c>
      <c r="AC40">
        <v>20.0792509096201</v>
      </c>
      <c r="AD40">
        <v>19.9158678877616</v>
      </c>
      <c r="AE40">
        <v>20.158805610225201</v>
      </c>
      <c r="AF40">
        <v>21.536154359256098</v>
      </c>
      <c r="AG40">
        <v>22.274597721551501</v>
      </c>
      <c r="AH40">
        <v>23.040951715665798</v>
      </c>
      <c r="AI40">
        <v>24.422104826922499</v>
      </c>
      <c r="AJ40">
        <v>24.419365359425601</v>
      </c>
      <c r="AK40">
        <v>25.113135964076498</v>
      </c>
      <c r="AL40">
        <v>26.0613288630665</v>
      </c>
      <c r="AM40">
        <v>26.578514849111901</v>
      </c>
      <c r="AN40">
        <v>27.654006268832699</v>
      </c>
      <c r="AO40">
        <v>28.630157199127801</v>
      </c>
      <c r="AP40">
        <v>29.245849764272101</v>
      </c>
      <c r="AQ40">
        <v>29.956839266293699</v>
      </c>
      <c r="AR40">
        <v>30.322516254459501</v>
      </c>
      <c r="AS40">
        <v>31.415631117496499</v>
      </c>
      <c r="AT40">
        <v>32.236632559586702</v>
      </c>
      <c r="AU40">
        <v>32.884082385424001</v>
      </c>
      <c r="AV40">
        <v>34.5467078352561</v>
      </c>
      <c r="AW40">
        <v>35.884824758803703</v>
      </c>
      <c r="AX40">
        <v>37.061770973421098</v>
      </c>
      <c r="AY40">
        <v>38.614270697799597</v>
      </c>
      <c r="AZ40">
        <v>38.745878165556697</v>
      </c>
      <c r="BA40">
        <v>39.016876958983197</v>
      </c>
      <c r="BB40">
        <v>40.220247281640503</v>
      </c>
    </row>
    <row r="41" spans="1:54" x14ac:dyDescent="0.25">
      <c r="A41" s="2" t="s">
        <v>14</v>
      </c>
      <c r="B41" s="2" t="str">
        <f>VLOOKUP(A41,reg_NEWAGE!$A$2:$B$29,2)</f>
        <v>EUS</v>
      </c>
      <c r="C41" s="2" t="s">
        <v>51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row>
    <row r="42" spans="1:54" x14ac:dyDescent="0.25">
      <c r="A42" s="2" t="s">
        <v>14</v>
      </c>
      <c r="B42" s="2" t="str">
        <f>VLOOKUP(A42,reg_NEWAGE!$A$2:$B$29,2)</f>
        <v>EUS</v>
      </c>
      <c r="C42" s="2" t="s">
        <v>52</v>
      </c>
      <c r="D42">
        <v>507.78543011281101</v>
      </c>
      <c r="E42">
        <v>489.42567000000003</v>
      </c>
      <c r="F42">
        <v>439.49059999999997</v>
      </c>
      <c r="G42">
        <v>475.23173000000003</v>
      </c>
      <c r="H42">
        <v>423.89497</v>
      </c>
      <c r="I42">
        <v>437.75748987782299</v>
      </c>
      <c r="J42">
        <v>419.5772</v>
      </c>
      <c r="K42">
        <v>377.22795000000002</v>
      </c>
      <c r="L42">
        <v>351.57517000000001</v>
      </c>
      <c r="M42">
        <v>361.02188000000001</v>
      </c>
      <c r="N42">
        <v>354.44447770752498</v>
      </c>
      <c r="O42">
        <v>359.39017072688301</v>
      </c>
      <c r="P42">
        <v>343.96335529441598</v>
      </c>
      <c r="Q42">
        <v>318.33652721557303</v>
      </c>
      <c r="R42">
        <v>310.741081638271</v>
      </c>
      <c r="S42">
        <v>332.66324259240798</v>
      </c>
      <c r="T42">
        <v>349.37392865615197</v>
      </c>
      <c r="U42">
        <v>316.74015613716102</v>
      </c>
      <c r="V42">
        <v>347.67355241182099</v>
      </c>
      <c r="W42">
        <v>334.30526743905898</v>
      </c>
      <c r="X42">
        <v>330.04582656913601</v>
      </c>
      <c r="Y42">
        <v>326.000768173219</v>
      </c>
      <c r="Z42">
        <v>326.00459631425599</v>
      </c>
      <c r="AA42">
        <v>328.10914437862999</v>
      </c>
      <c r="AB42">
        <v>336.58649034272599</v>
      </c>
      <c r="AC42">
        <v>341.38410078006899</v>
      </c>
      <c r="AD42">
        <v>354.79168518538</v>
      </c>
      <c r="AE42">
        <v>369.67299575601697</v>
      </c>
      <c r="AF42">
        <v>379.46679104535002</v>
      </c>
      <c r="AG42">
        <v>385.09874099380801</v>
      </c>
      <c r="AH42">
        <v>386.96150184380701</v>
      </c>
      <c r="AI42">
        <v>382.813784183206</v>
      </c>
      <c r="AJ42">
        <v>381.52530403651798</v>
      </c>
      <c r="AK42">
        <v>383.68206351690401</v>
      </c>
      <c r="AL42">
        <v>380.34761918919003</v>
      </c>
      <c r="AM42">
        <v>378.40147272303602</v>
      </c>
      <c r="AN42">
        <v>377.89247145982603</v>
      </c>
      <c r="AO42">
        <v>377.527808463599</v>
      </c>
      <c r="AP42">
        <v>376.40060010404301</v>
      </c>
      <c r="AQ42">
        <v>372.48400054098403</v>
      </c>
      <c r="AR42">
        <v>369.57611513437803</v>
      </c>
      <c r="AS42">
        <v>366.13167548707298</v>
      </c>
      <c r="AT42">
        <v>364.48137203918799</v>
      </c>
      <c r="AU42">
        <v>363.556681008743</v>
      </c>
      <c r="AV42">
        <v>361.208851861097</v>
      </c>
      <c r="AW42">
        <v>359.795798384497</v>
      </c>
      <c r="AX42">
        <v>357.27281138522301</v>
      </c>
      <c r="AY42">
        <v>354.42733056194697</v>
      </c>
      <c r="AZ42">
        <v>353.39265644088698</v>
      </c>
      <c r="BA42">
        <v>350.03221533695802</v>
      </c>
      <c r="BB42">
        <v>348.68296068505703</v>
      </c>
    </row>
    <row r="43" spans="1:54" x14ac:dyDescent="0.25">
      <c r="A43" s="2" t="s">
        <v>14</v>
      </c>
      <c r="B43" s="2" t="str">
        <f>VLOOKUP(A43,reg_NEWAGE!$A$2:$B$29,2)</f>
        <v>EUS</v>
      </c>
      <c r="C43" s="2" t="s">
        <v>12</v>
      </c>
      <c r="D43">
        <v>847.64588322682596</v>
      </c>
      <c r="E43">
        <v>838.42555000000004</v>
      </c>
      <c r="F43">
        <v>800.16773999999998</v>
      </c>
      <c r="G43">
        <v>800.59032000000002</v>
      </c>
      <c r="H43">
        <v>754.02257999999995</v>
      </c>
      <c r="I43">
        <v>777.81846168778895</v>
      </c>
      <c r="J43">
        <v>800.01945000000001</v>
      </c>
      <c r="K43">
        <v>806.18534</v>
      </c>
      <c r="L43">
        <v>862.21725000000004</v>
      </c>
      <c r="M43">
        <v>885.82964000000004</v>
      </c>
      <c r="N43">
        <v>907.90810230227999</v>
      </c>
      <c r="O43">
        <v>938.26338263474997</v>
      </c>
      <c r="P43">
        <v>931.90719823876498</v>
      </c>
      <c r="Q43">
        <v>906.01875538322201</v>
      </c>
      <c r="R43">
        <v>910.58694928914804</v>
      </c>
      <c r="S43">
        <v>915.21967524576405</v>
      </c>
      <c r="T43">
        <v>928.73174902170399</v>
      </c>
      <c r="U43">
        <v>950.55674757018005</v>
      </c>
      <c r="V43">
        <v>944.45586860869798</v>
      </c>
      <c r="W43">
        <v>932.33577874602804</v>
      </c>
      <c r="X43">
        <v>925.11420289677403</v>
      </c>
      <c r="Y43">
        <v>927.17107053998996</v>
      </c>
      <c r="Z43">
        <v>935.205566235638</v>
      </c>
      <c r="AA43">
        <v>946.56638839284403</v>
      </c>
      <c r="AB43">
        <v>934.15857341533194</v>
      </c>
      <c r="AC43">
        <v>937.86016743703897</v>
      </c>
      <c r="AD43">
        <v>939.20782751598404</v>
      </c>
      <c r="AE43">
        <v>927.562296552666</v>
      </c>
      <c r="AF43">
        <v>919.42864770567701</v>
      </c>
      <c r="AG43">
        <v>930.61565283194</v>
      </c>
      <c r="AH43">
        <v>931.77154987290703</v>
      </c>
      <c r="AI43">
        <v>934.59416541311805</v>
      </c>
      <c r="AJ43">
        <v>927.41675815773306</v>
      </c>
      <c r="AK43">
        <v>928.26409690328205</v>
      </c>
      <c r="AL43">
        <v>909.60578311567599</v>
      </c>
      <c r="AM43">
        <v>900.33800331988903</v>
      </c>
      <c r="AN43">
        <v>895.232696916642</v>
      </c>
      <c r="AO43">
        <v>890.48499037355396</v>
      </c>
      <c r="AP43">
        <v>882.24287301742299</v>
      </c>
      <c r="AQ43">
        <v>867.17525357793397</v>
      </c>
      <c r="AR43">
        <v>855.28596658076594</v>
      </c>
      <c r="AS43">
        <v>843.52251760437503</v>
      </c>
      <c r="AT43">
        <v>836.92083091869495</v>
      </c>
      <c r="AU43">
        <v>831.701463244563</v>
      </c>
      <c r="AV43">
        <v>823.59161290842997</v>
      </c>
      <c r="AW43">
        <v>818.01721924491403</v>
      </c>
      <c r="AX43">
        <v>808.40133157280798</v>
      </c>
      <c r="AY43">
        <v>800.14601593812301</v>
      </c>
      <c r="AZ43">
        <v>793.28888159648</v>
      </c>
      <c r="BA43">
        <v>780.68370296869398</v>
      </c>
      <c r="BB43">
        <v>774.337221528491</v>
      </c>
    </row>
    <row r="44" spans="1:54" x14ac:dyDescent="0.25">
      <c r="A44" s="2" t="s">
        <v>15</v>
      </c>
      <c r="B44" s="2" t="str">
        <f>VLOOKUP(A44,reg_NEWAGE!$A$2:$B$29,2)</f>
        <v>EUS</v>
      </c>
      <c r="C44" s="2" t="s">
        <v>40</v>
      </c>
      <c r="D44">
        <v>324.33167429090503</v>
      </c>
      <c r="E44">
        <v>316.381032641513</v>
      </c>
      <c r="F44">
        <v>331.92953905958598</v>
      </c>
      <c r="G44">
        <v>349.81906749008101</v>
      </c>
      <c r="H44">
        <v>330.65531124942203</v>
      </c>
      <c r="I44">
        <v>315.57986854087397</v>
      </c>
      <c r="J44">
        <v>328.40012999999999</v>
      </c>
      <c r="K44">
        <v>339.58521999999999</v>
      </c>
      <c r="L44">
        <v>333.05421999999999</v>
      </c>
      <c r="M44">
        <v>353.37938000000003</v>
      </c>
      <c r="N44">
        <v>333.53591186286201</v>
      </c>
      <c r="O44">
        <v>353.67970590163299</v>
      </c>
      <c r="P44">
        <v>346.417064746324</v>
      </c>
      <c r="Q44">
        <v>312.359075092924</v>
      </c>
      <c r="R44">
        <v>300.74205528708302</v>
      </c>
      <c r="S44">
        <v>326.80770245177303</v>
      </c>
      <c r="T44">
        <v>334.265634565151</v>
      </c>
      <c r="U44">
        <v>344.26695146149899</v>
      </c>
      <c r="V44">
        <v>342.82638856846199</v>
      </c>
      <c r="W44">
        <v>342.23733889167403</v>
      </c>
      <c r="X44">
        <v>341.39915969945298</v>
      </c>
      <c r="Y44">
        <v>341.606613605007</v>
      </c>
      <c r="Z44">
        <v>343.36339318902702</v>
      </c>
      <c r="AA44">
        <v>345.11072687767199</v>
      </c>
      <c r="AB44">
        <v>352.67772714415901</v>
      </c>
      <c r="AC44">
        <v>354.151358625586</v>
      </c>
      <c r="AD44">
        <v>358.61273284862602</v>
      </c>
      <c r="AE44">
        <v>360.502941159861</v>
      </c>
      <c r="AF44">
        <v>361.65479561663301</v>
      </c>
      <c r="AG44">
        <v>364.29478743118898</v>
      </c>
      <c r="AH44">
        <v>366.72973378803499</v>
      </c>
      <c r="AI44">
        <v>368.67604050912598</v>
      </c>
      <c r="AJ44">
        <v>370.86408115789698</v>
      </c>
      <c r="AK44">
        <v>372.78201492215402</v>
      </c>
      <c r="AL44">
        <v>376.430595615453</v>
      </c>
      <c r="AM44">
        <v>377.91463658823102</v>
      </c>
      <c r="AN44">
        <v>378.76170040326599</v>
      </c>
      <c r="AO44">
        <v>379.16656636155102</v>
      </c>
      <c r="AP44">
        <v>377.80855247864901</v>
      </c>
      <c r="AQ44">
        <v>377.56875292301999</v>
      </c>
      <c r="AR44">
        <v>378.11456111184702</v>
      </c>
      <c r="AS44">
        <v>370.492531236042</v>
      </c>
      <c r="AT44">
        <v>377.289527597058</v>
      </c>
      <c r="AU44">
        <v>381.43394482822401</v>
      </c>
      <c r="AV44">
        <v>383.03561032610901</v>
      </c>
      <c r="AW44">
        <v>383.93773782748599</v>
      </c>
      <c r="AX44">
        <v>380.69723939496401</v>
      </c>
      <c r="AY44">
        <v>386.689420577909</v>
      </c>
      <c r="AZ44">
        <v>388.38356220736802</v>
      </c>
      <c r="BA44">
        <v>388.79351087765201</v>
      </c>
      <c r="BB44">
        <v>388.98501738486499</v>
      </c>
    </row>
    <row r="45" spans="1:54" x14ac:dyDescent="0.25">
      <c r="A45" s="2" t="s">
        <v>15</v>
      </c>
      <c r="B45" s="2" t="str">
        <f>VLOOKUP(A45,reg_NEWAGE!$A$2:$B$29,2)</f>
        <v>EUS</v>
      </c>
      <c r="C45" s="2" t="s">
        <v>41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row>
    <row r="46" spans="1:54" x14ac:dyDescent="0.25">
      <c r="A46" s="2" t="s">
        <v>15</v>
      </c>
      <c r="B46" s="2" t="str">
        <f>VLOOKUP(A46,reg_NEWAGE!$A$2:$B$29,2)</f>
        <v>EUS</v>
      </c>
      <c r="C46" s="2" t="s">
        <v>42</v>
      </c>
      <c r="D46">
        <v>179.881395227665</v>
      </c>
      <c r="E46">
        <v>181.06814264151299</v>
      </c>
      <c r="F46">
        <v>184.53322905958601</v>
      </c>
      <c r="G46">
        <v>190.67139749008101</v>
      </c>
      <c r="H46">
        <v>170.740191249422</v>
      </c>
      <c r="I46">
        <v>148.61186093040001</v>
      </c>
      <c r="J46">
        <v>157.00762</v>
      </c>
      <c r="K46">
        <v>148.76196999999999</v>
      </c>
      <c r="L46">
        <v>133.05392000000001</v>
      </c>
      <c r="M46">
        <v>146.75355999999999</v>
      </c>
      <c r="N46">
        <v>125.973634453869</v>
      </c>
      <c r="O46">
        <v>143.83209588410699</v>
      </c>
      <c r="P46">
        <v>138.45276942812899</v>
      </c>
      <c r="Q46">
        <v>116.294534854708</v>
      </c>
      <c r="R46">
        <v>105.957875816588</v>
      </c>
      <c r="S46">
        <v>121.926751294422</v>
      </c>
      <c r="T46">
        <v>124.30596687093799</v>
      </c>
      <c r="U46">
        <v>126.192651468996</v>
      </c>
      <c r="V46">
        <v>125.64673931190799</v>
      </c>
      <c r="W46">
        <v>125.03820944070399</v>
      </c>
      <c r="X46">
        <v>125.23462375027501</v>
      </c>
      <c r="Y46">
        <v>123.767447040889</v>
      </c>
      <c r="Z46">
        <v>126.298910303928</v>
      </c>
      <c r="AA46">
        <v>131.49417157009401</v>
      </c>
      <c r="AB46">
        <v>138.030670653746</v>
      </c>
      <c r="AC46">
        <v>137.49525855975199</v>
      </c>
      <c r="AD46">
        <v>139.58195577734</v>
      </c>
      <c r="AE46">
        <v>137.80793317712599</v>
      </c>
      <c r="AF46">
        <v>137.38287134589601</v>
      </c>
      <c r="AG46">
        <v>137.307138454784</v>
      </c>
      <c r="AH46">
        <v>137.40578901675099</v>
      </c>
      <c r="AI46">
        <v>138.09914163627201</v>
      </c>
      <c r="AJ46">
        <v>138.18763327658601</v>
      </c>
      <c r="AK46">
        <v>138.258871737113</v>
      </c>
      <c r="AL46">
        <v>138.271109085728</v>
      </c>
      <c r="AM46">
        <v>138.52841506605901</v>
      </c>
      <c r="AN46">
        <v>138.27501188409701</v>
      </c>
      <c r="AO46">
        <v>138.23639941150901</v>
      </c>
      <c r="AP46">
        <v>138.18939356820101</v>
      </c>
      <c r="AQ46">
        <v>137.93957834666901</v>
      </c>
      <c r="AR46">
        <v>137.633771995491</v>
      </c>
      <c r="AS46">
        <v>137.82173646616499</v>
      </c>
      <c r="AT46">
        <v>137.22534229738099</v>
      </c>
      <c r="AU46">
        <v>138.66194834014499</v>
      </c>
      <c r="AV46">
        <v>138.20689012361399</v>
      </c>
      <c r="AW46">
        <v>138.38941295520999</v>
      </c>
      <c r="AX46">
        <v>138.39499843565801</v>
      </c>
      <c r="AY46">
        <v>138.145484043865</v>
      </c>
      <c r="AZ46">
        <v>138.81495225496599</v>
      </c>
      <c r="BA46">
        <v>138.170909859028</v>
      </c>
      <c r="BB46">
        <v>138.000942275413</v>
      </c>
    </row>
    <row r="47" spans="1:54" x14ac:dyDescent="0.25">
      <c r="A47" s="2" t="s">
        <v>15</v>
      </c>
      <c r="B47" s="2" t="str">
        <f>VLOOKUP(A47,reg_NEWAGE!$A$2:$B$29,2)</f>
        <v>EUS</v>
      </c>
      <c r="C47" s="2" t="s">
        <v>43</v>
      </c>
      <c r="D47">
        <v>43.643281018795498</v>
      </c>
      <c r="E47">
        <v>43.661864141712996</v>
      </c>
      <c r="F47">
        <v>44.462774037592297</v>
      </c>
      <c r="G47">
        <v>47.738079888208098</v>
      </c>
      <c r="H47">
        <v>46.142426660929502</v>
      </c>
      <c r="I47">
        <v>43.646617031591703</v>
      </c>
      <c r="J47">
        <v>39.575830000000003</v>
      </c>
      <c r="K47">
        <v>40.699469999999998</v>
      </c>
      <c r="L47">
        <v>38.377769999999998</v>
      </c>
      <c r="M47">
        <v>40.691459999999999</v>
      </c>
      <c r="N47">
        <v>38.421876262099303</v>
      </c>
      <c r="O47">
        <v>42.934833640153002</v>
      </c>
      <c r="P47">
        <v>41.816825244573899</v>
      </c>
      <c r="Q47">
        <v>38.4204922629782</v>
      </c>
      <c r="R47">
        <v>36.156405845602002</v>
      </c>
      <c r="S47">
        <v>39.531578620366098</v>
      </c>
      <c r="T47">
        <v>39.5164494003863</v>
      </c>
      <c r="U47">
        <v>40.423270554967303</v>
      </c>
      <c r="V47">
        <v>40.487283370287201</v>
      </c>
      <c r="W47">
        <v>39.3584355723237</v>
      </c>
      <c r="X47">
        <v>39.934355906037297</v>
      </c>
      <c r="Y47">
        <v>38.310290138243602</v>
      </c>
      <c r="Z47">
        <v>38.830069449670901</v>
      </c>
      <c r="AA47">
        <v>38.493047641819302</v>
      </c>
      <c r="AB47">
        <v>40.552400160236502</v>
      </c>
      <c r="AC47">
        <v>40.021798040993197</v>
      </c>
      <c r="AD47">
        <v>39.463510188306401</v>
      </c>
      <c r="AE47">
        <v>39.167207133069503</v>
      </c>
      <c r="AF47">
        <v>38.471592552609401</v>
      </c>
      <c r="AG47">
        <v>37.557367114220497</v>
      </c>
      <c r="AH47">
        <v>37.564267890895998</v>
      </c>
      <c r="AI47">
        <v>37.314399106920298</v>
      </c>
      <c r="AJ47">
        <v>36.858417680449399</v>
      </c>
      <c r="AK47">
        <v>36.377148000492902</v>
      </c>
      <c r="AL47">
        <v>35.871314419814397</v>
      </c>
      <c r="AM47">
        <v>35.375276922341399</v>
      </c>
      <c r="AN47">
        <v>34.761895646801598</v>
      </c>
      <c r="AO47">
        <v>34.2782779470081</v>
      </c>
      <c r="AP47">
        <v>33.845291377552599</v>
      </c>
      <c r="AQ47">
        <v>33.3504825824959</v>
      </c>
      <c r="AR47">
        <v>32.782251537009401</v>
      </c>
      <c r="AS47">
        <v>32.427635376501101</v>
      </c>
      <c r="AT47">
        <v>31.811981738976002</v>
      </c>
      <c r="AU47">
        <v>31.616676472725501</v>
      </c>
      <c r="AV47">
        <v>31.002789434820802</v>
      </c>
      <c r="AW47">
        <v>30.570713837859198</v>
      </c>
      <c r="AX47">
        <v>30.132713646943099</v>
      </c>
      <c r="AY47">
        <v>29.5537599295461</v>
      </c>
      <c r="AZ47">
        <v>29.118884588504901</v>
      </c>
      <c r="BA47">
        <v>28.276463357772499</v>
      </c>
      <c r="BB47">
        <v>27.761459741431299</v>
      </c>
    </row>
    <row r="48" spans="1:54" x14ac:dyDescent="0.25">
      <c r="A48" s="2" t="s">
        <v>15</v>
      </c>
      <c r="B48" s="2" t="str">
        <f>VLOOKUP(A48,reg_NEWAGE!$A$2:$B$29,2)</f>
        <v>EUS</v>
      </c>
      <c r="C48" s="2" t="s">
        <v>44</v>
      </c>
      <c r="D48">
        <v>136.23811420886901</v>
      </c>
      <c r="E48">
        <v>137.40627849980001</v>
      </c>
      <c r="F48">
        <v>140.07045502199401</v>
      </c>
      <c r="G48">
        <v>142.933317601873</v>
      </c>
      <c r="H48">
        <v>124.59776458849301</v>
      </c>
      <c r="I48">
        <v>104.965243898808</v>
      </c>
      <c r="J48">
        <v>117.43179000000001</v>
      </c>
      <c r="K48">
        <v>108.0625</v>
      </c>
      <c r="L48">
        <v>94.676150000000007</v>
      </c>
      <c r="M48">
        <v>106.0621</v>
      </c>
      <c r="N48">
        <v>87.551758191769395</v>
      </c>
      <c r="O48">
        <v>100.897262243954</v>
      </c>
      <c r="P48">
        <v>96.635944183555296</v>
      </c>
      <c r="Q48">
        <v>77.874042591729307</v>
      </c>
      <c r="R48">
        <v>69.801469970985707</v>
      </c>
      <c r="S48">
        <v>82.395172674055999</v>
      </c>
      <c r="T48">
        <v>84.789517470551999</v>
      </c>
      <c r="U48">
        <v>85.769380914028304</v>
      </c>
      <c r="V48">
        <v>85.159455941620706</v>
      </c>
      <c r="W48">
        <v>85.679773868380593</v>
      </c>
      <c r="X48">
        <v>85.300267844237794</v>
      </c>
      <c r="Y48">
        <v>85.457156902645295</v>
      </c>
      <c r="Z48">
        <v>87.468840854257294</v>
      </c>
      <c r="AA48">
        <v>93.001123928274197</v>
      </c>
      <c r="AB48">
        <v>97.478270493509996</v>
      </c>
      <c r="AC48">
        <v>97.473460518758401</v>
      </c>
      <c r="AD48">
        <v>100.118445589033</v>
      </c>
      <c r="AE48">
        <v>98.640726044056095</v>
      </c>
      <c r="AF48">
        <v>98.911278793287096</v>
      </c>
      <c r="AG48">
        <v>99.749771340563498</v>
      </c>
      <c r="AH48">
        <v>99.841521125854698</v>
      </c>
      <c r="AI48">
        <v>100.784742529352</v>
      </c>
      <c r="AJ48">
        <v>101.329215596137</v>
      </c>
      <c r="AK48">
        <v>101.88172373662</v>
      </c>
      <c r="AL48">
        <v>102.399794665914</v>
      </c>
      <c r="AM48">
        <v>103.153138143718</v>
      </c>
      <c r="AN48">
        <v>103.513116237296</v>
      </c>
      <c r="AO48">
        <v>103.958121464501</v>
      </c>
      <c r="AP48">
        <v>104.344102190649</v>
      </c>
      <c r="AQ48">
        <v>104.589095764173</v>
      </c>
      <c r="AR48">
        <v>104.851520458482</v>
      </c>
      <c r="AS48">
        <v>105.39410108966401</v>
      </c>
      <c r="AT48">
        <v>105.413360558405</v>
      </c>
      <c r="AU48">
        <v>107.045271867419</v>
      </c>
      <c r="AV48">
        <v>107.20410068879301</v>
      </c>
      <c r="AW48">
        <v>107.81869911734999</v>
      </c>
      <c r="AX48">
        <v>108.26228478871499</v>
      </c>
      <c r="AY48">
        <v>108.59172411431901</v>
      </c>
      <c r="AZ48">
        <v>109.696067666461</v>
      </c>
      <c r="BA48">
        <v>109.894446501256</v>
      </c>
      <c r="BB48">
        <v>110.239482533982</v>
      </c>
    </row>
    <row r="49" spans="1:54" x14ac:dyDescent="0.25">
      <c r="A49" s="2" t="s">
        <v>15</v>
      </c>
      <c r="B49" s="2" t="str">
        <f>VLOOKUP(A49,reg_NEWAGE!$A$2:$B$29,2)</f>
        <v>EUS</v>
      </c>
      <c r="C49" s="2" t="s">
        <v>45</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x14ac:dyDescent="0.25">
      <c r="A50" s="2" t="s">
        <v>15</v>
      </c>
      <c r="B50" s="2" t="str">
        <f>VLOOKUP(A50,reg_NEWAGE!$A$2:$B$29,2)</f>
        <v>EUS</v>
      </c>
      <c r="C50" s="2" t="s">
        <v>46</v>
      </c>
      <c r="D50">
        <v>40.9379047929907</v>
      </c>
      <c r="E50">
        <v>39.902259999999998</v>
      </c>
      <c r="F50">
        <v>41.999769999999998</v>
      </c>
      <c r="G50">
        <v>42.757730000000002</v>
      </c>
      <c r="H50">
        <v>46.801279999999998</v>
      </c>
      <c r="I50">
        <v>43.757004314584499</v>
      </c>
      <c r="J50">
        <v>42.431150000000002</v>
      </c>
      <c r="K50">
        <v>52.573770000000003</v>
      </c>
      <c r="L50">
        <v>55.324159999999999</v>
      </c>
      <c r="M50">
        <v>58.622619999999998</v>
      </c>
      <c r="N50">
        <v>58.112015822766402</v>
      </c>
      <c r="O50">
        <v>61.688782856207403</v>
      </c>
      <c r="P50">
        <v>64.124560896939599</v>
      </c>
      <c r="Q50">
        <v>64.417960273141304</v>
      </c>
      <c r="R50">
        <v>64.440781602685405</v>
      </c>
      <c r="S50">
        <v>67.133472603417005</v>
      </c>
      <c r="T50">
        <v>70.3270311788024</v>
      </c>
      <c r="U50">
        <v>74.011836818371194</v>
      </c>
      <c r="V50">
        <v>73.003555296795199</v>
      </c>
      <c r="W50">
        <v>72.307641666022903</v>
      </c>
      <c r="X50">
        <v>70.675261085528206</v>
      </c>
      <c r="Y50">
        <v>70.1668487090339</v>
      </c>
      <c r="Z50">
        <v>69.908376287110798</v>
      </c>
      <c r="AA50">
        <v>69.367982804784006</v>
      </c>
      <c r="AB50">
        <v>69.361651392644902</v>
      </c>
      <c r="AC50">
        <v>69.423465053741097</v>
      </c>
      <c r="AD50">
        <v>69.780594125213</v>
      </c>
      <c r="AE50">
        <v>70.180891105802104</v>
      </c>
      <c r="AF50">
        <v>69.285283732245702</v>
      </c>
      <c r="AG50">
        <v>69.177379517216096</v>
      </c>
      <c r="AH50">
        <v>69.697669610836101</v>
      </c>
      <c r="AI50">
        <v>69.417571315188596</v>
      </c>
      <c r="AJ50">
        <v>70.317111776698397</v>
      </c>
      <c r="AK50">
        <v>71.279596866048195</v>
      </c>
      <c r="AL50">
        <v>72.764569250716605</v>
      </c>
      <c r="AM50">
        <v>73.452790970501994</v>
      </c>
      <c r="AN50">
        <v>73.951597152309802</v>
      </c>
      <c r="AO50">
        <v>74.2380919323017</v>
      </c>
      <c r="AP50">
        <v>73.900776828273607</v>
      </c>
      <c r="AQ50">
        <v>73.897289009253498</v>
      </c>
      <c r="AR50">
        <v>74.061651243474302</v>
      </c>
      <c r="AS50">
        <v>71.675418091656695</v>
      </c>
      <c r="AT50">
        <v>74.074000972815995</v>
      </c>
      <c r="AU50">
        <v>74.681652077243697</v>
      </c>
      <c r="AV50">
        <v>75.0059176717984</v>
      </c>
      <c r="AW50">
        <v>74.992678358405101</v>
      </c>
      <c r="AX50">
        <v>73.709152863981899</v>
      </c>
      <c r="AY50">
        <v>75.655290268805601</v>
      </c>
      <c r="AZ50">
        <v>75.686481886239903</v>
      </c>
      <c r="BA50">
        <v>75.539345658657894</v>
      </c>
      <c r="BB50">
        <v>75.318583020915497</v>
      </c>
    </row>
    <row r="51" spans="1:54" x14ac:dyDescent="0.25">
      <c r="A51" s="2" t="s">
        <v>15</v>
      </c>
      <c r="B51" s="2" t="str">
        <f>VLOOKUP(A51,reg_NEWAGE!$A$2:$B$29,2)</f>
        <v>EUS</v>
      </c>
      <c r="C51" s="2" t="s">
        <v>47</v>
      </c>
      <c r="D51">
        <v>5.4454045541447904</v>
      </c>
      <c r="E51">
        <v>5.5022599999999997</v>
      </c>
      <c r="F51">
        <v>6.7997699999999996</v>
      </c>
      <c r="G51">
        <v>6.6577299999999999</v>
      </c>
      <c r="H51">
        <v>7.2012800000000103</v>
      </c>
      <c r="I51">
        <v>8.5511191516916298</v>
      </c>
      <c r="J51">
        <v>5.4457300000000002</v>
      </c>
      <c r="K51">
        <v>6.7261600000000001</v>
      </c>
      <c r="L51">
        <v>7.3262200000000002</v>
      </c>
      <c r="M51">
        <v>8.9710699999999992</v>
      </c>
      <c r="N51">
        <v>5.6845958840000099</v>
      </c>
      <c r="O51">
        <v>7.3518847508064002</v>
      </c>
      <c r="P51">
        <v>7.8291517169804798</v>
      </c>
      <c r="Q51">
        <v>7.0939598224517599</v>
      </c>
      <c r="R51">
        <v>6.11461364625083</v>
      </c>
      <c r="S51">
        <v>7.8993766202715801</v>
      </c>
      <c r="T51">
        <v>8.4132872462146508</v>
      </c>
      <c r="U51">
        <v>9.0346816888057297</v>
      </c>
      <c r="V51">
        <v>8.7075969024908204</v>
      </c>
      <c r="W51">
        <v>9.0699345805451301</v>
      </c>
      <c r="X51">
        <v>8.5816895167477707</v>
      </c>
      <c r="Y51">
        <v>8.6450460578914292</v>
      </c>
      <c r="Z51">
        <v>8.9517328371841103</v>
      </c>
      <c r="AA51">
        <v>9.4346202794851699</v>
      </c>
      <c r="AB51">
        <v>9.5473571017842502</v>
      </c>
      <c r="AC51">
        <v>9.8267202377279492</v>
      </c>
      <c r="AD51">
        <v>10.2013622947954</v>
      </c>
      <c r="AE51">
        <v>10.7293559929662</v>
      </c>
      <c r="AF51">
        <v>10.273338464428701</v>
      </c>
      <c r="AG51">
        <v>9.9332735677329609</v>
      </c>
      <c r="AH51">
        <v>10.1584392934815</v>
      </c>
      <c r="AI51">
        <v>9.7987467258502505</v>
      </c>
      <c r="AJ51">
        <v>9.8407253087639095</v>
      </c>
      <c r="AK51">
        <v>9.8758577871051401</v>
      </c>
      <c r="AL51">
        <v>9.8837821271593107</v>
      </c>
      <c r="AM51">
        <v>9.8942168380902693</v>
      </c>
      <c r="AN51">
        <v>9.8455779686421305</v>
      </c>
      <c r="AO51">
        <v>9.7917086925077292</v>
      </c>
      <c r="AP51">
        <v>9.7371078728939295</v>
      </c>
      <c r="AQ51">
        <v>9.6402499157572805</v>
      </c>
      <c r="AR51">
        <v>9.4877448510252993</v>
      </c>
      <c r="AS51">
        <v>9.37141994191186</v>
      </c>
      <c r="AT51">
        <v>9.2058951759014498</v>
      </c>
      <c r="AU51">
        <v>9.1590321454613406</v>
      </c>
      <c r="AV51">
        <v>9.01410069996939</v>
      </c>
      <c r="AW51">
        <v>8.9405824749926808</v>
      </c>
      <c r="AX51">
        <v>8.8644553232177401</v>
      </c>
      <c r="AY51">
        <v>8.7789645785239792</v>
      </c>
      <c r="AZ51">
        <v>8.77530968665533</v>
      </c>
      <c r="BA51">
        <v>8.6637691758032709</v>
      </c>
      <c r="BB51">
        <v>8.5864665435313103</v>
      </c>
    </row>
    <row r="52" spans="1:54" x14ac:dyDescent="0.25">
      <c r="A52" s="2" t="s">
        <v>15</v>
      </c>
      <c r="B52" s="2" t="str">
        <f>VLOOKUP(A52,reg_NEWAGE!$A$2:$B$29,2)</f>
        <v>EUS</v>
      </c>
      <c r="C52" s="2" t="s">
        <v>48</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row>
    <row r="53" spans="1:54" x14ac:dyDescent="0.25">
      <c r="A53" s="2" t="s">
        <v>15</v>
      </c>
      <c r="B53" s="2" t="str">
        <f>VLOOKUP(A53,reg_NEWAGE!$A$2:$B$29,2)</f>
        <v>EUS</v>
      </c>
      <c r="C53" s="2" t="s">
        <v>49</v>
      </c>
      <c r="D53">
        <v>0</v>
      </c>
      <c r="E53">
        <v>0</v>
      </c>
      <c r="F53">
        <v>0</v>
      </c>
      <c r="G53">
        <v>0</v>
      </c>
      <c r="H53">
        <v>0</v>
      </c>
      <c r="I53">
        <v>0</v>
      </c>
      <c r="J53">
        <v>0</v>
      </c>
      <c r="K53">
        <v>0</v>
      </c>
      <c r="L53">
        <v>0</v>
      </c>
      <c r="M53">
        <v>0</v>
      </c>
      <c r="N53">
        <v>0</v>
      </c>
      <c r="O53">
        <v>0</v>
      </c>
      <c r="P53">
        <v>0</v>
      </c>
      <c r="Q53">
        <v>0</v>
      </c>
      <c r="R53">
        <v>0</v>
      </c>
      <c r="S53">
        <v>0</v>
      </c>
      <c r="T53">
        <v>2.73724392818393E-2</v>
      </c>
      <c r="U53">
        <v>5.56316730708699E-2</v>
      </c>
      <c r="V53">
        <v>8.3235071228583604E-2</v>
      </c>
      <c r="W53">
        <v>0.112172595559438</v>
      </c>
      <c r="X53">
        <v>0.140239059855293</v>
      </c>
      <c r="Y53">
        <v>0.169376168150699</v>
      </c>
      <c r="Z53">
        <v>0.20319450116396501</v>
      </c>
      <c r="AA53">
        <v>0.24805647522618299</v>
      </c>
      <c r="AB53">
        <v>0.29385865274166201</v>
      </c>
      <c r="AC53">
        <v>0.32801541941844198</v>
      </c>
      <c r="AD53">
        <v>0.37233882901714199</v>
      </c>
      <c r="AE53">
        <v>0.40206538779004197</v>
      </c>
      <c r="AF53">
        <v>0.43881348581465301</v>
      </c>
      <c r="AG53">
        <v>0.47881345707782802</v>
      </c>
      <c r="AH53">
        <v>0.51590348468899405</v>
      </c>
      <c r="AI53">
        <v>0.56259957172539399</v>
      </c>
      <c r="AJ53">
        <v>0.60812379759181201</v>
      </c>
      <c r="AK53">
        <v>0.65460016605578797</v>
      </c>
      <c r="AL53">
        <v>0.70176005003013597</v>
      </c>
      <c r="AM53">
        <v>0.75153617571374898</v>
      </c>
      <c r="AN53">
        <v>0.79939435399913195</v>
      </c>
      <c r="AO53">
        <v>0.84873468995498202</v>
      </c>
      <c r="AP53">
        <v>0.89844093509935197</v>
      </c>
      <c r="AQ53">
        <v>0.947702191354445</v>
      </c>
      <c r="AR53">
        <v>0.997844346803479</v>
      </c>
      <c r="AS53">
        <v>1.0515217666591501</v>
      </c>
      <c r="AT53">
        <v>1.10074478221977</v>
      </c>
      <c r="AU53">
        <v>1.1680973072296701</v>
      </c>
      <c r="AV53">
        <v>1.22074558086533</v>
      </c>
      <c r="AW53">
        <v>1.2794888114227001</v>
      </c>
      <c r="AX53">
        <v>1.3372565801413701</v>
      </c>
      <c r="AY53">
        <v>1.3945433387189301</v>
      </c>
      <c r="AZ53">
        <v>1.46305021261199</v>
      </c>
      <c r="BA53">
        <v>1.52069271786337</v>
      </c>
      <c r="BB53">
        <v>1.58121861201419</v>
      </c>
    </row>
    <row r="54" spans="1:54" x14ac:dyDescent="0.25">
      <c r="A54" s="2" t="s">
        <v>15</v>
      </c>
      <c r="B54" s="2" t="str">
        <f>VLOOKUP(A54,reg_NEWAGE!$A$2:$B$29,2)</f>
        <v>EUS</v>
      </c>
      <c r="C54" s="2" t="s">
        <v>50</v>
      </c>
      <c r="D54">
        <v>35.492500238845899</v>
      </c>
      <c r="E54">
        <v>34.4</v>
      </c>
      <c r="F54">
        <v>35.200000000000003</v>
      </c>
      <c r="G54">
        <v>36.1</v>
      </c>
      <c r="H54">
        <v>39.6</v>
      </c>
      <c r="I54">
        <v>35.205885162892898</v>
      </c>
      <c r="J54">
        <v>36.985419999999998</v>
      </c>
      <c r="K54">
        <v>45.64761</v>
      </c>
      <c r="L54">
        <v>47.697940000000003</v>
      </c>
      <c r="M54">
        <v>49.251550000000002</v>
      </c>
      <c r="N54">
        <v>51.663113069558399</v>
      </c>
      <c r="O54">
        <v>53.285976160239997</v>
      </c>
      <c r="P54">
        <v>54.814564620868602</v>
      </c>
      <c r="Q54">
        <v>55.843155891599103</v>
      </c>
      <c r="R54">
        <v>56.773669628355798</v>
      </c>
      <c r="S54">
        <v>57.681597655066703</v>
      </c>
      <c r="T54">
        <v>60.197005939601297</v>
      </c>
      <c r="U54">
        <v>63.054853365904002</v>
      </c>
      <c r="V54">
        <v>62.244084718628301</v>
      </c>
      <c r="W54">
        <v>61.043531385517703</v>
      </c>
      <c r="X54">
        <v>59.766433788112103</v>
      </c>
      <c r="Y54">
        <v>59.053165508354802</v>
      </c>
      <c r="Z54">
        <v>58.359826509838499</v>
      </c>
      <c r="AA54">
        <v>57.328439516764099</v>
      </c>
      <c r="AB54">
        <v>57.095070974693201</v>
      </c>
      <c r="AC54">
        <v>56.761921019816903</v>
      </c>
      <c r="AD54">
        <v>56.982742532663202</v>
      </c>
      <c r="AE54">
        <v>56.859701271823397</v>
      </c>
      <c r="AF54">
        <v>56.715097099077099</v>
      </c>
      <c r="AG54">
        <v>57.116740361780799</v>
      </c>
      <c r="AH54">
        <v>57.336493192229298</v>
      </c>
      <c r="AI54">
        <v>57.301292597124799</v>
      </c>
      <c r="AJ54">
        <v>58.097192064941702</v>
      </c>
      <c r="AK54">
        <v>58.966185634182096</v>
      </c>
      <c r="AL54">
        <v>60.379926480277803</v>
      </c>
      <c r="AM54">
        <v>60.996545892005699</v>
      </c>
      <c r="AN54">
        <v>61.491580827969102</v>
      </c>
      <c r="AO54">
        <v>61.779192145066503</v>
      </c>
      <c r="AP54">
        <v>61.447535913123502</v>
      </c>
      <c r="AQ54">
        <v>61.493057410050298</v>
      </c>
      <c r="AR54">
        <v>61.764191681993097</v>
      </c>
      <c r="AS54">
        <v>59.464234055449801</v>
      </c>
      <c r="AT54">
        <v>61.963919777226799</v>
      </c>
      <c r="AU54">
        <v>62.535601819710003</v>
      </c>
      <c r="AV54">
        <v>62.953884178446899</v>
      </c>
      <c r="AW54">
        <v>62.951046257015598</v>
      </c>
      <c r="AX54">
        <v>61.690936523869397</v>
      </c>
      <c r="AY54">
        <v>63.650644747300298</v>
      </c>
      <c r="AZ54">
        <v>63.601908478055201</v>
      </c>
      <c r="BA54">
        <v>63.508311268176001</v>
      </c>
      <c r="BB54">
        <v>63.3016623511391</v>
      </c>
    </row>
    <row r="55" spans="1:54" x14ac:dyDescent="0.25">
      <c r="A55" s="2" t="s">
        <v>15</v>
      </c>
      <c r="B55" s="2" t="str">
        <f>VLOOKUP(A55,reg_NEWAGE!$A$2:$B$29,2)</f>
        <v>EUS</v>
      </c>
      <c r="C55" s="2" t="s">
        <v>51</v>
      </c>
      <c r="D55">
        <v>0</v>
      </c>
      <c r="E55">
        <v>0</v>
      </c>
      <c r="F55">
        <v>0</v>
      </c>
      <c r="G55">
        <v>0</v>
      </c>
      <c r="H55">
        <v>0</v>
      </c>
      <c r="I55">
        <v>0</v>
      </c>
      <c r="J55">
        <v>0</v>
      </c>
      <c r="K55">
        <v>0.2</v>
      </c>
      <c r="L55">
        <v>0.3</v>
      </c>
      <c r="M55">
        <v>0.4</v>
      </c>
      <c r="N55">
        <v>0.76430686920798996</v>
      </c>
      <c r="O55">
        <v>1.0509219451609799</v>
      </c>
      <c r="P55">
        <v>1.48084455909047</v>
      </c>
      <c r="Q55">
        <v>1.48084455909047</v>
      </c>
      <c r="R55">
        <v>1.5524983280787199</v>
      </c>
      <c r="S55">
        <v>1.5524983280787199</v>
      </c>
      <c r="T55">
        <v>1.6893655537046299</v>
      </c>
      <c r="U55">
        <v>1.8666700905906499</v>
      </c>
      <c r="V55">
        <v>1.96863860444743</v>
      </c>
      <c r="W55">
        <v>2.08200310440062</v>
      </c>
      <c r="X55">
        <v>2.1868987208130899</v>
      </c>
      <c r="Y55">
        <v>2.2992609746369701</v>
      </c>
      <c r="Z55">
        <v>2.39362243892423</v>
      </c>
      <c r="AA55">
        <v>2.3568665333086001</v>
      </c>
      <c r="AB55">
        <v>2.4253646634258001</v>
      </c>
      <c r="AC55">
        <v>2.5068083767777498</v>
      </c>
      <c r="AD55">
        <v>2.2241504687373399</v>
      </c>
      <c r="AE55">
        <v>2.1897684532224502</v>
      </c>
      <c r="AF55">
        <v>1.8580346829252701</v>
      </c>
      <c r="AG55">
        <v>1.6485521306244899</v>
      </c>
      <c r="AH55">
        <v>1.68683364043629</v>
      </c>
      <c r="AI55">
        <v>1.7549324204881001</v>
      </c>
      <c r="AJ55">
        <v>1.7710706054010501</v>
      </c>
      <c r="AK55">
        <v>1.7829532787052</v>
      </c>
      <c r="AL55">
        <v>1.7991005932493001</v>
      </c>
      <c r="AM55">
        <v>1.8104920646923499</v>
      </c>
      <c r="AN55">
        <v>1.81504400169943</v>
      </c>
      <c r="AO55">
        <v>1.81845640477249</v>
      </c>
      <c r="AP55">
        <v>1.81769210715676</v>
      </c>
      <c r="AQ55">
        <v>1.81627949209146</v>
      </c>
      <c r="AR55">
        <v>1.81187036365244</v>
      </c>
      <c r="AS55">
        <v>1.7882423276358701</v>
      </c>
      <c r="AT55">
        <v>1.80344123746801</v>
      </c>
      <c r="AU55">
        <v>1.8189208048426999</v>
      </c>
      <c r="AV55">
        <v>1.8171872125167701</v>
      </c>
      <c r="AW55">
        <v>1.8215608149740501</v>
      </c>
      <c r="AX55">
        <v>1.8165044367533401</v>
      </c>
      <c r="AY55">
        <v>1.8311376042624199</v>
      </c>
      <c r="AZ55">
        <v>1.8462135089174301</v>
      </c>
      <c r="BA55">
        <v>1.8465724968152399</v>
      </c>
      <c r="BB55">
        <v>1.8492355142309</v>
      </c>
    </row>
    <row r="56" spans="1:54" x14ac:dyDescent="0.25">
      <c r="A56" s="2" t="s">
        <v>15</v>
      </c>
      <c r="B56" s="2" t="str">
        <f>VLOOKUP(A56,reg_NEWAGE!$A$2:$B$29,2)</f>
        <v>EUS</v>
      </c>
      <c r="C56" s="2" t="s">
        <v>52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5">
      <c r="A57" s="2" t="s">
        <v>15</v>
      </c>
      <c r="B57" s="2" t="str">
        <f>VLOOKUP(A57,reg_NEWAGE!$A$2:$B$29,2)</f>
        <v>EUS</v>
      </c>
      <c r="C57" s="2" t="s">
        <v>12</v>
      </c>
      <c r="D57">
        <v>103.512374270249</v>
      </c>
      <c r="E57">
        <v>95.410629999999998</v>
      </c>
      <c r="F57">
        <v>105.39654</v>
      </c>
      <c r="G57">
        <v>116.38994</v>
      </c>
      <c r="H57">
        <v>113.11384</v>
      </c>
      <c r="I57">
        <v>123.21100329589</v>
      </c>
      <c r="J57">
        <v>128.96136000000001</v>
      </c>
      <c r="K57">
        <v>138.24948000000001</v>
      </c>
      <c r="L57">
        <v>144.67614</v>
      </c>
      <c r="M57">
        <v>148.00319999999999</v>
      </c>
      <c r="N57">
        <v>149.45026158622699</v>
      </c>
      <c r="O57">
        <v>148.15882716131901</v>
      </c>
      <c r="P57">
        <v>143.839734421255</v>
      </c>
      <c r="Q57">
        <v>131.64657996507501</v>
      </c>
      <c r="R57">
        <v>130.34339786781001</v>
      </c>
      <c r="S57">
        <v>137.747478553934</v>
      </c>
      <c r="T57">
        <v>139.63263651541001</v>
      </c>
      <c r="U57">
        <v>144.06246317413201</v>
      </c>
      <c r="V57">
        <v>144.17609395975899</v>
      </c>
      <c r="W57">
        <v>144.89148778494601</v>
      </c>
      <c r="X57">
        <v>145.48927486365</v>
      </c>
      <c r="Y57">
        <v>147.672317855084</v>
      </c>
      <c r="Z57">
        <v>147.15610659798801</v>
      </c>
      <c r="AA57">
        <v>144.24857250279399</v>
      </c>
      <c r="AB57">
        <v>145.28540509776801</v>
      </c>
      <c r="AC57">
        <v>147.232635012093</v>
      </c>
      <c r="AD57">
        <v>149.25018294607301</v>
      </c>
      <c r="AE57">
        <v>152.514116876933</v>
      </c>
      <c r="AF57">
        <v>154.986640538491</v>
      </c>
      <c r="AG57">
        <v>157.81026945918899</v>
      </c>
      <c r="AH57">
        <v>159.62627516044799</v>
      </c>
      <c r="AI57">
        <v>161.15932755766599</v>
      </c>
      <c r="AJ57">
        <v>162.35933610461299</v>
      </c>
      <c r="AK57">
        <v>163.243546318993</v>
      </c>
      <c r="AL57">
        <v>165.39491727900801</v>
      </c>
      <c r="AM57">
        <v>165.93343055167</v>
      </c>
      <c r="AN57">
        <v>166.53509136685901</v>
      </c>
      <c r="AO57">
        <v>166.69207501774</v>
      </c>
      <c r="AP57">
        <v>165.718382082174</v>
      </c>
      <c r="AQ57">
        <v>165.73188556709701</v>
      </c>
      <c r="AR57">
        <v>166.419137872882</v>
      </c>
      <c r="AS57">
        <v>160.99537667822</v>
      </c>
      <c r="AT57">
        <v>165.990184326861</v>
      </c>
      <c r="AU57">
        <v>168.090344410835</v>
      </c>
      <c r="AV57">
        <v>169.822802530697</v>
      </c>
      <c r="AW57">
        <v>170.55564651387101</v>
      </c>
      <c r="AX57">
        <v>168.59308809532499</v>
      </c>
      <c r="AY57">
        <v>172.888646265239</v>
      </c>
      <c r="AZ57">
        <v>173.88212806616099</v>
      </c>
      <c r="BA57">
        <v>175.08325535996599</v>
      </c>
      <c r="BB57">
        <v>175.66549208853701</v>
      </c>
    </row>
    <row r="58" spans="1:54" x14ac:dyDescent="0.25">
      <c r="A58" s="2" t="s">
        <v>16</v>
      </c>
      <c r="B58" s="2" t="str">
        <f>VLOOKUP(A58,reg_NEWAGE!$A$2:$B$29,2)</f>
        <v>EUS</v>
      </c>
      <c r="C58" s="2" t="s">
        <v>40</v>
      </c>
      <c r="D58">
        <v>6422.7984760347099</v>
      </c>
      <c r="E58">
        <v>7000.7410399999999</v>
      </c>
      <c r="F58">
        <v>6714.1241600000003</v>
      </c>
      <c r="G58">
        <v>6919.9814500000002</v>
      </c>
      <c r="H58">
        <v>6817.8765000000003</v>
      </c>
      <c r="I58">
        <v>6655.6158214528195</v>
      </c>
      <c r="J58">
        <v>6769.3581100000001</v>
      </c>
      <c r="K58">
        <v>6387.6278499999999</v>
      </c>
      <c r="L58">
        <v>6483.40506</v>
      </c>
      <c r="M58">
        <v>6615.5195700000004</v>
      </c>
      <c r="N58">
        <v>7401.5538636444498</v>
      </c>
      <c r="O58">
        <v>6826.6022795753297</v>
      </c>
      <c r="P58">
        <v>7078.0185054821904</v>
      </c>
      <c r="Q58">
        <v>7222.4777870354301</v>
      </c>
      <c r="R58">
        <v>6499.3762637074897</v>
      </c>
      <c r="S58">
        <v>6699.1334752329603</v>
      </c>
      <c r="T58">
        <v>7007.4491056480801</v>
      </c>
      <c r="U58">
        <v>7100.2385489906201</v>
      </c>
      <c r="V58">
        <v>7073.81662058655</v>
      </c>
      <c r="W58">
        <v>6986.9630282344297</v>
      </c>
      <c r="X58">
        <v>6923.2353003502903</v>
      </c>
      <c r="Y58">
        <v>6987.3930290201697</v>
      </c>
      <c r="Z58">
        <v>6994.5564165715296</v>
      </c>
      <c r="AA58">
        <v>7028.2275576257798</v>
      </c>
      <c r="AB58">
        <v>7049.6662655672699</v>
      </c>
      <c r="AC58">
        <v>7051.1934133983304</v>
      </c>
      <c r="AD58">
        <v>7044.2012189990301</v>
      </c>
      <c r="AE58">
        <v>7054.6002412190601</v>
      </c>
      <c r="AF58">
        <v>7049.5293527387103</v>
      </c>
      <c r="AG58">
        <v>7061.2487775674899</v>
      </c>
      <c r="AH58">
        <v>7026.8576319917502</v>
      </c>
      <c r="AI58">
        <v>7085.0071629591002</v>
      </c>
      <c r="AJ58">
        <v>7076.0073972187301</v>
      </c>
      <c r="AK58">
        <v>7041.9565640104702</v>
      </c>
      <c r="AL58">
        <v>7012.5339849792999</v>
      </c>
      <c r="AM58">
        <v>6983.6137530257001</v>
      </c>
      <c r="AN58">
        <v>6925.7284525083596</v>
      </c>
      <c r="AO58">
        <v>6864.9707515552</v>
      </c>
      <c r="AP58">
        <v>6796.3239733874798</v>
      </c>
      <c r="AQ58">
        <v>6750.10456958143</v>
      </c>
      <c r="AR58">
        <v>6723.2502340739402</v>
      </c>
      <c r="AS58">
        <v>6693.2747961083396</v>
      </c>
      <c r="AT58">
        <v>6661.2512340245303</v>
      </c>
      <c r="AU58">
        <v>6626.0923320541597</v>
      </c>
      <c r="AV58">
        <v>6572.1185479661599</v>
      </c>
      <c r="AW58">
        <v>6515.3943138670702</v>
      </c>
      <c r="AX58">
        <v>6470.8665428001696</v>
      </c>
      <c r="AY58">
        <v>6429.2481727107997</v>
      </c>
      <c r="AZ58">
        <v>6392.2959038769204</v>
      </c>
      <c r="BA58">
        <v>6353.4577542359502</v>
      </c>
      <c r="BB58">
        <v>6316.7781393682098</v>
      </c>
    </row>
    <row r="59" spans="1:54" x14ac:dyDescent="0.25">
      <c r="A59" s="2" t="s">
        <v>16</v>
      </c>
      <c r="B59" s="2" t="str">
        <f>VLOOKUP(A59,reg_NEWAGE!$A$2:$B$29,2)</f>
        <v>EUS</v>
      </c>
      <c r="C59" s="2" t="s">
        <v>41</v>
      </c>
      <c r="D59">
        <v>895.44012987136102</v>
      </c>
      <c r="E59">
        <v>909.27766999999994</v>
      </c>
      <c r="F59">
        <v>828.37735999999995</v>
      </c>
      <c r="G59">
        <v>821.07232999999997</v>
      </c>
      <c r="H59">
        <v>810.24163999999996</v>
      </c>
      <c r="I59">
        <v>682.04243748477904</v>
      </c>
      <c r="J59">
        <v>791.03265999999996</v>
      </c>
      <c r="K59">
        <v>632.51360999999997</v>
      </c>
      <c r="L59">
        <v>638.69173000000001</v>
      </c>
      <c r="M59">
        <v>712.92735000000005</v>
      </c>
      <c r="N59">
        <v>947.89676201729606</v>
      </c>
      <c r="O59">
        <v>895.52580664842606</v>
      </c>
      <c r="P59">
        <v>947.36431560697099</v>
      </c>
      <c r="Q59">
        <v>989.35250258971405</v>
      </c>
      <c r="R59">
        <v>840.13555920446504</v>
      </c>
      <c r="S59">
        <v>838.75509733468095</v>
      </c>
      <c r="T59">
        <v>875.70156144913096</v>
      </c>
      <c r="U59">
        <v>913.01253436784998</v>
      </c>
      <c r="V59">
        <v>918.267103843717</v>
      </c>
      <c r="W59">
        <v>907.09348156668</v>
      </c>
      <c r="X59">
        <v>880.37638449058204</v>
      </c>
      <c r="Y59">
        <v>912.35594921751897</v>
      </c>
      <c r="Z59">
        <v>892.00561897339799</v>
      </c>
      <c r="AA59">
        <v>914.46661154154697</v>
      </c>
      <c r="AB59">
        <v>883.72765913527599</v>
      </c>
      <c r="AC59">
        <v>794.91669176889695</v>
      </c>
      <c r="AD59">
        <v>648.52463103373998</v>
      </c>
      <c r="AE59">
        <v>573.18455876201597</v>
      </c>
      <c r="AF59">
        <v>502.90808219289897</v>
      </c>
      <c r="AG59">
        <v>450.71546788371501</v>
      </c>
      <c r="AH59">
        <v>435.40997494164702</v>
      </c>
      <c r="AI59">
        <v>434.83756075804001</v>
      </c>
      <c r="AJ59">
        <v>405.34250234518697</v>
      </c>
      <c r="AK59">
        <v>366.61622686840798</v>
      </c>
      <c r="AL59">
        <v>331.412506839201</v>
      </c>
      <c r="AM59">
        <v>297.98571721611103</v>
      </c>
      <c r="AN59">
        <v>263.65900282725897</v>
      </c>
      <c r="AO59">
        <v>233.967360183469</v>
      </c>
      <c r="AP59">
        <v>208.92580895910001</v>
      </c>
      <c r="AQ59">
        <v>180.87624830531001</v>
      </c>
      <c r="AR59">
        <v>153.78822223337201</v>
      </c>
      <c r="AS59">
        <v>130.63049643197601</v>
      </c>
      <c r="AT59">
        <v>110.853455493684</v>
      </c>
      <c r="AU59">
        <v>91.902378210946097</v>
      </c>
      <c r="AV59">
        <v>67.319511271512894</v>
      </c>
      <c r="AW59">
        <v>52.840493578647497</v>
      </c>
      <c r="AX59">
        <v>40.067669110958903</v>
      </c>
      <c r="AY59">
        <v>29.579399031794701</v>
      </c>
      <c r="AZ59">
        <v>23.401635476039399</v>
      </c>
      <c r="BA59">
        <v>16.0825165097067</v>
      </c>
      <c r="BB59">
        <v>10.368023043279999</v>
      </c>
    </row>
    <row r="60" spans="1:54" x14ac:dyDescent="0.25">
      <c r="A60" s="2" t="s">
        <v>16</v>
      </c>
      <c r="B60" s="2" t="str">
        <f>VLOOKUP(A60,reg_NEWAGE!$A$2:$B$29,2)</f>
        <v>EUS</v>
      </c>
      <c r="C60" s="2" t="s">
        <v>42</v>
      </c>
      <c r="D60">
        <v>75.810060418540502</v>
      </c>
      <c r="E60">
        <v>86.804609999999997</v>
      </c>
      <c r="F60">
        <v>68.765860000000004</v>
      </c>
      <c r="G60">
        <v>61.455730000000003</v>
      </c>
      <c r="H60">
        <v>62.479210000000002</v>
      </c>
      <c r="I60">
        <v>38.117056051544601</v>
      </c>
      <c r="J60">
        <v>39.31494</v>
      </c>
      <c r="K60">
        <v>27.329080000000001</v>
      </c>
      <c r="L60">
        <v>19.899319999999999</v>
      </c>
      <c r="M60">
        <v>6.2996800000000004</v>
      </c>
      <c r="N60">
        <v>26.177238957390401</v>
      </c>
      <c r="O60">
        <v>34.535802715998003</v>
      </c>
      <c r="P60">
        <v>52.310202707764603</v>
      </c>
      <c r="Q60">
        <v>44.994308753857403</v>
      </c>
      <c r="R60">
        <v>54.408046030435898</v>
      </c>
      <c r="S60">
        <v>51.265506971097999</v>
      </c>
      <c r="T60">
        <v>53.687679615310202</v>
      </c>
      <c r="U60">
        <v>60.926825989451203</v>
      </c>
      <c r="V60">
        <v>54.787839398836901</v>
      </c>
      <c r="W60">
        <v>55.814861701417399</v>
      </c>
      <c r="X60">
        <v>54.954532901930399</v>
      </c>
      <c r="Y60">
        <v>57.770730875029699</v>
      </c>
      <c r="Z60">
        <v>59.739549512954198</v>
      </c>
      <c r="AA60">
        <v>50.096141482083397</v>
      </c>
      <c r="AB60">
        <v>53.087956584770602</v>
      </c>
      <c r="AC60">
        <v>55.1366764823279</v>
      </c>
      <c r="AD60">
        <v>56.254661219128899</v>
      </c>
      <c r="AE60">
        <v>56.838949485658198</v>
      </c>
      <c r="AF60">
        <v>58.852609367429501</v>
      </c>
      <c r="AG60">
        <v>60.276140803741399</v>
      </c>
      <c r="AH60">
        <v>61.519305914164498</v>
      </c>
      <c r="AI60">
        <v>62.901592142461503</v>
      </c>
      <c r="AJ60">
        <v>62.2726519643155</v>
      </c>
      <c r="AK60">
        <v>61.446724270213402</v>
      </c>
      <c r="AL60">
        <v>60.549279288810197</v>
      </c>
      <c r="AM60">
        <v>59.6482929222135</v>
      </c>
      <c r="AN60">
        <v>58.552074100834702</v>
      </c>
      <c r="AO60">
        <v>57.3958748903841</v>
      </c>
      <c r="AP60">
        <v>56.278641833461101</v>
      </c>
      <c r="AQ60">
        <v>55.012055292515697</v>
      </c>
      <c r="AR60">
        <v>53.777874598194501</v>
      </c>
      <c r="AS60">
        <v>52.6388695319527</v>
      </c>
      <c r="AT60">
        <v>51.479855430315702</v>
      </c>
      <c r="AU60">
        <v>50.266287580748397</v>
      </c>
      <c r="AV60">
        <v>48.711386842700001</v>
      </c>
      <c r="AW60">
        <v>47.510335480879903</v>
      </c>
      <c r="AX60">
        <v>46.244584876832903</v>
      </c>
      <c r="AY60">
        <v>45.063496402713099</v>
      </c>
      <c r="AZ60">
        <v>44.041990740525399</v>
      </c>
      <c r="BA60">
        <v>42.850736038068</v>
      </c>
      <c r="BB60">
        <v>41.743002424101803</v>
      </c>
    </row>
    <row r="61" spans="1:54" x14ac:dyDescent="0.25">
      <c r="A61" s="2" t="s">
        <v>16</v>
      </c>
      <c r="B61" s="2" t="str">
        <f>VLOOKUP(A61,reg_NEWAGE!$A$2:$B$29,2)</f>
        <v>EUS</v>
      </c>
      <c r="C61" s="2" t="s">
        <v>43</v>
      </c>
      <c r="D61">
        <v>75.810060418540502</v>
      </c>
      <c r="E61">
        <v>86.804609999999997</v>
      </c>
      <c r="F61">
        <v>68.765860000000004</v>
      </c>
      <c r="G61">
        <v>61.455730000000003</v>
      </c>
      <c r="H61">
        <v>62.479210000000002</v>
      </c>
      <c r="I61">
        <v>38.117056051544601</v>
      </c>
      <c r="J61">
        <v>39.31494</v>
      </c>
      <c r="K61">
        <v>27.329080000000001</v>
      </c>
      <c r="L61">
        <v>19.899319999999999</v>
      </c>
      <c r="M61">
        <v>6.2996800000000004</v>
      </c>
      <c r="N61">
        <v>26.177238957390401</v>
      </c>
      <c r="O61">
        <v>34.535802715998003</v>
      </c>
      <c r="P61">
        <v>52.310202707764603</v>
      </c>
      <c r="Q61">
        <v>44.994308753857403</v>
      </c>
      <c r="R61">
        <v>54.408046030435898</v>
      </c>
      <c r="S61">
        <v>51.265506971097999</v>
      </c>
      <c r="T61">
        <v>53.687679615310202</v>
      </c>
      <c r="U61">
        <v>60.926825989451203</v>
      </c>
      <c r="V61">
        <v>54.787839398836901</v>
      </c>
      <c r="W61">
        <v>55.814861701417399</v>
      </c>
      <c r="X61">
        <v>54.954532901930399</v>
      </c>
      <c r="Y61">
        <v>57.770730875029699</v>
      </c>
      <c r="Z61">
        <v>59.739549512954198</v>
      </c>
      <c r="AA61">
        <v>50.096141482083397</v>
      </c>
      <c r="AB61">
        <v>53.087956584770602</v>
      </c>
      <c r="AC61">
        <v>55.1366764823279</v>
      </c>
      <c r="AD61">
        <v>56.254661219128899</v>
      </c>
      <c r="AE61">
        <v>56.838949485658198</v>
      </c>
      <c r="AF61">
        <v>58.852609367429501</v>
      </c>
      <c r="AG61">
        <v>60.276140803741399</v>
      </c>
      <c r="AH61">
        <v>61.519305914164498</v>
      </c>
      <c r="AI61">
        <v>62.901592142461503</v>
      </c>
      <c r="AJ61">
        <v>62.2726519643155</v>
      </c>
      <c r="AK61">
        <v>61.446724270213402</v>
      </c>
      <c r="AL61">
        <v>60.549279288810197</v>
      </c>
      <c r="AM61">
        <v>59.6482929222135</v>
      </c>
      <c r="AN61">
        <v>58.552074100834702</v>
      </c>
      <c r="AO61">
        <v>57.3958748903841</v>
      </c>
      <c r="AP61">
        <v>56.278641833461101</v>
      </c>
      <c r="AQ61">
        <v>55.012055292515697</v>
      </c>
      <c r="AR61">
        <v>53.777874598194501</v>
      </c>
      <c r="AS61">
        <v>52.6388695319527</v>
      </c>
      <c r="AT61">
        <v>51.479855430315702</v>
      </c>
      <c r="AU61">
        <v>50.266287580748397</v>
      </c>
      <c r="AV61">
        <v>48.711386842700001</v>
      </c>
      <c r="AW61">
        <v>47.510335480879903</v>
      </c>
      <c r="AX61">
        <v>46.244584876832903</v>
      </c>
      <c r="AY61">
        <v>45.063496402713099</v>
      </c>
      <c r="AZ61">
        <v>44.041990740525399</v>
      </c>
      <c r="BA61">
        <v>42.850736038068</v>
      </c>
      <c r="BB61">
        <v>41.743002424101803</v>
      </c>
    </row>
    <row r="62" spans="1:54" x14ac:dyDescent="0.25">
      <c r="A62" s="2" t="s">
        <v>16</v>
      </c>
      <c r="B62" s="2" t="str">
        <f>VLOOKUP(A62,reg_NEWAGE!$A$2:$B$29,2)</f>
        <v>EUS</v>
      </c>
      <c r="C62" s="2" t="s">
        <v>44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row>
    <row r="63" spans="1:54" x14ac:dyDescent="0.25">
      <c r="A63" s="2" t="s">
        <v>16</v>
      </c>
      <c r="B63" s="2" t="str">
        <f>VLOOKUP(A63,reg_NEWAGE!$A$2:$B$29,2)</f>
        <v>EUS</v>
      </c>
      <c r="C63" s="2" t="s">
        <v>45</v>
      </c>
      <c r="D63">
        <v>2049.3250964557701</v>
      </c>
      <c r="E63">
        <v>2377.0083199999999</v>
      </c>
      <c r="F63">
        <v>2229.50992</v>
      </c>
      <c r="G63">
        <v>2401.9470099999999</v>
      </c>
      <c r="H63">
        <v>2351.0802600000002</v>
      </c>
      <c r="I63">
        <v>2310.5680629562798</v>
      </c>
      <c r="J63">
        <v>2275.4643999999998</v>
      </c>
      <c r="K63">
        <v>2036.10772</v>
      </c>
      <c r="L63">
        <v>2047.4091000000001</v>
      </c>
      <c r="M63">
        <v>2059.23605</v>
      </c>
      <c r="N63">
        <v>2382.3535146761401</v>
      </c>
      <c r="O63">
        <v>2002.4069601572301</v>
      </c>
      <c r="P63">
        <v>2023.3188276815099</v>
      </c>
      <c r="Q63">
        <v>2029.93215313163</v>
      </c>
      <c r="R63">
        <v>1644.9995718062</v>
      </c>
      <c r="S63">
        <v>1789.4034425136799</v>
      </c>
      <c r="T63">
        <v>1892.1839510474399</v>
      </c>
      <c r="U63">
        <v>1813.6875830894601</v>
      </c>
      <c r="V63">
        <v>1808.3499379745699</v>
      </c>
      <c r="W63">
        <v>1686.29233588287</v>
      </c>
      <c r="X63">
        <v>1648.3667773767099</v>
      </c>
      <c r="Y63">
        <v>1640.10360346631</v>
      </c>
      <c r="Z63">
        <v>1594.8098828372099</v>
      </c>
      <c r="AA63">
        <v>1715.5267018191601</v>
      </c>
      <c r="AB63">
        <v>1716.06862931761</v>
      </c>
      <c r="AC63">
        <v>1718.14042027047</v>
      </c>
      <c r="AD63">
        <v>1749.4236239083</v>
      </c>
      <c r="AE63">
        <v>1786.74823776212</v>
      </c>
      <c r="AF63">
        <v>1879.01088820014</v>
      </c>
      <c r="AG63">
        <v>1911.4490667539701</v>
      </c>
      <c r="AH63">
        <v>2031.1674964362701</v>
      </c>
      <c r="AI63">
        <v>2027.04550594068</v>
      </c>
      <c r="AJ63">
        <v>2024.8641000754899</v>
      </c>
      <c r="AK63">
        <v>2028.0657150996799</v>
      </c>
      <c r="AL63">
        <v>2031.5550313297899</v>
      </c>
      <c r="AM63">
        <v>2031.68118846946</v>
      </c>
      <c r="AN63">
        <v>2029.2931975502099</v>
      </c>
      <c r="AO63">
        <v>2025.1502576231501</v>
      </c>
      <c r="AP63">
        <v>2021.4528494962999</v>
      </c>
      <c r="AQ63">
        <v>2018.8925294722901</v>
      </c>
      <c r="AR63">
        <v>2024.4108335953399</v>
      </c>
      <c r="AS63">
        <v>2027.11733672838</v>
      </c>
      <c r="AT63">
        <v>2027.9634843548099</v>
      </c>
      <c r="AU63">
        <v>2028.0185376382001</v>
      </c>
      <c r="AV63">
        <v>2030.98529344844</v>
      </c>
      <c r="AW63">
        <v>2026.24908747728</v>
      </c>
      <c r="AX63">
        <v>2018.40185633433</v>
      </c>
      <c r="AY63">
        <v>2012.37974551564</v>
      </c>
      <c r="AZ63">
        <v>2002.3608558772301</v>
      </c>
      <c r="BA63">
        <v>1993.78601244213</v>
      </c>
      <c r="BB63">
        <v>1984.30308842711</v>
      </c>
    </row>
    <row r="64" spans="1:54" x14ac:dyDescent="0.25">
      <c r="A64" s="2" t="s">
        <v>16</v>
      </c>
      <c r="B64" s="2" t="str">
        <f>VLOOKUP(A64,reg_NEWAGE!$A$2:$B$29,2)</f>
        <v>EUS</v>
      </c>
      <c r="C64" s="2" t="s">
        <v>46</v>
      </c>
      <c r="D64">
        <v>1000.38191774961</v>
      </c>
      <c r="E64">
        <v>1060.3045300000001</v>
      </c>
      <c r="F64">
        <v>1091.4812400000001</v>
      </c>
      <c r="G64">
        <v>1122.89834</v>
      </c>
      <c r="H64">
        <v>1157.3436799999999</v>
      </c>
      <c r="I64">
        <v>1191.5299319258299</v>
      </c>
      <c r="J64">
        <v>1243.8574599999999</v>
      </c>
      <c r="K64">
        <v>1294.7815900000001</v>
      </c>
      <c r="L64">
        <v>1367.41939</v>
      </c>
      <c r="M64">
        <v>1459.7904900000001</v>
      </c>
      <c r="N64">
        <v>1515.8835764646601</v>
      </c>
      <c r="O64">
        <v>1562.93295002949</v>
      </c>
      <c r="P64">
        <v>1631.26996839342</v>
      </c>
      <c r="Q64">
        <v>1698.62416476975</v>
      </c>
      <c r="R64">
        <v>1739.2513993033001</v>
      </c>
      <c r="S64">
        <v>1766.90908888126</v>
      </c>
      <c r="T64">
        <v>1859.6038326805699</v>
      </c>
      <c r="U64">
        <v>1951.29336368494</v>
      </c>
      <c r="V64">
        <v>1948.1624667615199</v>
      </c>
      <c r="W64">
        <v>1978.6774531512899</v>
      </c>
      <c r="X64">
        <v>1970.81495421262</v>
      </c>
      <c r="Y64">
        <v>1989.2513605921499</v>
      </c>
      <c r="Z64">
        <v>2010.2321500969299</v>
      </c>
      <c r="AA64">
        <v>1976.08837566336</v>
      </c>
      <c r="AB64">
        <v>1990.19379107758</v>
      </c>
      <c r="AC64">
        <v>2062.3967204554601</v>
      </c>
      <c r="AD64">
        <v>2126.6597455299102</v>
      </c>
      <c r="AE64">
        <v>2144.5732830550401</v>
      </c>
      <c r="AF64">
        <v>2102.4225413158501</v>
      </c>
      <c r="AG64">
        <v>2144.8921162080301</v>
      </c>
      <c r="AH64">
        <v>2009.0839671492199</v>
      </c>
      <c r="AI64">
        <v>2047.9782498363099</v>
      </c>
      <c r="AJ64">
        <v>2060.01863230254</v>
      </c>
      <c r="AK64">
        <v>2075.2597729223598</v>
      </c>
      <c r="AL64">
        <v>2087.3249476041601</v>
      </c>
      <c r="AM64">
        <v>2097.18862539771</v>
      </c>
      <c r="AN64">
        <v>2099.3849833661998</v>
      </c>
      <c r="AO64">
        <v>2098.8196398080499</v>
      </c>
      <c r="AP64">
        <v>2098.6046143036801</v>
      </c>
      <c r="AQ64">
        <v>2097.3667912713699</v>
      </c>
      <c r="AR64">
        <v>2099.4569753491</v>
      </c>
      <c r="AS64">
        <v>2100.0020526091998</v>
      </c>
      <c r="AT64">
        <v>2099.5014658017999</v>
      </c>
      <c r="AU64">
        <v>2097.6041671540202</v>
      </c>
      <c r="AV64">
        <v>2091.9639394671799</v>
      </c>
      <c r="AW64">
        <v>2087.4444970869099</v>
      </c>
      <c r="AX64">
        <v>2080.1919210756801</v>
      </c>
      <c r="AY64">
        <v>2074.93545155433</v>
      </c>
      <c r="AZ64">
        <v>2070.8388597707899</v>
      </c>
      <c r="BA64">
        <v>2062.6460781927899</v>
      </c>
      <c r="BB64">
        <v>2055.3214922092302</v>
      </c>
    </row>
    <row r="65" spans="1:54" x14ac:dyDescent="0.25">
      <c r="A65" s="2" t="s">
        <v>16</v>
      </c>
      <c r="B65" s="2" t="str">
        <f>VLOOKUP(A65,reg_NEWAGE!$A$2:$B$29,2)</f>
        <v>EUS</v>
      </c>
      <c r="C65" s="2" t="s">
        <v>47</v>
      </c>
      <c r="D65">
        <v>1000.38191774961</v>
      </c>
      <c r="E65">
        <v>1060.3045300000001</v>
      </c>
      <c r="F65">
        <v>1091.4812400000001</v>
      </c>
      <c r="G65">
        <v>1121.5761600000001</v>
      </c>
      <c r="H65">
        <v>1155.81907</v>
      </c>
      <c r="I65">
        <v>1189.66693230786</v>
      </c>
      <c r="J65">
        <v>1241.48209</v>
      </c>
      <c r="K65">
        <v>1291.88282</v>
      </c>
      <c r="L65">
        <v>1363.71723</v>
      </c>
      <c r="M65">
        <v>1454.8127500000001</v>
      </c>
      <c r="N65">
        <v>1509.0525725125401</v>
      </c>
      <c r="O65">
        <v>1554.45391417621</v>
      </c>
      <c r="P65">
        <v>1620.7368826796001</v>
      </c>
      <c r="Q65">
        <v>1686.7296473664501</v>
      </c>
      <c r="R65">
        <v>1726.3775950531201</v>
      </c>
      <c r="S65">
        <v>1753.0799114665199</v>
      </c>
      <c r="T65">
        <v>1840.9981349806201</v>
      </c>
      <c r="U65">
        <v>1927.1266569412301</v>
      </c>
      <c r="V65">
        <v>1918.73924975724</v>
      </c>
      <c r="W65">
        <v>1944.7444859667</v>
      </c>
      <c r="X65">
        <v>1931.4923396945901</v>
      </c>
      <c r="Y65">
        <v>1943.90486120936</v>
      </c>
      <c r="Z65">
        <v>1959.46551352509</v>
      </c>
      <c r="AA65">
        <v>1917.4508875854799</v>
      </c>
      <c r="AB65">
        <v>1924.51931093652</v>
      </c>
      <c r="AC65">
        <v>1990.50998629731</v>
      </c>
      <c r="AD65">
        <v>2048.3032398642999</v>
      </c>
      <c r="AE65">
        <v>2059.0426159256699</v>
      </c>
      <c r="AF65">
        <v>2007.1346358419</v>
      </c>
      <c r="AG65">
        <v>2041.66581777693</v>
      </c>
      <c r="AH65">
        <v>1895.55129709329</v>
      </c>
      <c r="AI65">
        <v>1926.22695197183</v>
      </c>
      <c r="AJ65">
        <v>1932.0123561054399</v>
      </c>
      <c r="AK65">
        <v>1940.14451304305</v>
      </c>
      <c r="AL65">
        <v>1944.8697614124201</v>
      </c>
      <c r="AM65">
        <v>1947.1381388631301</v>
      </c>
      <c r="AN65">
        <v>1942.0144484954999</v>
      </c>
      <c r="AO65">
        <v>1934.1427858484001</v>
      </c>
      <c r="AP65">
        <v>1926.8956217581499</v>
      </c>
      <c r="AQ65">
        <v>1917.3604065375901</v>
      </c>
      <c r="AR65">
        <v>1910.1083469687501</v>
      </c>
      <c r="AS65">
        <v>1901.4273915077899</v>
      </c>
      <c r="AT65">
        <v>1891.6933677972199</v>
      </c>
      <c r="AU65">
        <v>1880.1960466896901</v>
      </c>
      <c r="AV65">
        <v>1863.7973154391</v>
      </c>
      <c r="AW65">
        <v>1849.9571704607999</v>
      </c>
      <c r="AX65">
        <v>1832.7902178490001</v>
      </c>
      <c r="AY65">
        <v>1817.2815720887199</v>
      </c>
      <c r="AZ65">
        <v>1803.30178860008</v>
      </c>
      <c r="BA65">
        <v>1783.8762303123899</v>
      </c>
      <c r="BB65">
        <v>1765.01577118572</v>
      </c>
    </row>
    <row r="66" spans="1:54" x14ac:dyDescent="0.25">
      <c r="A66" s="2" t="s">
        <v>16</v>
      </c>
      <c r="B66" s="2" t="str">
        <f>VLOOKUP(A66,reg_NEWAGE!$A$2:$B$29,2)</f>
        <v>EUS</v>
      </c>
      <c r="C66" s="2" t="s">
        <v>48</v>
      </c>
      <c r="D66">
        <v>0</v>
      </c>
      <c r="E66">
        <v>0</v>
      </c>
      <c r="F66">
        <v>0</v>
      </c>
      <c r="G66">
        <v>0</v>
      </c>
      <c r="H66">
        <v>0</v>
      </c>
      <c r="I66">
        <v>0</v>
      </c>
      <c r="J66">
        <v>0</v>
      </c>
      <c r="K66">
        <v>0</v>
      </c>
      <c r="L66">
        <v>0</v>
      </c>
      <c r="M66">
        <v>0</v>
      </c>
      <c r="N66">
        <v>0</v>
      </c>
      <c r="O66">
        <v>0</v>
      </c>
      <c r="P66">
        <v>0</v>
      </c>
      <c r="Q66">
        <v>0</v>
      </c>
      <c r="R66">
        <v>0</v>
      </c>
      <c r="S66">
        <v>0</v>
      </c>
      <c r="T66">
        <v>1.8284781779880299</v>
      </c>
      <c r="U66">
        <v>3.59762679281347</v>
      </c>
      <c r="V66">
        <v>5.5237702274012603</v>
      </c>
      <c r="W66">
        <v>7.0525335410693097</v>
      </c>
      <c r="X66">
        <v>8.8513593559922104</v>
      </c>
      <c r="Y66">
        <v>10.858181430187001</v>
      </c>
      <c r="Z66">
        <v>12.6591893700481</v>
      </c>
      <c r="AA66">
        <v>15.9980878076287</v>
      </c>
      <c r="AB66">
        <v>18.512204994226501</v>
      </c>
      <c r="AC66">
        <v>21.1816715914652</v>
      </c>
      <c r="AD66">
        <v>24.4079667355835</v>
      </c>
      <c r="AE66">
        <v>27.986868652085601</v>
      </c>
      <c r="AF66">
        <v>32.822621774604002</v>
      </c>
      <c r="AG66">
        <v>37.026211566953201</v>
      </c>
      <c r="AH66">
        <v>43.421248576613401</v>
      </c>
      <c r="AI66">
        <v>47.306129545947798</v>
      </c>
      <c r="AJ66">
        <v>51.426351345968897</v>
      </c>
      <c r="AK66">
        <v>55.899301017458299</v>
      </c>
      <c r="AL66">
        <v>60.620856010586998</v>
      </c>
      <c r="AM66">
        <v>65.489152681203294</v>
      </c>
      <c r="AN66">
        <v>70.523040914171006</v>
      </c>
      <c r="AO66">
        <v>75.745335981646903</v>
      </c>
      <c r="AP66">
        <v>81.244104579237799</v>
      </c>
      <c r="AQ66">
        <v>87.067575921188407</v>
      </c>
      <c r="AR66">
        <v>93.562763693584998</v>
      </c>
      <c r="AS66">
        <v>100.287057380774</v>
      </c>
      <c r="AT66">
        <v>107.284545387146</v>
      </c>
      <c r="AU66">
        <v>114.61824367145699</v>
      </c>
      <c r="AV66">
        <v>122.525802184094</v>
      </c>
      <c r="AW66">
        <v>130.38382340253199</v>
      </c>
      <c r="AX66">
        <v>138.437538707572</v>
      </c>
      <c r="AY66">
        <v>147.03081173679101</v>
      </c>
      <c r="AZ66">
        <v>155.76117295837</v>
      </c>
      <c r="BA66">
        <v>165.047020008956</v>
      </c>
      <c r="BB66">
        <v>174.73071627886401</v>
      </c>
    </row>
    <row r="67" spans="1:54" x14ac:dyDescent="0.25">
      <c r="A67" s="2" t="s">
        <v>16</v>
      </c>
      <c r="B67" s="2" t="str">
        <f>VLOOKUP(A67,reg_NEWAGE!$A$2:$B$29,2)</f>
        <v>EUS</v>
      </c>
      <c r="C67" s="2" t="s">
        <v>49</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row>
    <row r="68" spans="1:54" x14ac:dyDescent="0.25">
      <c r="A68" s="2" t="s">
        <v>16</v>
      </c>
      <c r="B68" s="2" t="str">
        <f>VLOOKUP(A68,reg_NEWAGE!$A$2:$B$29,2)</f>
        <v>EUS</v>
      </c>
      <c r="C68" s="2" t="s">
        <v>50</v>
      </c>
      <c r="D68">
        <v>0</v>
      </c>
      <c r="E68">
        <v>0</v>
      </c>
      <c r="F68">
        <v>0</v>
      </c>
      <c r="G68">
        <v>1.3221799999999999</v>
      </c>
      <c r="H68">
        <v>1.52461</v>
      </c>
      <c r="I68">
        <v>1.8629996179725099</v>
      </c>
      <c r="J68">
        <v>2.3753700000000002</v>
      </c>
      <c r="K68">
        <v>2.8987699999999998</v>
      </c>
      <c r="L68">
        <v>3.7021600000000001</v>
      </c>
      <c r="M68">
        <v>4.9777399999999998</v>
      </c>
      <c r="N68">
        <v>6.8310039521155099</v>
      </c>
      <c r="O68">
        <v>8.4790358532799797</v>
      </c>
      <c r="P68">
        <v>10.5330857138248</v>
      </c>
      <c r="Q68">
        <v>11.8945174033058</v>
      </c>
      <c r="R68">
        <v>12.8738042501781</v>
      </c>
      <c r="S68">
        <v>13.8291774147319</v>
      </c>
      <c r="T68">
        <v>16.7772195219606</v>
      </c>
      <c r="U68">
        <v>20.5690799508994</v>
      </c>
      <c r="V68">
        <v>23.899446776873098</v>
      </c>
      <c r="W68">
        <v>26.880433643520401</v>
      </c>
      <c r="X68">
        <v>30.471255162043001</v>
      </c>
      <c r="Y68">
        <v>34.4883179526093</v>
      </c>
      <c r="Z68">
        <v>38.107447201787501</v>
      </c>
      <c r="AA68">
        <v>42.639400270250199</v>
      </c>
      <c r="AB68">
        <v>47.162275146833899</v>
      </c>
      <c r="AC68">
        <v>50.705062566691801</v>
      </c>
      <c r="AD68">
        <v>53.948538930032299</v>
      </c>
      <c r="AE68">
        <v>57.5437984772839</v>
      </c>
      <c r="AF68">
        <v>62.465283699347196</v>
      </c>
      <c r="AG68">
        <v>66.200086864150606</v>
      </c>
      <c r="AH68">
        <v>70.111421479320896</v>
      </c>
      <c r="AI68">
        <v>74.445168318532694</v>
      </c>
      <c r="AJ68">
        <v>76.579924851123494</v>
      </c>
      <c r="AK68">
        <v>79.215958861845195</v>
      </c>
      <c r="AL68">
        <v>81.834330181158094</v>
      </c>
      <c r="AM68">
        <v>84.561333853371295</v>
      </c>
      <c r="AN68">
        <v>86.847493956531594</v>
      </c>
      <c r="AO68">
        <v>88.931517977999306</v>
      </c>
      <c r="AP68">
        <v>90.464887966297596</v>
      </c>
      <c r="AQ68">
        <v>92.938808812591603</v>
      </c>
      <c r="AR68">
        <v>95.785864686766303</v>
      </c>
      <c r="AS68">
        <v>98.287603720631793</v>
      </c>
      <c r="AT68">
        <v>100.523552617432</v>
      </c>
      <c r="AU68">
        <v>102.789876792878</v>
      </c>
      <c r="AV68">
        <v>105.64082184398799</v>
      </c>
      <c r="AW68">
        <v>107.10350322357201</v>
      </c>
      <c r="AX68">
        <v>108.964164519105</v>
      </c>
      <c r="AY68">
        <v>110.62306772882</v>
      </c>
      <c r="AZ68">
        <v>111.77589821234599</v>
      </c>
      <c r="BA68">
        <v>113.72282787144999</v>
      </c>
      <c r="BB68">
        <v>115.575004744651</v>
      </c>
    </row>
    <row r="69" spans="1:54" x14ac:dyDescent="0.25">
      <c r="A69" s="2" t="s">
        <v>16</v>
      </c>
      <c r="B69" s="2" t="str">
        <f>VLOOKUP(A69,reg_NEWAGE!$A$2:$B$29,2)</f>
        <v>EUS</v>
      </c>
      <c r="C69" s="2" t="s">
        <v>51</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row>
    <row r="70" spans="1:54" x14ac:dyDescent="0.25">
      <c r="A70" s="2" t="s">
        <v>16</v>
      </c>
      <c r="B70" s="2" t="str">
        <f>VLOOKUP(A70,reg_NEWAGE!$A$2:$B$29,2)</f>
        <v>EUS</v>
      </c>
      <c r="C70" s="2" t="s">
        <v>52</v>
      </c>
      <c r="D70">
        <v>1213.3605740778901</v>
      </c>
      <c r="E70">
        <v>1343.0056099999999</v>
      </c>
      <c r="F70">
        <v>1281.7866899999999</v>
      </c>
      <c r="G70">
        <v>1265.1753799999999</v>
      </c>
      <c r="H70">
        <v>1187.8842</v>
      </c>
      <c r="I70">
        <v>1167.7425464888199</v>
      </c>
      <c r="J70">
        <v>1112.9448500000001</v>
      </c>
      <c r="K70">
        <v>1137.63472</v>
      </c>
      <c r="L70">
        <v>1145.78962</v>
      </c>
      <c r="M70">
        <v>1114.4458400000001</v>
      </c>
      <c r="N70">
        <v>1237.05769443856</v>
      </c>
      <c r="O70">
        <v>1110.2239016420499</v>
      </c>
      <c r="P70">
        <v>1170.00534014103</v>
      </c>
      <c r="Q70">
        <v>1194.22870646257</v>
      </c>
      <c r="R70">
        <v>1006.04347799793</v>
      </c>
      <c r="S70">
        <v>1016.16914944284</v>
      </c>
      <c r="T70">
        <v>1022.9785736264801</v>
      </c>
      <c r="U70">
        <v>1020.98331381038</v>
      </c>
      <c r="V70">
        <v>988.56780943730496</v>
      </c>
      <c r="W70">
        <v>991.516381444334</v>
      </c>
      <c r="X70">
        <v>987.62763761395104</v>
      </c>
      <c r="Y70">
        <v>978.81665121344895</v>
      </c>
      <c r="Z70">
        <v>1004.38454184839</v>
      </c>
      <c r="AA70">
        <v>901.946568769902</v>
      </c>
      <c r="AB70">
        <v>886.78415712200103</v>
      </c>
      <c r="AC70">
        <v>872.17995133447198</v>
      </c>
      <c r="AD70">
        <v>885.17303647018502</v>
      </c>
      <c r="AE70">
        <v>880.72306791580399</v>
      </c>
      <c r="AF70">
        <v>897.53751116345097</v>
      </c>
      <c r="AG70">
        <v>888.81033270950297</v>
      </c>
      <c r="AH70">
        <v>905.38904018910705</v>
      </c>
      <c r="AI70">
        <v>921.23468309197096</v>
      </c>
      <c r="AJ70">
        <v>926.48406240829399</v>
      </c>
      <c r="AK70">
        <v>924.70380034218101</v>
      </c>
      <c r="AL70">
        <v>923.77891209099903</v>
      </c>
      <c r="AM70">
        <v>924.54166935728404</v>
      </c>
      <c r="AN70">
        <v>919.57258062759195</v>
      </c>
      <c r="AO70">
        <v>912.16853978660504</v>
      </c>
      <c r="AP70">
        <v>899.68806747984604</v>
      </c>
      <c r="AQ70">
        <v>893.97940026897504</v>
      </c>
      <c r="AR70">
        <v>889.38871626867001</v>
      </c>
      <c r="AS70">
        <v>884.89129154953798</v>
      </c>
      <c r="AT70">
        <v>879.56339814268995</v>
      </c>
      <c r="AU70">
        <v>873.20415002602897</v>
      </c>
      <c r="AV70">
        <v>860.78538500904006</v>
      </c>
      <c r="AW70">
        <v>847.654538240938</v>
      </c>
      <c r="AX70">
        <v>838.78505133098804</v>
      </c>
      <c r="AY70">
        <v>828.64673702138305</v>
      </c>
      <c r="AZ70">
        <v>820.96034493652405</v>
      </c>
      <c r="BA70">
        <v>812.34810708409998</v>
      </c>
      <c r="BB70">
        <v>804.43154512946205</v>
      </c>
    </row>
    <row r="71" spans="1:54" x14ac:dyDescent="0.25">
      <c r="A71" s="2" t="s">
        <v>16</v>
      </c>
      <c r="B71" s="2" t="str">
        <f>VLOOKUP(A71,reg_NEWAGE!$A$2:$B$29,2)</f>
        <v>EUS</v>
      </c>
      <c r="C71" s="2" t="s">
        <v>12</v>
      </c>
      <c r="D71">
        <v>1188.4806974615501</v>
      </c>
      <c r="E71">
        <v>1224.3403000000001</v>
      </c>
      <c r="F71">
        <v>1214.20309</v>
      </c>
      <c r="G71">
        <v>1247.4326599999999</v>
      </c>
      <c r="H71">
        <v>1248.8475100000001</v>
      </c>
      <c r="I71">
        <v>1265.61578654556</v>
      </c>
      <c r="J71">
        <v>1306.7438</v>
      </c>
      <c r="K71">
        <v>1259.2611300000001</v>
      </c>
      <c r="L71">
        <v>1264.1958999999999</v>
      </c>
      <c r="M71">
        <v>1262.82016</v>
      </c>
      <c r="N71">
        <v>1292.18507709041</v>
      </c>
      <c r="O71">
        <v>1220.9768583821301</v>
      </c>
      <c r="P71">
        <v>1253.7498509515001</v>
      </c>
      <c r="Q71">
        <v>1265.3459513278999</v>
      </c>
      <c r="R71">
        <v>1214.5382093651599</v>
      </c>
      <c r="S71">
        <v>1236.6311900894</v>
      </c>
      <c r="T71">
        <v>1303.29350722915</v>
      </c>
      <c r="U71">
        <v>1340.33492804854</v>
      </c>
      <c r="V71">
        <v>1355.68146317061</v>
      </c>
      <c r="W71">
        <v>1367.56851448783</v>
      </c>
      <c r="X71">
        <v>1381.0950137544901</v>
      </c>
      <c r="Y71">
        <v>1409.0947336557099</v>
      </c>
      <c r="Z71">
        <v>1433.3846733026601</v>
      </c>
      <c r="AA71">
        <v>1470.1031583497199</v>
      </c>
      <c r="AB71">
        <v>1519.8040723300301</v>
      </c>
      <c r="AC71">
        <v>1548.4229530867001</v>
      </c>
      <c r="AD71">
        <v>1578.1655208377599</v>
      </c>
      <c r="AE71">
        <v>1612.53214423843</v>
      </c>
      <c r="AF71">
        <v>1608.79772049894</v>
      </c>
      <c r="AG71">
        <v>1605.1056532085299</v>
      </c>
      <c r="AH71">
        <v>1584.28784736134</v>
      </c>
      <c r="AI71">
        <v>1591.0095711896299</v>
      </c>
      <c r="AJ71">
        <v>1597.0254481229099</v>
      </c>
      <c r="AK71">
        <v>1585.86432450763</v>
      </c>
      <c r="AL71">
        <v>1577.9133078263401</v>
      </c>
      <c r="AM71">
        <v>1572.5682596629299</v>
      </c>
      <c r="AN71">
        <v>1555.2666140362601</v>
      </c>
      <c r="AO71">
        <v>1537.4690792635399</v>
      </c>
      <c r="AP71">
        <v>1511.3739913150901</v>
      </c>
      <c r="AQ71">
        <v>1503.97754497097</v>
      </c>
      <c r="AR71">
        <v>1502.42761202927</v>
      </c>
      <c r="AS71">
        <v>1497.9947492573001</v>
      </c>
      <c r="AT71">
        <v>1491.8895748012301</v>
      </c>
      <c r="AU71">
        <v>1485.0968114442101</v>
      </c>
      <c r="AV71">
        <v>1472.35303192728</v>
      </c>
      <c r="AW71">
        <v>1453.6953620024201</v>
      </c>
      <c r="AX71">
        <v>1447.17546007138</v>
      </c>
      <c r="AY71">
        <v>1438.64334318493</v>
      </c>
      <c r="AZ71">
        <v>1430.69221707581</v>
      </c>
      <c r="BA71">
        <v>1425.74430396915</v>
      </c>
      <c r="BB71">
        <v>1420.6109881350301</v>
      </c>
    </row>
    <row r="72" spans="1:54" x14ac:dyDescent="0.25">
      <c r="A72" s="2" t="s">
        <v>17</v>
      </c>
      <c r="B72" s="2" t="str">
        <f>VLOOKUP(A72,reg_NEWAGE!$A$2:$B$29,2)</f>
        <v>DEU</v>
      </c>
      <c r="C72" s="2" t="s">
        <v>40</v>
      </c>
      <c r="D72">
        <v>65237.374908202699</v>
      </c>
      <c r="E72">
        <v>69735.407749999998</v>
      </c>
      <c r="F72">
        <v>67186.216209999999</v>
      </c>
      <c r="G72">
        <v>66479.213799999998</v>
      </c>
      <c r="H72">
        <v>64489.019220000002</v>
      </c>
      <c r="I72">
        <v>63495.1660997082</v>
      </c>
      <c r="J72">
        <v>63899.400049999997</v>
      </c>
      <c r="K72">
        <v>54433.819810000001</v>
      </c>
      <c r="L72">
        <v>60601.860560000001</v>
      </c>
      <c r="M72">
        <v>58542.219749999997</v>
      </c>
      <c r="N72">
        <v>62453.831151197403</v>
      </c>
      <c r="O72">
        <v>54563.921172451701</v>
      </c>
      <c r="P72">
        <v>56627.379721337398</v>
      </c>
      <c r="Q72">
        <v>59697.862144637598</v>
      </c>
      <c r="R72">
        <v>51527.4856755047</v>
      </c>
      <c r="S72">
        <v>53170.976023297197</v>
      </c>
      <c r="T72">
        <v>55920.827782973996</v>
      </c>
      <c r="U72">
        <v>55449.1223435961</v>
      </c>
      <c r="V72">
        <v>55402.167364296103</v>
      </c>
      <c r="W72">
        <v>55156.544256209403</v>
      </c>
      <c r="X72">
        <v>55035.744192250699</v>
      </c>
      <c r="Y72">
        <v>55068.693937123397</v>
      </c>
      <c r="Z72">
        <v>55100.169073713201</v>
      </c>
      <c r="AA72">
        <v>54867.288792253399</v>
      </c>
      <c r="AB72">
        <v>54868.274219531602</v>
      </c>
      <c r="AC72">
        <v>54726.5820897839</v>
      </c>
      <c r="AD72">
        <v>54851.127097938799</v>
      </c>
      <c r="AE72">
        <v>55081.1624303602</v>
      </c>
      <c r="AF72">
        <v>55339.343609064999</v>
      </c>
      <c r="AG72">
        <v>55669.280766930897</v>
      </c>
      <c r="AH72">
        <v>55863.080018764202</v>
      </c>
      <c r="AI72">
        <v>56149.269709095701</v>
      </c>
      <c r="AJ72">
        <v>56086.8954878039</v>
      </c>
      <c r="AK72">
        <v>56013.027371387798</v>
      </c>
      <c r="AL72">
        <v>55891.4981224406</v>
      </c>
      <c r="AM72">
        <v>55740.578873881997</v>
      </c>
      <c r="AN72">
        <v>55563.883613842001</v>
      </c>
      <c r="AO72">
        <v>55419.445464591699</v>
      </c>
      <c r="AP72">
        <v>55245.600394370202</v>
      </c>
      <c r="AQ72">
        <v>55018.0584538732</v>
      </c>
      <c r="AR72">
        <v>54779.710326786902</v>
      </c>
      <c r="AS72">
        <v>54564.055057300699</v>
      </c>
      <c r="AT72">
        <v>54338.085281002997</v>
      </c>
      <c r="AU72">
        <v>54145.908995514801</v>
      </c>
      <c r="AV72">
        <v>53825.4738353516</v>
      </c>
      <c r="AW72">
        <v>53585.832363102701</v>
      </c>
      <c r="AX72">
        <v>53286.806177672399</v>
      </c>
      <c r="AY72">
        <v>52949.705058893</v>
      </c>
      <c r="AZ72">
        <v>52710.814970817599</v>
      </c>
      <c r="BA72">
        <v>52361.706173816798</v>
      </c>
      <c r="BB72">
        <v>51967.199526709403</v>
      </c>
    </row>
    <row r="73" spans="1:54" x14ac:dyDescent="0.25">
      <c r="A73" s="2" t="s">
        <v>17</v>
      </c>
      <c r="B73" s="2" t="str">
        <f>VLOOKUP(A73,reg_NEWAGE!$A$2:$B$29,2)</f>
        <v>DEU</v>
      </c>
      <c r="C73" s="2" t="s">
        <v>41</v>
      </c>
      <c r="D73">
        <v>903.98611541618402</v>
      </c>
      <c r="E73">
        <v>859.07869000000005</v>
      </c>
      <c r="F73">
        <v>719.25184999999999</v>
      </c>
      <c r="G73">
        <v>745.69538</v>
      </c>
      <c r="H73">
        <v>601.89584000000002</v>
      </c>
      <c r="I73">
        <v>600.23084927511798</v>
      </c>
      <c r="J73">
        <v>670.23302000000001</v>
      </c>
      <c r="K73">
        <v>705.11505</v>
      </c>
      <c r="L73">
        <v>645.30695000000003</v>
      </c>
      <c r="M73">
        <v>651.16799000000003</v>
      </c>
      <c r="N73">
        <v>970.57550577046902</v>
      </c>
      <c r="O73">
        <v>852.10628507222896</v>
      </c>
      <c r="P73">
        <v>745.95903830941597</v>
      </c>
      <c r="Q73">
        <v>678.39837976510603</v>
      </c>
      <c r="R73">
        <v>574.18867691586001</v>
      </c>
      <c r="S73">
        <v>601.43642302473597</v>
      </c>
      <c r="T73">
        <v>655.38403807201303</v>
      </c>
      <c r="U73">
        <v>658.89317155694505</v>
      </c>
      <c r="V73">
        <v>668.11395340005197</v>
      </c>
      <c r="W73">
        <v>667.91406960475899</v>
      </c>
      <c r="X73">
        <v>662.08641300504701</v>
      </c>
      <c r="Y73">
        <v>660.34568780468703</v>
      </c>
      <c r="Z73">
        <v>566.79557071844704</v>
      </c>
      <c r="AA73">
        <v>430.18479106131502</v>
      </c>
      <c r="AB73">
        <v>386.731907160552</v>
      </c>
      <c r="AC73">
        <v>335.62629714792001</v>
      </c>
      <c r="AD73">
        <v>113.110624804797</v>
      </c>
      <c r="AE73">
        <v>55.388387039409601</v>
      </c>
      <c r="AF73">
        <v>55.046349329471802</v>
      </c>
      <c r="AG73">
        <v>54.691844143975203</v>
      </c>
      <c r="AH73">
        <v>54.307480879658698</v>
      </c>
      <c r="AI73">
        <v>54.024302984875597</v>
      </c>
      <c r="AJ73">
        <v>33.511111449258003</v>
      </c>
      <c r="AK73">
        <v>14.611188439473599</v>
      </c>
      <c r="AL73">
        <v>4.0921727517107502</v>
      </c>
      <c r="AM73">
        <v>0</v>
      </c>
      <c r="AN73">
        <v>0</v>
      </c>
      <c r="AO73">
        <v>0</v>
      </c>
      <c r="AP73">
        <v>0</v>
      </c>
      <c r="AQ73">
        <v>0</v>
      </c>
      <c r="AR73">
        <v>0</v>
      </c>
      <c r="AS73">
        <v>0</v>
      </c>
      <c r="AT73">
        <v>0</v>
      </c>
      <c r="AU73">
        <v>0</v>
      </c>
      <c r="AV73">
        <v>0</v>
      </c>
      <c r="AW73">
        <v>0</v>
      </c>
      <c r="AX73">
        <v>0</v>
      </c>
      <c r="AY73">
        <v>0</v>
      </c>
      <c r="AZ73">
        <v>0</v>
      </c>
      <c r="BA73">
        <v>0</v>
      </c>
      <c r="BB73">
        <v>0</v>
      </c>
    </row>
    <row r="74" spans="1:54" x14ac:dyDescent="0.25">
      <c r="A74" s="2" t="s">
        <v>17</v>
      </c>
      <c r="B74" s="2" t="str">
        <f>VLOOKUP(A74,reg_NEWAGE!$A$2:$B$29,2)</f>
        <v>DEU</v>
      </c>
      <c r="C74" s="2" t="s">
        <v>42</v>
      </c>
      <c r="D74">
        <v>19616.7457828359</v>
      </c>
      <c r="E74">
        <v>22373.398160000001</v>
      </c>
      <c r="F74">
        <v>19783.096829999999</v>
      </c>
      <c r="G74">
        <v>19188.630300000001</v>
      </c>
      <c r="H74">
        <v>17631.048780000001</v>
      </c>
      <c r="I74">
        <v>17368.9339693088</v>
      </c>
      <c r="J74">
        <v>18503.54175</v>
      </c>
      <c r="K74">
        <v>11244.67776</v>
      </c>
      <c r="L74">
        <v>16137.6459</v>
      </c>
      <c r="M74">
        <v>14093.45362</v>
      </c>
      <c r="N74">
        <v>14337.893972272201</v>
      </c>
      <c r="O74">
        <v>12366.6345268438</v>
      </c>
      <c r="P74">
        <v>13028.5288437732</v>
      </c>
      <c r="Q74">
        <v>14208.8350067833</v>
      </c>
      <c r="R74">
        <v>12346.515997568</v>
      </c>
      <c r="S74">
        <v>11722.0584393273</v>
      </c>
      <c r="T74">
        <v>12203.2092202322</v>
      </c>
      <c r="U74">
        <v>11381.330857630801</v>
      </c>
      <c r="V74">
        <v>11745.126818553301</v>
      </c>
      <c r="W74">
        <v>11451.2413243927</v>
      </c>
      <c r="X74">
        <v>11594.718026377701</v>
      </c>
      <c r="Y74">
        <v>11122.2776934393</v>
      </c>
      <c r="Z74">
        <v>10723.597628458199</v>
      </c>
      <c r="AA74">
        <v>11073.0285493023</v>
      </c>
      <c r="AB74">
        <v>10677.312009175301</v>
      </c>
      <c r="AC74">
        <v>10282.6181788464</v>
      </c>
      <c r="AD74">
        <v>9960.8802651995502</v>
      </c>
      <c r="AE74">
        <v>9428.5145468494793</v>
      </c>
      <c r="AF74">
        <v>8884.5963056846904</v>
      </c>
      <c r="AG74">
        <v>8380.0275825088593</v>
      </c>
      <c r="AH74">
        <v>7684.0604091763898</v>
      </c>
      <c r="AI74">
        <v>7872.5875886681097</v>
      </c>
      <c r="AJ74">
        <v>7608.06335445895</v>
      </c>
      <c r="AK74">
        <v>7282.2749427997496</v>
      </c>
      <c r="AL74">
        <v>6975.7492398386703</v>
      </c>
      <c r="AM74">
        <v>6699.5607906592604</v>
      </c>
      <c r="AN74">
        <v>6436.1417832198204</v>
      </c>
      <c r="AO74">
        <v>6215.3148654180404</v>
      </c>
      <c r="AP74">
        <v>5984.6396588579901</v>
      </c>
      <c r="AQ74">
        <v>5751.8010283628</v>
      </c>
      <c r="AR74">
        <v>5528.0380699075604</v>
      </c>
      <c r="AS74">
        <v>5349.4854127112803</v>
      </c>
      <c r="AT74">
        <v>5163.1838028965403</v>
      </c>
      <c r="AU74">
        <v>5032.9285811129803</v>
      </c>
      <c r="AV74">
        <v>4827.6163696568001</v>
      </c>
      <c r="AW74">
        <v>4680.4191820157102</v>
      </c>
      <c r="AX74">
        <v>4517.9914753149196</v>
      </c>
      <c r="AY74">
        <v>4336.8090114890801</v>
      </c>
      <c r="AZ74">
        <v>4216.6832465881198</v>
      </c>
      <c r="BA74">
        <v>4051.4867614190798</v>
      </c>
      <c r="BB74">
        <v>3886.1956690492302</v>
      </c>
    </row>
    <row r="75" spans="1:54" x14ac:dyDescent="0.25">
      <c r="A75" s="2" t="s">
        <v>17</v>
      </c>
      <c r="B75" s="2" t="str">
        <f>VLOOKUP(A75,reg_NEWAGE!$A$2:$B$29,2)</f>
        <v>DEU</v>
      </c>
      <c r="C75" s="2" t="s">
        <v>43</v>
      </c>
      <c r="D75">
        <v>862.47329398648401</v>
      </c>
      <c r="E75">
        <v>867.99527</v>
      </c>
      <c r="F75">
        <v>776.75924999999995</v>
      </c>
      <c r="G75">
        <v>689.14097000000004</v>
      </c>
      <c r="H75">
        <v>915.55650000000003</v>
      </c>
      <c r="I75">
        <v>806.47444500449103</v>
      </c>
      <c r="J75">
        <v>866.24865999999997</v>
      </c>
      <c r="K75">
        <v>560.69833000000006</v>
      </c>
      <c r="L75">
        <v>756.52643</v>
      </c>
      <c r="M75">
        <v>734.40301999999997</v>
      </c>
      <c r="N75">
        <v>828.97809221702096</v>
      </c>
      <c r="O75">
        <v>789.392190420936</v>
      </c>
      <c r="P75">
        <v>725.61520799207801</v>
      </c>
      <c r="Q75">
        <v>860.84914863859899</v>
      </c>
      <c r="R75">
        <v>713.82967477411103</v>
      </c>
      <c r="S75">
        <v>587.27423089387401</v>
      </c>
      <c r="T75">
        <v>605.88255654179704</v>
      </c>
      <c r="U75">
        <v>661.04680390474402</v>
      </c>
      <c r="V75">
        <v>684.50881139441003</v>
      </c>
      <c r="W75">
        <v>702.57445525575702</v>
      </c>
      <c r="X75">
        <v>704.08616525189404</v>
      </c>
      <c r="Y75">
        <v>633.33436366010403</v>
      </c>
      <c r="Z75">
        <v>643.29425394096302</v>
      </c>
      <c r="AA75">
        <v>619.03272133542805</v>
      </c>
      <c r="AB75">
        <v>620.446130432053</v>
      </c>
      <c r="AC75">
        <v>607.638118726465</v>
      </c>
      <c r="AD75">
        <v>596.71641985233703</v>
      </c>
      <c r="AE75">
        <v>581.234811227303</v>
      </c>
      <c r="AF75">
        <v>593.29816013099196</v>
      </c>
      <c r="AG75">
        <v>579.78462204024902</v>
      </c>
      <c r="AH75">
        <v>578.51499089425295</v>
      </c>
      <c r="AI75">
        <v>586.95703262560198</v>
      </c>
      <c r="AJ75">
        <v>576.40298089707903</v>
      </c>
      <c r="AK75">
        <v>564.89073839591799</v>
      </c>
      <c r="AL75">
        <v>552.85200151605704</v>
      </c>
      <c r="AM75">
        <v>542.37874279040204</v>
      </c>
      <c r="AN75">
        <v>530.79632665660301</v>
      </c>
      <c r="AO75">
        <v>520.28717215462302</v>
      </c>
      <c r="AP75">
        <v>508.99603662833698</v>
      </c>
      <c r="AQ75">
        <v>497.03996422950303</v>
      </c>
      <c r="AR75">
        <v>486.41474270126901</v>
      </c>
      <c r="AS75">
        <v>476.31171175277501</v>
      </c>
      <c r="AT75">
        <v>465.51896994469399</v>
      </c>
      <c r="AU75">
        <v>456.75743342949198</v>
      </c>
      <c r="AV75">
        <v>444.45199458446001</v>
      </c>
      <c r="AW75">
        <v>434.46472386169597</v>
      </c>
      <c r="AX75">
        <v>423.32975596968799</v>
      </c>
      <c r="AY75">
        <v>411.10751043513801</v>
      </c>
      <c r="AZ75">
        <v>400.82284183280302</v>
      </c>
      <c r="BA75">
        <v>388.96805758025602</v>
      </c>
      <c r="BB75">
        <v>377.05328186842303</v>
      </c>
    </row>
    <row r="76" spans="1:54" x14ac:dyDescent="0.25">
      <c r="A76" s="2" t="s">
        <v>17</v>
      </c>
      <c r="B76" s="2" t="str">
        <f>VLOOKUP(A76,reg_NEWAGE!$A$2:$B$29,2)</f>
        <v>DEU</v>
      </c>
      <c r="C76" s="2" t="s">
        <v>44</v>
      </c>
      <c r="D76">
        <v>18754.272488849401</v>
      </c>
      <c r="E76">
        <v>21505.402890000001</v>
      </c>
      <c r="F76">
        <v>19006.337579999999</v>
      </c>
      <c r="G76">
        <v>18499.48933</v>
      </c>
      <c r="H76">
        <v>16715.492279999999</v>
      </c>
      <c r="I76">
        <v>16562.4595243043</v>
      </c>
      <c r="J76">
        <v>17637.293089999999</v>
      </c>
      <c r="K76">
        <v>10683.979429999999</v>
      </c>
      <c r="L76">
        <v>15381.11947</v>
      </c>
      <c r="M76">
        <v>13359.0506</v>
      </c>
      <c r="N76">
        <v>13508.9158800552</v>
      </c>
      <c r="O76">
        <v>11577.2423364229</v>
      </c>
      <c r="P76">
        <v>12302.9136357811</v>
      </c>
      <c r="Q76">
        <v>13347.985858144701</v>
      </c>
      <c r="R76">
        <v>11632.686322793899</v>
      </c>
      <c r="S76">
        <v>11134.784208433401</v>
      </c>
      <c r="T76">
        <v>11597.326663690401</v>
      </c>
      <c r="U76">
        <v>10720.2840537261</v>
      </c>
      <c r="V76">
        <v>11060.618007158901</v>
      </c>
      <c r="W76">
        <v>10748.666869137</v>
      </c>
      <c r="X76">
        <v>10890.631861125799</v>
      </c>
      <c r="Y76">
        <v>10488.9433297792</v>
      </c>
      <c r="Z76">
        <v>10080.3033745172</v>
      </c>
      <c r="AA76">
        <v>10453.995827966901</v>
      </c>
      <c r="AB76">
        <v>10056.8658787433</v>
      </c>
      <c r="AC76">
        <v>9674.9800601199295</v>
      </c>
      <c r="AD76">
        <v>9364.1638453472096</v>
      </c>
      <c r="AE76">
        <v>8847.2797356221799</v>
      </c>
      <c r="AF76">
        <v>8291.2981455536992</v>
      </c>
      <c r="AG76">
        <v>7800.2429604686104</v>
      </c>
      <c r="AH76">
        <v>7105.5454182821404</v>
      </c>
      <c r="AI76">
        <v>7285.6305560424998</v>
      </c>
      <c r="AJ76">
        <v>7031.6603735618701</v>
      </c>
      <c r="AK76">
        <v>6717.3842044038302</v>
      </c>
      <c r="AL76">
        <v>6422.8972383226101</v>
      </c>
      <c r="AM76">
        <v>6157.1820478688496</v>
      </c>
      <c r="AN76">
        <v>5905.3454565632201</v>
      </c>
      <c r="AO76">
        <v>5695.0276932634197</v>
      </c>
      <c r="AP76">
        <v>5475.6436222296597</v>
      </c>
      <c r="AQ76">
        <v>5254.7610641333004</v>
      </c>
      <c r="AR76">
        <v>5041.62332720629</v>
      </c>
      <c r="AS76">
        <v>4873.1737009585004</v>
      </c>
      <c r="AT76">
        <v>4697.6648329518503</v>
      </c>
      <c r="AU76">
        <v>4576.1711476834898</v>
      </c>
      <c r="AV76">
        <v>4383.1643750723397</v>
      </c>
      <c r="AW76">
        <v>4245.9544581540104</v>
      </c>
      <c r="AX76">
        <v>4094.6617193452398</v>
      </c>
      <c r="AY76">
        <v>3925.7015010539399</v>
      </c>
      <c r="AZ76">
        <v>3815.8604047553099</v>
      </c>
      <c r="BA76">
        <v>3662.5187038388299</v>
      </c>
      <c r="BB76">
        <v>3509.1423871808101</v>
      </c>
    </row>
    <row r="77" spans="1:54" x14ac:dyDescent="0.25">
      <c r="A77" s="2" t="s">
        <v>17</v>
      </c>
      <c r="B77" s="2" t="str">
        <f>VLOOKUP(A77,reg_NEWAGE!$A$2:$B$29,2)</f>
        <v>DEU</v>
      </c>
      <c r="C77" s="2" t="s">
        <v>45</v>
      </c>
      <c r="D77">
        <v>23441.0387660872</v>
      </c>
      <c r="E77">
        <v>24728.887920000001</v>
      </c>
      <c r="F77">
        <v>24728.1001</v>
      </c>
      <c r="G77">
        <v>24788.512309999998</v>
      </c>
      <c r="H77">
        <v>24070.426289999999</v>
      </c>
      <c r="I77">
        <v>23290.619196366901</v>
      </c>
      <c r="J77">
        <v>22668.698390000001</v>
      </c>
      <c r="K77">
        <v>21071.657569999999</v>
      </c>
      <c r="L77">
        <v>22165.76052</v>
      </c>
      <c r="M77">
        <v>21849.19642</v>
      </c>
      <c r="N77">
        <v>23906.717945026801</v>
      </c>
      <c r="O77">
        <v>19757.965573668502</v>
      </c>
      <c r="P77">
        <v>21618.757107764101</v>
      </c>
      <c r="Q77">
        <v>22509.199051727901</v>
      </c>
      <c r="R77">
        <v>18298.0964025096</v>
      </c>
      <c r="S77">
        <v>19738.8384714475</v>
      </c>
      <c r="T77">
        <v>20856.5993509361</v>
      </c>
      <c r="U77">
        <v>20741.364113506701</v>
      </c>
      <c r="V77">
        <v>20092.25683015</v>
      </c>
      <c r="W77">
        <v>20322.5365110616</v>
      </c>
      <c r="X77">
        <v>19804.535854780501</v>
      </c>
      <c r="Y77">
        <v>20052.0327120396</v>
      </c>
      <c r="Z77">
        <v>20396.596340949502</v>
      </c>
      <c r="AA77">
        <v>20285.850304426302</v>
      </c>
      <c r="AB77">
        <v>20276.421480161</v>
      </c>
      <c r="AC77">
        <v>20586.4442011514</v>
      </c>
      <c r="AD77">
        <v>21156.621843625599</v>
      </c>
      <c r="AE77">
        <v>21899.286652204599</v>
      </c>
      <c r="AF77">
        <v>21985.010964566602</v>
      </c>
      <c r="AG77">
        <v>23190.4621324855</v>
      </c>
      <c r="AH77">
        <v>23817.929694312501</v>
      </c>
      <c r="AI77">
        <v>23966.373246850799</v>
      </c>
      <c r="AJ77">
        <v>24051.037525385502</v>
      </c>
      <c r="AK77">
        <v>24219.921014058498</v>
      </c>
      <c r="AL77">
        <v>24335.5791179753</v>
      </c>
      <c r="AM77">
        <v>24415.4983942205</v>
      </c>
      <c r="AN77">
        <v>24456.498922422001</v>
      </c>
      <c r="AO77">
        <v>24480.744990884301</v>
      </c>
      <c r="AP77">
        <v>24507.929287818799</v>
      </c>
      <c r="AQ77">
        <v>24499.412190522198</v>
      </c>
      <c r="AR77">
        <v>24495.422992981901</v>
      </c>
      <c r="AS77">
        <v>24468.009988701699</v>
      </c>
      <c r="AT77">
        <v>24428.96605151</v>
      </c>
      <c r="AU77">
        <v>24381.786400020501</v>
      </c>
      <c r="AV77">
        <v>24295.994744086402</v>
      </c>
      <c r="AW77">
        <v>24211.931809753802</v>
      </c>
      <c r="AX77">
        <v>24107.569874515699</v>
      </c>
      <c r="AY77">
        <v>23975.567438071699</v>
      </c>
      <c r="AZ77">
        <v>23875.534568642001</v>
      </c>
      <c r="BA77">
        <v>23738.2852540764</v>
      </c>
      <c r="BB77">
        <v>23592.0132788804</v>
      </c>
    </row>
    <row r="78" spans="1:54" x14ac:dyDescent="0.25">
      <c r="A78" s="2" t="s">
        <v>17</v>
      </c>
      <c r="B78" s="2" t="str">
        <f>VLOOKUP(A78,reg_NEWAGE!$A$2:$B$29,2)</f>
        <v>DEU</v>
      </c>
      <c r="C78" s="2" t="s">
        <v>46</v>
      </c>
      <c r="D78">
        <v>4124.4622031466897</v>
      </c>
      <c r="E78">
        <v>4226.3188700000001</v>
      </c>
      <c r="F78">
        <v>4283.2069000000001</v>
      </c>
      <c r="G78">
        <v>4750.8533299999999</v>
      </c>
      <c r="H78">
        <v>4647.04601</v>
      </c>
      <c r="I78">
        <v>4750.5591702372503</v>
      </c>
      <c r="J78">
        <v>5086.1674400000002</v>
      </c>
      <c r="K78">
        <v>4976.5028400000001</v>
      </c>
      <c r="L78">
        <v>5247.7319299999999</v>
      </c>
      <c r="M78">
        <v>5765.1894199999997</v>
      </c>
      <c r="N78">
        <v>6543.2186152842296</v>
      </c>
      <c r="O78">
        <v>5916.3796032755999</v>
      </c>
      <c r="P78">
        <v>6078.1158427559003</v>
      </c>
      <c r="Q78">
        <v>6201.1589845485796</v>
      </c>
      <c r="R78">
        <v>5502.5816901874696</v>
      </c>
      <c r="S78">
        <v>5972.3990181114896</v>
      </c>
      <c r="T78">
        <v>6392.4093693121004</v>
      </c>
      <c r="U78">
        <v>6617.3053193289197</v>
      </c>
      <c r="V78">
        <v>6806.1946534931803</v>
      </c>
      <c r="W78">
        <v>6677.1740946575901</v>
      </c>
      <c r="X78">
        <v>6896.0927809258301</v>
      </c>
      <c r="Y78">
        <v>7030.8665096249097</v>
      </c>
      <c r="Z78">
        <v>7066.0282697358198</v>
      </c>
      <c r="AA78">
        <v>6804.6727846003796</v>
      </c>
      <c r="AB78">
        <v>7112.1223101808901</v>
      </c>
      <c r="AC78">
        <v>6950.3042886696903</v>
      </c>
      <c r="AD78">
        <v>6978.3857209012604</v>
      </c>
      <c r="AE78">
        <v>7117.0988006478201</v>
      </c>
      <c r="AF78">
        <v>7473.0621380019202</v>
      </c>
      <c r="AG78">
        <v>7707.2372048212401</v>
      </c>
      <c r="AH78">
        <v>7945.8076064830002</v>
      </c>
      <c r="AI78">
        <v>8035.3250727076702</v>
      </c>
      <c r="AJ78">
        <v>8118.8602560496402</v>
      </c>
      <c r="AK78">
        <v>8228.6381216385507</v>
      </c>
      <c r="AL78">
        <v>8312.5407163095406</v>
      </c>
      <c r="AM78">
        <v>8374.8816390291104</v>
      </c>
      <c r="AN78">
        <v>8415.2066649656208</v>
      </c>
      <c r="AO78">
        <v>8445.1094787242491</v>
      </c>
      <c r="AP78">
        <v>8471.5472300698202</v>
      </c>
      <c r="AQ78">
        <v>8483.1824734512393</v>
      </c>
      <c r="AR78">
        <v>8484.6342165037804</v>
      </c>
      <c r="AS78">
        <v>8478.9276254001397</v>
      </c>
      <c r="AT78">
        <v>8466.0158496281201</v>
      </c>
      <c r="AU78">
        <v>8458.3769930356393</v>
      </c>
      <c r="AV78">
        <v>8425.4221756949501</v>
      </c>
      <c r="AW78">
        <v>8402.7101018871108</v>
      </c>
      <c r="AX78">
        <v>8367.6448359585302</v>
      </c>
      <c r="AY78">
        <v>8317.0586181685503</v>
      </c>
      <c r="AZ78">
        <v>8288.3961801392998</v>
      </c>
      <c r="BA78">
        <v>8231.0361838068293</v>
      </c>
      <c r="BB78">
        <v>8169.2259481718202</v>
      </c>
    </row>
    <row r="79" spans="1:54" x14ac:dyDescent="0.25">
      <c r="A79" s="2" t="s">
        <v>17</v>
      </c>
      <c r="B79" s="2" t="str">
        <f>VLOOKUP(A79,reg_NEWAGE!$A$2:$B$29,2)</f>
        <v>DEU</v>
      </c>
      <c r="C79" s="2" t="s">
        <v>47</v>
      </c>
      <c r="D79">
        <v>4027.6340721500701</v>
      </c>
      <c r="E79">
        <v>4100.9188100000001</v>
      </c>
      <c r="F79">
        <v>4134.4065700000001</v>
      </c>
      <c r="G79">
        <v>4546.8535099999999</v>
      </c>
      <c r="H79">
        <v>4438.4599699999999</v>
      </c>
      <c r="I79">
        <v>4505.5893775812601</v>
      </c>
      <c r="J79">
        <v>4797.1606599999996</v>
      </c>
      <c r="K79">
        <v>4659.50288</v>
      </c>
      <c r="L79">
        <v>4880.5431099999996</v>
      </c>
      <c r="M79">
        <v>5331.9037600000001</v>
      </c>
      <c r="N79">
        <v>6078.6394458263603</v>
      </c>
      <c r="O79">
        <v>5378.8091620548903</v>
      </c>
      <c r="P79">
        <v>5517.3295418239804</v>
      </c>
      <c r="Q79">
        <v>5634.3784933340003</v>
      </c>
      <c r="R79">
        <v>4891.5656128912797</v>
      </c>
      <c r="S79">
        <v>5316.7192626896904</v>
      </c>
      <c r="T79">
        <v>5655.0934926988903</v>
      </c>
      <c r="U79">
        <v>5838.0711357065702</v>
      </c>
      <c r="V79">
        <v>5973.0878622047003</v>
      </c>
      <c r="W79">
        <v>5816.1130831873697</v>
      </c>
      <c r="X79">
        <v>5973.34150574668</v>
      </c>
      <c r="Y79">
        <v>6068.7836457665098</v>
      </c>
      <c r="Z79">
        <v>6062.1931195277903</v>
      </c>
      <c r="AA79">
        <v>5751.2433596886003</v>
      </c>
      <c r="AB79">
        <v>6019.5355632879</v>
      </c>
      <c r="AC79">
        <v>5814.5382851486802</v>
      </c>
      <c r="AD79">
        <v>5781.49065443789</v>
      </c>
      <c r="AE79">
        <v>5885.4122999348401</v>
      </c>
      <c r="AF79">
        <v>6184.7317607598397</v>
      </c>
      <c r="AG79">
        <v>6358.2540326360604</v>
      </c>
      <c r="AH79">
        <v>6538.1506587084696</v>
      </c>
      <c r="AI79">
        <v>6577.1829678178601</v>
      </c>
      <c r="AJ79">
        <v>6618.4191643943705</v>
      </c>
      <c r="AK79">
        <v>6679.1138189993999</v>
      </c>
      <c r="AL79">
        <v>6716.3706408124199</v>
      </c>
      <c r="AM79">
        <v>6734.5240047421503</v>
      </c>
      <c r="AN79">
        <v>6732.70278154074</v>
      </c>
      <c r="AO79">
        <v>6721.5157414277901</v>
      </c>
      <c r="AP79">
        <v>6706.8150388045597</v>
      </c>
      <c r="AQ79">
        <v>6679.35368999411</v>
      </c>
      <c r="AR79">
        <v>6642.6643535289404</v>
      </c>
      <c r="AS79">
        <v>6601.4293864016599</v>
      </c>
      <c r="AT79">
        <v>6553.1849181071902</v>
      </c>
      <c r="AU79">
        <v>6514.0581097576096</v>
      </c>
      <c r="AV79">
        <v>6448.67549499902</v>
      </c>
      <c r="AW79">
        <v>6395.3212721910204</v>
      </c>
      <c r="AX79">
        <v>6331.0552020156501</v>
      </c>
      <c r="AY79">
        <v>6252.0323883562196</v>
      </c>
      <c r="AZ79">
        <v>6195.7051006780503</v>
      </c>
      <c r="BA79">
        <v>6112.0746789981704</v>
      </c>
      <c r="BB79">
        <v>6026.5251210523702</v>
      </c>
    </row>
    <row r="80" spans="1:54" x14ac:dyDescent="0.25">
      <c r="A80" s="2" t="s">
        <v>17</v>
      </c>
      <c r="B80" s="2" t="str">
        <f>VLOOKUP(A80,reg_NEWAGE!$A$2:$B$29,2)</f>
        <v>DEU</v>
      </c>
      <c r="C80" s="2" t="s">
        <v>48</v>
      </c>
      <c r="D80">
        <v>0</v>
      </c>
      <c r="E80">
        <v>0</v>
      </c>
      <c r="F80">
        <v>0</v>
      </c>
      <c r="G80">
        <v>0</v>
      </c>
      <c r="H80">
        <v>0</v>
      </c>
      <c r="I80">
        <v>0</v>
      </c>
      <c r="J80">
        <v>0</v>
      </c>
      <c r="K80">
        <v>0</v>
      </c>
      <c r="L80">
        <v>0</v>
      </c>
      <c r="M80">
        <v>0</v>
      </c>
      <c r="N80">
        <v>0</v>
      </c>
      <c r="O80">
        <v>0</v>
      </c>
      <c r="P80">
        <v>0</v>
      </c>
      <c r="Q80">
        <v>0</v>
      </c>
      <c r="R80">
        <v>0</v>
      </c>
      <c r="S80">
        <v>0</v>
      </c>
      <c r="T80">
        <v>15.456245151940101</v>
      </c>
      <c r="U80">
        <v>30.8608501525501</v>
      </c>
      <c r="V80">
        <v>45.016767177728703</v>
      </c>
      <c r="W80">
        <v>60.946627694439599</v>
      </c>
      <c r="X80">
        <v>74.531113714749097</v>
      </c>
      <c r="Y80">
        <v>90.909126606386707</v>
      </c>
      <c r="Z80">
        <v>108.30592436400499</v>
      </c>
      <c r="AA80">
        <v>123.58964494550899</v>
      </c>
      <c r="AB80">
        <v>139.52078002121601</v>
      </c>
      <c r="AC80">
        <v>158.014308357994</v>
      </c>
      <c r="AD80">
        <v>179.33617637137701</v>
      </c>
      <c r="AE80">
        <v>203.309548502768</v>
      </c>
      <c r="AF80">
        <v>221.99240983896399</v>
      </c>
      <c r="AG80">
        <v>253.18089540355899</v>
      </c>
      <c r="AH80">
        <v>279.71648759420799</v>
      </c>
      <c r="AI80">
        <v>304.38241186431497</v>
      </c>
      <c r="AJ80">
        <v>328.670455974954</v>
      </c>
      <c r="AK80">
        <v>354.56704691175003</v>
      </c>
      <c r="AL80">
        <v>380.17784537059998</v>
      </c>
      <c r="AM80">
        <v>405.64188402106799</v>
      </c>
      <c r="AN80">
        <v>430.80136142089901</v>
      </c>
      <c r="AO80">
        <v>455.955775703325</v>
      </c>
      <c r="AP80">
        <v>481.44434262085201</v>
      </c>
      <c r="AQ80">
        <v>506.48050571866298</v>
      </c>
      <c r="AR80">
        <v>531.829807810175</v>
      </c>
      <c r="AS80">
        <v>556.87264926925604</v>
      </c>
      <c r="AT80">
        <v>581.81807427064496</v>
      </c>
      <c r="AU80">
        <v>606.71765114975994</v>
      </c>
      <c r="AV80">
        <v>630.75539757932199</v>
      </c>
      <c r="AW80">
        <v>654.89781667749901</v>
      </c>
      <c r="AX80">
        <v>678.53073983943398</v>
      </c>
      <c r="AY80">
        <v>701.37213270438201</v>
      </c>
      <c r="AZ80">
        <v>725.13929570363098</v>
      </c>
      <c r="BA80">
        <v>747.75976681734198</v>
      </c>
      <c r="BB80">
        <v>770.02625776059006</v>
      </c>
    </row>
    <row r="81" spans="1:54" x14ac:dyDescent="0.25">
      <c r="A81" s="2" t="s">
        <v>17</v>
      </c>
      <c r="B81" s="2" t="str">
        <f>VLOOKUP(A81,reg_NEWAGE!$A$2:$B$29,2)</f>
        <v>DEU</v>
      </c>
      <c r="C81" s="2" t="s">
        <v>49</v>
      </c>
      <c r="D81">
        <v>0</v>
      </c>
      <c r="E81">
        <v>0</v>
      </c>
      <c r="F81">
        <v>0</v>
      </c>
      <c r="G81">
        <v>0</v>
      </c>
      <c r="H81">
        <v>0</v>
      </c>
      <c r="I81">
        <v>0</v>
      </c>
      <c r="J81">
        <v>0</v>
      </c>
      <c r="K81">
        <v>0</v>
      </c>
      <c r="L81">
        <v>0</v>
      </c>
      <c r="M81">
        <v>0</v>
      </c>
      <c r="N81">
        <v>0</v>
      </c>
      <c r="O81">
        <v>0</v>
      </c>
      <c r="P81">
        <v>0</v>
      </c>
      <c r="Q81">
        <v>0</v>
      </c>
      <c r="R81">
        <v>0</v>
      </c>
      <c r="S81">
        <v>0</v>
      </c>
      <c r="T81">
        <v>5.7091843246301197</v>
      </c>
      <c r="U81">
        <v>10.609962622365</v>
      </c>
      <c r="V81">
        <v>16.5061180960553</v>
      </c>
      <c r="W81">
        <v>21.499630413440801</v>
      </c>
      <c r="X81">
        <v>27.372657960048301</v>
      </c>
      <c r="Y81">
        <v>31.8023913840061</v>
      </c>
      <c r="Z81">
        <v>35.845675249675701</v>
      </c>
      <c r="AA81">
        <v>42.7101626012102</v>
      </c>
      <c r="AB81">
        <v>46.469003207233399</v>
      </c>
      <c r="AC81">
        <v>49.935918921957096</v>
      </c>
      <c r="AD81">
        <v>53.448431446613597</v>
      </c>
      <c r="AE81">
        <v>55.383467345398799</v>
      </c>
      <c r="AF81">
        <v>56.5296713154709</v>
      </c>
      <c r="AG81">
        <v>57.580281516683698</v>
      </c>
      <c r="AH81">
        <v>56.501368499665702</v>
      </c>
      <c r="AI81">
        <v>60.391326404245802</v>
      </c>
      <c r="AJ81">
        <v>60.673156063043997</v>
      </c>
      <c r="AK81">
        <v>60.255895780234901</v>
      </c>
      <c r="AL81">
        <v>59.821845908708497</v>
      </c>
      <c r="AM81">
        <v>59.476393647685597</v>
      </c>
      <c r="AN81">
        <v>59.098726919880797</v>
      </c>
      <c r="AO81">
        <v>58.988084841117498</v>
      </c>
      <c r="AP81">
        <v>58.645021757253701</v>
      </c>
      <c r="AQ81">
        <v>58.142332843588903</v>
      </c>
      <c r="AR81">
        <v>57.582616577002099</v>
      </c>
      <c r="AS81">
        <v>57.408028553730503</v>
      </c>
      <c r="AT81">
        <v>57.037344430786803</v>
      </c>
      <c r="AU81">
        <v>57.225546228025301</v>
      </c>
      <c r="AV81">
        <v>56.415123606071298</v>
      </c>
      <c r="AW81">
        <v>56.211801312404603</v>
      </c>
      <c r="AX81">
        <v>55.7252992650062</v>
      </c>
      <c r="AY81">
        <v>54.888866835393202</v>
      </c>
      <c r="AZ81">
        <v>54.784055254781499</v>
      </c>
      <c r="BA81">
        <v>53.964636403314998</v>
      </c>
      <c r="BB81">
        <v>53.0372838705973</v>
      </c>
    </row>
    <row r="82" spans="1:54" x14ac:dyDescent="0.25">
      <c r="A82" s="2" t="s">
        <v>17</v>
      </c>
      <c r="B82" s="2" t="str">
        <f>VLOOKUP(A82,reg_NEWAGE!$A$2:$B$29,2)</f>
        <v>DEU</v>
      </c>
      <c r="C82" s="2" t="s">
        <v>50</v>
      </c>
      <c r="D82">
        <v>96.828130996624495</v>
      </c>
      <c r="E82">
        <v>125.40006</v>
      </c>
      <c r="F82">
        <v>148.80033</v>
      </c>
      <c r="G82">
        <v>202.40361999999999</v>
      </c>
      <c r="H82">
        <v>204.79669999999999</v>
      </c>
      <c r="I82">
        <v>240.92384287993099</v>
      </c>
      <c r="J82">
        <v>284.70677000000001</v>
      </c>
      <c r="K82">
        <v>312.99995999999999</v>
      </c>
      <c r="L82">
        <v>361.40276</v>
      </c>
      <c r="M82">
        <v>425.10282999999998</v>
      </c>
      <c r="N82">
        <v>450.391719261741</v>
      </c>
      <c r="O82">
        <v>521.66330959624202</v>
      </c>
      <c r="P82">
        <v>539.72008688600602</v>
      </c>
      <c r="Q82">
        <v>545.04575651445998</v>
      </c>
      <c r="R82">
        <v>590.69013305597298</v>
      </c>
      <c r="S82">
        <v>632.70278016623695</v>
      </c>
      <c r="T82">
        <v>690.62806955925805</v>
      </c>
      <c r="U82">
        <v>710.347654211247</v>
      </c>
      <c r="V82">
        <v>741.99873460446202</v>
      </c>
      <c r="W82">
        <v>748.18424185835897</v>
      </c>
      <c r="X82">
        <v>789.98829152202904</v>
      </c>
      <c r="Y82">
        <v>806.79580894590003</v>
      </c>
      <c r="Z82">
        <v>825.13001595268599</v>
      </c>
      <c r="AA82">
        <v>850.90000375448005</v>
      </c>
      <c r="AB82">
        <v>869.02111489699803</v>
      </c>
      <c r="AC82">
        <v>890.60523185203397</v>
      </c>
      <c r="AD82">
        <v>929.014352594049</v>
      </c>
      <c r="AE82">
        <v>940.11755802739697</v>
      </c>
      <c r="AF82">
        <v>977.44880801379497</v>
      </c>
      <c r="AG82">
        <v>1003.7832503639</v>
      </c>
      <c r="AH82">
        <v>1036.81503112728</v>
      </c>
      <c r="AI82">
        <v>1057.5289787566401</v>
      </c>
      <c r="AJ82">
        <v>1074.61088049112</v>
      </c>
      <c r="AK82">
        <v>1097.35614859681</v>
      </c>
      <c r="AL82">
        <v>1118.08305505935</v>
      </c>
      <c r="AM82">
        <v>1136.53900617912</v>
      </c>
      <c r="AN82">
        <v>1153.3469091427701</v>
      </c>
      <c r="AO82">
        <v>1168.9112482073499</v>
      </c>
      <c r="AP82">
        <v>1184.39591819612</v>
      </c>
      <c r="AQ82">
        <v>1198.48363007021</v>
      </c>
      <c r="AR82">
        <v>1211.4214585386101</v>
      </c>
      <c r="AS82">
        <v>1221.76600550643</v>
      </c>
      <c r="AT82">
        <v>1232.1938986253699</v>
      </c>
      <c r="AU82">
        <v>1238.41131067791</v>
      </c>
      <c r="AV82">
        <v>1247.3128186362401</v>
      </c>
      <c r="AW82">
        <v>1253.8108817823299</v>
      </c>
      <c r="AX82">
        <v>1259.6729708760399</v>
      </c>
      <c r="AY82">
        <v>1265.8892442648601</v>
      </c>
      <c r="AZ82">
        <v>1269.78895008567</v>
      </c>
      <c r="BA82">
        <v>1274.1434052959701</v>
      </c>
      <c r="BB82">
        <v>1276.4796342336101</v>
      </c>
    </row>
    <row r="83" spans="1:54" x14ac:dyDescent="0.25">
      <c r="A83" s="2" t="s">
        <v>17</v>
      </c>
      <c r="B83" s="2" t="str">
        <f>VLOOKUP(A83,reg_NEWAGE!$A$2:$B$29,2)</f>
        <v>DEU</v>
      </c>
      <c r="C83" s="2" t="s">
        <v>51</v>
      </c>
      <c r="D83">
        <v>0</v>
      </c>
      <c r="E83">
        <v>0</v>
      </c>
      <c r="F83">
        <v>0</v>
      </c>
      <c r="G83">
        <v>1.5962000000000001</v>
      </c>
      <c r="H83">
        <v>3.7893400000000002</v>
      </c>
      <c r="I83">
        <v>4.0459497760598397</v>
      </c>
      <c r="J83">
        <v>4.3000100000000003</v>
      </c>
      <c r="K83">
        <v>4</v>
      </c>
      <c r="L83">
        <v>5.78606</v>
      </c>
      <c r="M83">
        <v>8.1828299999999992</v>
      </c>
      <c r="N83">
        <v>14.187450196129801</v>
      </c>
      <c r="O83">
        <v>15.9071316244698</v>
      </c>
      <c r="P83">
        <v>21.0662140459124</v>
      </c>
      <c r="Q83">
        <v>21.734734700113801</v>
      </c>
      <c r="R83">
        <v>20.325944240224601</v>
      </c>
      <c r="S83">
        <v>22.976975255565101</v>
      </c>
      <c r="T83">
        <v>25.522377577377899</v>
      </c>
      <c r="U83">
        <v>27.415716636188002</v>
      </c>
      <c r="V83">
        <v>29.585171410230998</v>
      </c>
      <c r="W83">
        <v>30.430511503978501</v>
      </c>
      <c r="X83">
        <v>30.859211982325501</v>
      </c>
      <c r="Y83">
        <v>32.575536922110302</v>
      </c>
      <c r="Z83">
        <v>34.553534641655098</v>
      </c>
      <c r="AA83">
        <v>36.229613610577502</v>
      </c>
      <c r="AB83">
        <v>37.575848767540997</v>
      </c>
      <c r="AC83">
        <v>37.210544389030701</v>
      </c>
      <c r="AD83">
        <v>35.096106051327702</v>
      </c>
      <c r="AE83">
        <v>32.875926837418803</v>
      </c>
      <c r="AF83">
        <v>32.359488073846002</v>
      </c>
      <c r="AG83">
        <v>34.4387449010434</v>
      </c>
      <c r="AH83">
        <v>34.624060553378101</v>
      </c>
      <c r="AI83">
        <v>35.839387864604802</v>
      </c>
      <c r="AJ83">
        <v>36.486599126151098</v>
      </c>
      <c r="AK83">
        <v>37.345211350355697</v>
      </c>
      <c r="AL83">
        <v>38.087329158456498</v>
      </c>
      <c r="AM83">
        <v>38.700350439080701</v>
      </c>
      <c r="AN83">
        <v>39.2568859413255</v>
      </c>
      <c r="AO83">
        <v>39.7386285446727</v>
      </c>
      <c r="AP83">
        <v>40.246908691034001</v>
      </c>
      <c r="AQ83">
        <v>40.722314824660003</v>
      </c>
      <c r="AR83">
        <v>41.1359800490455</v>
      </c>
      <c r="AS83">
        <v>41.4515556690625</v>
      </c>
      <c r="AT83">
        <v>41.781614194123499</v>
      </c>
      <c r="AU83">
        <v>41.964375222329103</v>
      </c>
      <c r="AV83">
        <v>42.263340874294997</v>
      </c>
      <c r="AW83">
        <v>42.468329923851996</v>
      </c>
      <c r="AX83">
        <v>42.660623962400699</v>
      </c>
      <c r="AY83">
        <v>42.875986007703297</v>
      </c>
      <c r="AZ83">
        <v>42.9787784171791</v>
      </c>
      <c r="BA83">
        <v>43.093696292037698</v>
      </c>
      <c r="BB83">
        <v>43.157651254653501</v>
      </c>
    </row>
    <row r="84" spans="1:54" x14ac:dyDescent="0.25">
      <c r="A84" s="2" t="s">
        <v>17</v>
      </c>
      <c r="B84" s="2" t="str">
        <f>VLOOKUP(A84,reg_NEWAGE!$A$2:$B$29,2)</f>
        <v>DEU</v>
      </c>
      <c r="C84" s="2" t="s">
        <v>52</v>
      </c>
      <c r="D84">
        <v>5930.1608871562903</v>
      </c>
      <c r="E84">
        <v>6025.7993699999997</v>
      </c>
      <c r="F84">
        <v>5935.6984199999997</v>
      </c>
      <c r="G84">
        <v>5045.10473</v>
      </c>
      <c r="H84">
        <v>5466.3561900000004</v>
      </c>
      <c r="I84">
        <v>5335.2194403571602</v>
      </c>
      <c r="J84">
        <v>4803.9472900000001</v>
      </c>
      <c r="K84">
        <v>4389.43559</v>
      </c>
      <c r="L84">
        <v>4410.5975200000003</v>
      </c>
      <c r="M84">
        <v>4214.2027799999996</v>
      </c>
      <c r="N84">
        <v>4511.4171146359704</v>
      </c>
      <c r="O84">
        <v>3925.35962896926</v>
      </c>
      <c r="P84">
        <v>3376.1354536229901</v>
      </c>
      <c r="Q84">
        <v>4406.3732882515296</v>
      </c>
      <c r="R84">
        <v>3662.5105712356299</v>
      </c>
      <c r="S84">
        <v>4070.02961689119</v>
      </c>
      <c r="T84">
        <v>4444.4455604708101</v>
      </c>
      <c r="U84">
        <v>4686.9367697076896</v>
      </c>
      <c r="V84">
        <v>4682.8096517501299</v>
      </c>
      <c r="W84">
        <v>4729.3668036290801</v>
      </c>
      <c r="X84">
        <v>4690.6622486471397</v>
      </c>
      <c r="Y84">
        <v>4693.1345948520702</v>
      </c>
      <c r="Z84">
        <v>4738.422097699</v>
      </c>
      <c r="AA84">
        <v>4722.8179352602501</v>
      </c>
      <c r="AB84">
        <v>4759.7919337837602</v>
      </c>
      <c r="AC84">
        <v>4830.1012620615402</v>
      </c>
      <c r="AD84">
        <v>4851.38169242396</v>
      </c>
      <c r="AE84">
        <v>4810.65179532616</v>
      </c>
      <c r="AF84">
        <v>5139.6616387249396</v>
      </c>
      <c r="AG84">
        <v>4576.6735585800398</v>
      </c>
      <c r="AH84">
        <v>4574.0046324530904</v>
      </c>
      <c r="AI84">
        <v>4366.99757948349</v>
      </c>
      <c r="AJ84">
        <v>4407.4458803048501</v>
      </c>
      <c r="AK84">
        <v>4436.6359635773497</v>
      </c>
      <c r="AL84">
        <v>4466.1359063322698</v>
      </c>
      <c r="AM84">
        <v>4489.5536086235197</v>
      </c>
      <c r="AN84">
        <v>4515.7180008433998</v>
      </c>
      <c r="AO84">
        <v>4540.3934253450898</v>
      </c>
      <c r="AP84">
        <v>4560.3748502751096</v>
      </c>
      <c r="AQ84">
        <v>4579.9955831132102</v>
      </c>
      <c r="AR84">
        <v>4593.2936217529796</v>
      </c>
      <c r="AS84">
        <v>4605.2786696151597</v>
      </c>
      <c r="AT84">
        <v>4620.9702406926799</v>
      </c>
      <c r="AU84">
        <v>4627.9003623544704</v>
      </c>
      <c r="AV84">
        <v>4635.3246069181296</v>
      </c>
      <c r="AW84">
        <v>4646.67318340163</v>
      </c>
      <c r="AX84">
        <v>4652.2180837813003</v>
      </c>
      <c r="AY84">
        <v>4662.5958740986898</v>
      </c>
      <c r="AZ84">
        <v>4669.1929920417697</v>
      </c>
      <c r="BA84">
        <v>4671.8469557032204</v>
      </c>
      <c r="BB84">
        <v>4662.9294214628299</v>
      </c>
    </row>
    <row r="85" spans="1:54" x14ac:dyDescent="0.25">
      <c r="A85" s="2" t="s">
        <v>17</v>
      </c>
      <c r="B85" s="2" t="str">
        <f>VLOOKUP(A85,reg_NEWAGE!$A$2:$B$29,2)</f>
        <v>DEU</v>
      </c>
      <c r="C85" s="2" t="s">
        <v>12</v>
      </c>
      <c r="D85">
        <v>11220.9811535605</v>
      </c>
      <c r="E85">
        <v>11521.92474</v>
      </c>
      <c r="F85">
        <v>11736.86211</v>
      </c>
      <c r="G85">
        <v>11960.417750000001</v>
      </c>
      <c r="H85">
        <v>12072.24611</v>
      </c>
      <c r="I85">
        <v>12149.603474162899</v>
      </c>
      <c r="J85">
        <v>12166.812159999999</v>
      </c>
      <c r="K85">
        <v>12046.431</v>
      </c>
      <c r="L85">
        <v>11994.81774</v>
      </c>
      <c r="M85">
        <v>11969.00952</v>
      </c>
      <c r="N85">
        <v>12184.0079982077</v>
      </c>
      <c r="O85">
        <v>11745.4755546223</v>
      </c>
      <c r="P85">
        <v>11779.8834351118</v>
      </c>
      <c r="Q85">
        <v>11693.8974335612</v>
      </c>
      <c r="R85">
        <v>11143.592337088099</v>
      </c>
      <c r="S85">
        <v>11066.2140544949</v>
      </c>
      <c r="T85">
        <v>11368.7802439508</v>
      </c>
      <c r="U85">
        <v>11363.292111864999</v>
      </c>
      <c r="V85">
        <v>11407.6654569495</v>
      </c>
      <c r="W85">
        <v>11308.3114528636</v>
      </c>
      <c r="X85">
        <v>11387.6488685145</v>
      </c>
      <c r="Y85">
        <v>11510.0367393628</v>
      </c>
      <c r="Z85">
        <v>11608.7291661524</v>
      </c>
      <c r="AA85">
        <v>11550.7344276029</v>
      </c>
      <c r="AB85">
        <v>11655.89457907</v>
      </c>
      <c r="AC85">
        <v>11741.487861907</v>
      </c>
      <c r="AD85">
        <v>11790.746950983599</v>
      </c>
      <c r="AE85">
        <v>11770.222248292701</v>
      </c>
      <c r="AF85">
        <v>11801.966212757399</v>
      </c>
      <c r="AG85">
        <v>11760.1884443913</v>
      </c>
      <c r="AH85">
        <v>11786.9701954595</v>
      </c>
      <c r="AI85">
        <v>11853.961918400701</v>
      </c>
      <c r="AJ85">
        <v>11867.977360155801</v>
      </c>
      <c r="AK85">
        <v>11830.946140874201</v>
      </c>
      <c r="AL85">
        <v>11797.4009692331</v>
      </c>
      <c r="AM85">
        <v>11761.0844413497</v>
      </c>
      <c r="AN85">
        <v>11740.3182423912</v>
      </c>
      <c r="AO85">
        <v>11737.882704219999</v>
      </c>
      <c r="AP85">
        <v>11721.109367348399</v>
      </c>
      <c r="AQ85">
        <v>11703.667178423701</v>
      </c>
      <c r="AR85">
        <v>11678.321425640701</v>
      </c>
      <c r="AS85">
        <v>11662.353360872399</v>
      </c>
      <c r="AT85">
        <v>11658.9493362757</v>
      </c>
      <c r="AU85">
        <v>11644.9166589912</v>
      </c>
      <c r="AV85">
        <v>11641.115938995301</v>
      </c>
      <c r="AW85">
        <v>11644.0980860445</v>
      </c>
      <c r="AX85">
        <v>11641.381908101999</v>
      </c>
      <c r="AY85">
        <v>11657.6741170649</v>
      </c>
      <c r="AZ85">
        <v>11661.0079834064</v>
      </c>
      <c r="BA85">
        <v>11669.0510188112</v>
      </c>
      <c r="BB85">
        <v>11656.8352091451</v>
      </c>
    </row>
    <row r="86" spans="1:54" x14ac:dyDescent="0.25">
      <c r="A86" s="2" t="s">
        <v>18</v>
      </c>
      <c r="B86" s="2" t="str">
        <f>VLOOKUP(A86,reg_NEWAGE!$A$2:$B$29,2)</f>
        <v>EUN</v>
      </c>
      <c r="C86" s="2" t="s">
        <v>40</v>
      </c>
      <c r="D86">
        <v>4160.8416411344497</v>
      </c>
      <c r="E86">
        <v>4409.2570900000001</v>
      </c>
      <c r="F86">
        <v>4302.6690399999998</v>
      </c>
      <c r="G86">
        <v>4412.3296399999999</v>
      </c>
      <c r="H86">
        <v>4400.2197500000002</v>
      </c>
      <c r="I86">
        <v>4451.6002351856296</v>
      </c>
      <c r="J86">
        <v>4444.4873600000001</v>
      </c>
      <c r="K86">
        <v>4446.0802400000002</v>
      </c>
      <c r="L86">
        <v>4423.4562400000004</v>
      </c>
      <c r="M86">
        <v>4425.8917000000001</v>
      </c>
      <c r="N86">
        <v>4914.0187761477</v>
      </c>
      <c r="O86">
        <v>4398.5766045476803</v>
      </c>
      <c r="P86">
        <v>4339.6913994128399</v>
      </c>
      <c r="Q86">
        <v>4354.2296940848701</v>
      </c>
      <c r="R86">
        <v>3956.66524200599</v>
      </c>
      <c r="S86">
        <v>4254.3439483497496</v>
      </c>
      <c r="T86">
        <v>4387.1060148194902</v>
      </c>
      <c r="U86">
        <v>4336.2964594435098</v>
      </c>
      <c r="V86">
        <v>4401.6390881340803</v>
      </c>
      <c r="W86">
        <v>4430.0365215461397</v>
      </c>
      <c r="X86">
        <v>4443.5696340028499</v>
      </c>
      <c r="Y86">
        <v>4435.09338730117</v>
      </c>
      <c r="Z86">
        <v>4465.4462142631401</v>
      </c>
      <c r="AA86">
        <v>4485.0385737459601</v>
      </c>
      <c r="AB86">
        <v>4536.9200644532002</v>
      </c>
      <c r="AC86">
        <v>4578.4028393258404</v>
      </c>
      <c r="AD86">
        <v>4616.9492859585198</v>
      </c>
      <c r="AE86">
        <v>4634.4161125812698</v>
      </c>
      <c r="AF86">
        <v>4684.6699315238702</v>
      </c>
      <c r="AG86">
        <v>4721.1651167829395</v>
      </c>
      <c r="AH86">
        <v>4737.1586648673001</v>
      </c>
      <c r="AI86">
        <v>4743.3426512894603</v>
      </c>
      <c r="AJ86">
        <v>4763.7797385717804</v>
      </c>
      <c r="AK86">
        <v>4771.2986566812497</v>
      </c>
      <c r="AL86">
        <v>4780.0158369253604</v>
      </c>
      <c r="AM86">
        <v>4776.2189700654899</v>
      </c>
      <c r="AN86">
        <v>4772.8536731996901</v>
      </c>
      <c r="AO86">
        <v>4770.9208272615997</v>
      </c>
      <c r="AP86">
        <v>4760.8257302727598</v>
      </c>
      <c r="AQ86">
        <v>4741.9307007551297</v>
      </c>
      <c r="AR86">
        <v>4738.2125893988796</v>
      </c>
      <c r="AS86">
        <v>4747.3515485764601</v>
      </c>
      <c r="AT86">
        <v>4749.5565260215999</v>
      </c>
      <c r="AU86">
        <v>4742.4094251173101</v>
      </c>
      <c r="AV86">
        <v>4737.25052196657</v>
      </c>
      <c r="AW86">
        <v>4723.9266843371497</v>
      </c>
      <c r="AX86">
        <v>4709.6517164336101</v>
      </c>
      <c r="AY86">
        <v>4702.3882568601903</v>
      </c>
      <c r="AZ86">
        <v>4698.5604542684896</v>
      </c>
      <c r="BA86">
        <v>4683.9496802661897</v>
      </c>
      <c r="BB86">
        <v>4670.4478925363401</v>
      </c>
    </row>
    <row r="87" spans="1:54" x14ac:dyDescent="0.25">
      <c r="A87" s="2" t="s">
        <v>18</v>
      </c>
      <c r="B87" s="2" t="str">
        <f>VLOOKUP(A87,reg_NEWAGE!$A$2:$B$29,2)</f>
        <v>EUN</v>
      </c>
      <c r="C87" s="2" t="s">
        <v>41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row>
    <row r="88" spans="1:54" x14ac:dyDescent="0.25">
      <c r="A88" s="2" t="s">
        <v>18</v>
      </c>
      <c r="B88" s="2" t="str">
        <f>VLOOKUP(A88,reg_NEWAGE!$A$2:$B$29,2)</f>
        <v>EUN</v>
      </c>
      <c r="C88" s="2" t="s">
        <v>42</v>
      </c>
      <c r="D88">
        <v>776.12358606032797</v>
      </c>
      <c r="E88">
        <v>805.72838000000002</v>
      </c>
      <c r="F88">
        <v>745.21113000000003</v>
      </c>
      <c r="G88">
        <v>698.59394999999995</v>
      </c>
      <c r="H88">
        <v>654.78348000000005</v>
      </c>
      <c r="I88">
        <v>624.69926179793401</v>
      </c>
      <c r="J88">
        <v>563.94863999999995</v>
      </c>
      <c r="K88">
        <v>516.01172999999994</v>
      </c>
      <c r="L88">
        <v>481.89891999999998</v>
      </c>
      <c r="M88">
        <v>455.69974000000002</v>
      </c>
      <c r="N88">
        <v>476.23030017657697</v>
      </c>
      <c r="O88">
        <v>400.60028086950399</v>
      </c>
      <c r="P88">
        <v>338.18588134700502</v>
      </c>
      <c r="Q88">
        <v>319.84193450715998</v>
      </c>
      <c r="R88">
        <v>233.731555044163</v>
      </c>
      <c r="S88">
        <v>239.42484599874999</v>
      </c>
      <c r="T88">
        <v>246.251761902965</v>
      </c>
      <c r="U88">
        <v>230.699776161062</v>
      </c>
      <c r="V88">
        <v>226.14582944778601</v>
      </c>
      <c r="W88">
        <v>242.43444692522601</v>
      </c>
      <c r="X88">
        <v>246.181570796833</v>
      </c>
      <c r="Y88">
        <v>243.492152854571</v>
      </c>
      <c r="Z88">
        <v>257.133174488431</v>
      </c>
      <c r="AA88">
        <v>263.46064656546099</v>
      </c>
      <c r="AB88">
        <v>256.228516252362</v>
      </c>
      <c r="AC88">
        <v>249.37649979013199</v>
      </c>
      <c r="AD88">
        <v>254.09077971732299</v>
      </c>
      <c r="AE88">
        <v>246.334282489298</v>
      </c>
      <c r="AF88">
        <v>259.40289943447902</v>
      </c>
      <c r="AG88">
        <v>247.97240697270399</v>
      </c>
      <c r="AH88">
        <v>259.86113371220802</v>
      </c>
      <c r="AI88">
        <v>248.09789748992199</v>
      </c>
      <c r="AJ88">
        <v>246.78437665571099</v>
      </c>
      <c r="AK88">
        <v>244.154319761946</v>
      </c>
      <c r="AL88">
        <v>241.484964449095</v>
      </c>
      <c r="AM88">
        <v>238.65535379981901</v>
      </c>
      <c r="AN88">
        <v>235.275137803278</v>
      </c>
      <c r="AO88">
        <v>232.27531128455701</v>
      </c>
      <c r="AP88">
        <v>229.48715688840599</v>
      </c>
      <c r="AQ88">
        <v>226.43408138892201</v>
      </c>
      <c r="AR88">
        <v>222.53168610194601</v>
      </c>
      <c r="AS88">
        <v>219.587063442453</v>
      </c>
      <c r="AT88">
        <v>216.93394000487999</v>
      </c>
      <c r="AU88">
        <v>214.92273330730001</v>
      </c>
      <c r="AV88">
        <v>211.337951165286</v>
      </c>
      <c r="AW88">
        <v>207.45341471110399</v>
      </c>
      <c r="AX88">
        <v>203.765364115924</v>
      </c>
      <c r="AY88">
        <v>200.08663149402301</v>
      </c>
      <c r="AZ88">
        <v>197.05527877292701</v>
      </c>
      <c r="BA88">
        <v>192.51661865687001</v>
      </c>
      <c r="BB88">
        <v>187.71879812909299</v>
      </c>
    </row>
    <row r="89" spans="1:54" x14ac:dyDescent="0.25">
      <c r="A89" s="2" t="s">
        <v>18</v>
      </c>
      <c r="B89" s="2" t="str">
        <f>VLOOKUP(A89,reg_NEWAGE!$A$2:$B$29,2)</f>
        <v>EUN</v>
      </c>
      <c r="C89" s="2" t="s">
        <v>43</v>
      </c>
      <c r="D89">
        <v>17.5791946953155</v>
      </c>
      <c r="E89">
        <v>17.573899999999998</v>
      </c>
      <c r="F89">
        <v>15.377520000000001</v>
      </c>
      <c r="G89">
        <v>16.476859999999999</v>
      </c>
      <c r="H89">
        <v>17.57367</v>
      </c>
      <c r="I89">
        <v>18.678094803589602</v>
      </c>
      <c r="J89">
        <v>20.871929999999999</v>
      </c>
      <c r="K89">
        <v>20.86937</v>
      </c>
      <c r="L89">
        <v>18.677630000000001</v>
      </c>
      <c r="M89">
        <v>16.466259999999998</v>
      </c>
      <c r="N89">
        <v>18.678171206699101</v>
      </c>
      <c r="O89">
        <v>18.677348966311399</v>
      </c>
      <c r="P89">
        <v>17.5794158370155</v>
      </c>
      <c r="Q89">
        <v>16.480145359967</v>
      </c>
      <c r="R89">
        <v>13.184197038275601</v>
      </c>
      <c r="S89">
        <v>17.5791102213431</v>
      </c>
      <c r="T89">
        <v>17.277146242894801</v>
      </c>
      <c r="U89">
        <v>19.1776740781192</v>
      </c>
      <c r="V89">
        <v>20.096929267516799</v>
      </c>
      <c r="W89">
        <v>21.498045993838002</v>
      </c>
      <c r="X89">
        <v>23.251595058561101</v>
      </c>
      <c r="Y89">
        <v>25.169453848784499</v>
      </c>
      <c r="Z89">
        <v>27.285079218505899</v>
      </c>
      <c r="AA89">
        <v>25.312266578357001</v>
      </c>
      <c r="AB89">
        <v>27.164783163167002</v>
      </c>
      <c r="AC89">
        <v>28.283488270912599</v>
      </c>
      <c r="AD89">
        <v>29.334400652037701</v>
      </c>
      <c r="AE89">
        <v>29.6792795826915</v>
      </c>
      <c r="AF89">
        <v>30.5476769399753</v>
      </c>
      <c r="AG89">
        <v>31.404049463862702</v>
      </c>
      <c r="AH89">
        <v>32.200917165168498</v>
      </c>
      <c r="AI89">
        <v>33.279168412921699</v>
      </c>
      <c r="AJ89">
        <v>33.388719261596002</v>
      </c>
      <c r="AK89">
        <v>33.457410018197201</v>
      </c>
      <c r="AL89">
        <v>33.483937470532098</v>
      </c>
      <c r="AM89">
        <v>33.524253886364299</v>
      </c>
      <c r="AN89">
        <v>33.4099040758624</v>
      </c>
      <c r="AO89">
        <v>33.241626612854297</v>
      </c>
      <c r="AP89">
        <v>33.082826013638503</v>
      </c>
      <c r="AQ89">
        <v>32.9034734540774</v>
      </c>
      <c r="AR89">
        <v>32.677562385902299</v>
      </c>
      <c r="AS89">
        <v>32.479165799669403</v>
      </c>
      <c r="AT89">
        <v>32.2895805543262</v>
      </c>
      <c r="AU89">
        <v>32.088805105075402</v>
      </c>
      <c r="AV89">
        <v>31.817606922457401</v>
      </c>
      <c r="AW89">
        <v>31.6011298201805</v>
      </c>
      <c r="AX89">
        <v>31.376308898698699</v>
      </c>
      <c r="AY89">
        <v>31.1502616722656</v>
      </c>
      <c r="AZ89">
        <v>30.930714603759199</v>
      </c>
      <c r="BA89">
        <v>30.730876822736899</v>
      </c>
      <c r="BB89">
        <v>30.550477387596001</v>
      </c>
    </row>
    <row r="90" spans="1:54" x14ac:dyDescent="0.25">
      <c r="A90" s="2" t="s">
        <v>18</v>
      </c>
      <c r="B90" s="2" t="str">
        <f>VLOOKUP(A90,reg_NEWAGE!$A$2:$B$29,2)</f>
        <v>EUN</v>
      </c>
      <c r="C90" s="2" t="s">
        <v>44</v>
      </c>
      <c r="D90">
        <v>758.54439136501196</v>
      </c>
      <c r="E90">
        <v>788.15448000000004</v>
      </c>
      <c r="F90">
        <v>729.83361000000002</v>
      </c>
      <c r="G90">
        <v>682.11708999999996</v>
      </c>
      <c r="H90">
        <v>637.20980999999995</v>
      </c>
      <c r="I90">
        <v>606.02116699434396</v>
      </c>
      <c r="J90">
        <v>543.07671000000005</v>
      </c>
      <c r="K90">
        <v>495.14236</v>
      </c>
      <c r="L90">
        <v>463.22129000000001</v>
      </c>
      <c r="M90">
        <v>439.23347999999999</v>
      </c>
      <c r="N90">
        <v>457.55212896987803</v>
      </c>
      <c r="O90">
        <v>381.92293190319202</v>
      </c>
      <c r="P90">
        <v>320.60646550999002</v>
      </c>
      <c r="Q90">
        <v>303.36178914719301</v>
      </c>
      <c r="R90">
        <v>220.54735800588699</v>
      </c>
      <c r="S90">
        <v>221.84573577740699</v>
      </c>
      <c r="T90">
        <v>228.97461566006999</v>
      </c>
      <c r="U90">
        <v>211.52210208294301</v>
      </c>
      <c r="V90">
        <v>206.04890018026899</v>
      </c>
      <c r="W90">
        <v>220.93640093138799</v>
      </c>
      <c r="X90">
        <v>222.92997573827199</v>
      </c>
      <c r="Y90">
        <v>218.322699005787</v>
      </c>
      <c r="Z90">
        <v>229.84809526992501</v>
      </c>
      <c r="AA90">
        <v>238.14837998710399</v>
      </c>
      <c r="AB90">
        <v>229.06373308919501</v>
      </c>
      <c r="AC90">
        <v>221.093011519219</v>
      </c>
      <c r="AD90">
        <v>224.75637906528499</v>
      </c>
      <c r="AE90">
        <v>216.655002906607</v>
      </c>
      <c r="AF90">
        <v>228.85522249450301</v>
      </c>
      <c r="AG90">
        <v>216.56835750884099</v>
      </c>
      <c r="AH90">
        <v>227.660216547039</v>
      </c>
      <c r="AI90">
        <v>214.818729077</v>
      </c>
      <c r="AJ90">
        <v>213.39565739411501</v>
      </c>
      <c r="AK90">
        <v>210.69690974374799</v>
      </c>
      <c r="AL90">
        <v>208.001026978563</v>
      </c>
      <c r="AM90">
        <v>205.13109991345499</v>
      </c>
      <c r="AN90">
        <v>201.86523372741601</v>
      </c>
      <c r="AO90">
        <v>199.03368467170301</v>
      </c>
      <c r="AP90">
        <v>196.40433087476799</v>
      </c>
      <c r="AQ90">
        <v>193.530607934844</v>
      </c>
      <c r="AR90">
        <v>189.854123716044</v>
      </c>
      <c r="AS90">
        <v>187.107897642784</v>
      </c>
      <c r="AT90">
        <v>184.64435945055399</v>
      </c>
      <c r="AU90">
        <v>182.833928202225</v>
      </c>
      <c r="AV90">
        <v>179.520344242829</v>
      </c>
      <c r="AW90">
        <v>175.85228489092299</v>
      </c>
      <c r="AX90">
        <v>172.38905521722501</v>
      </c>
      <c r="AY90">
        <v>168.93636982175701</v>
      </c>
      <c r="AZ90">
        <v>166.124564169167</v>
      </c>
      <c r="BA90">
        <v>161.785741834134</v>
      </c>
      <c r="BB90">
        <v>157.16832074149701</v>
      </c>
    </row>
    <row r="91" spans="1:54" x14ac:dyDescent="0.25">
      <c r="A91" s="2" t="s">
        <v>18</v>
      </c>
      <c r="B91" s="2" t="str">
        <f>VLOOKUP(A91,reg_NEWAGE!$A$2:$B$29,2)</f>
        <v>EUN</v>
      </c>
      <c r="C91" s="2" t="s">
        <v>45</v>
      </c>
      <c r="D91">
        <v>658.456509219753</v>
      </c>
      <c r="E91">
        <v>698.91791999999998</v>
      </c>
      <c r="F91">
        <v>670.68349000000001</v>
      </c>
      <c r="G91">
        <v>717.09279000000004</v>
      </c>
      <c r="H91">
        <v>713.15503999999999</v>
      </c>
      <c r="I91">
        <v>705.17042638578903</v>
      </c>
      <c r="J91">
        <v>682.83713999999998</v>
      </c>
      <c r="K91">
        <v>634.73884999999996</v>
      </c>
      <c r="L91">
        <v>633.46176000000003</v>
      </c>
      <c r="M91">
        <v>637.6</v>
      </c>
      <c r="N91">
        <v>751.23065882091498</v>
      </c>
      <c r="O91">
        <v>649.35181086033595</v>
      </c>
      <c r="P91">
        <v>649.87314372232697</v>
      </c>
      <c r="Q91">
        <v>649.90644566966603</v>
      </c>
      <c r="R91">
        <v>566.40281785104401</v>
      </c>
      <c r="S91">
        <v>591.76220080495</v>
      </c>
      <c r="T91">
        <v>606.30135360656504</v>
      </c>
      <c r="U91">
        <v>596.30400113248004</v>
      </c>
      <c r="V91">
        <v>607.03675904535203</v>
      </c>
      <c r="W91">
        <v>585.02767791555198</v>
      </c>
      <c r="X91">
        <v>587.33588714815596</v>
      </c>
      <c r="Y91">
        <v>592.85653679202403</v>
      </c>
      <c r="Z91">
        <v>608.76050648173498</v>
      </c>
      <c r="AA91">
        <v>649.41562434754303</v>
      </c>
      <c r="AB91">
        <v>655.44136895216195</v>
      </c>
      <c r="AC91">
        <v>658.65706347074899</v>
      </c>
      <c r="AD91">
        <v>650.71616561343899</v>
      </c>
      <c r="AE91">
        <v>639.85138298576999</v>
      </c>
      <c r="AF91">
        <v>648.89198537091704</v>
      </c>
      <c r="AG91">
        <v>662.64609183272501</v>
      </c>
      <c r="AH91">
        <v>679.28769487695604</v>
      </c>
      <c r="AI91">
        <v>697.06300897205597</v>
      </c>
      <c r="AJ91">
        <v>701.02074763968801</v>
      </c>
      <c r="AK91">
        <v>705.79244976917903</v>
      </c>
      <c r="AL91">
        <v>710.66862725629505</v>
      </c>
      <c r="AM91">
        <v>715.54037651455599</v>
      </c>
      <c r="AN91">
        <v>718.22096817589397</v>
      </c>
      <c r="AO91">
        <v>720.154083529633</v>
      </c>
      <c r="AP91">
        <v>722.485822533386</v>
      </c>
      <c r="AQ91">
        <v>724.73806123734198</v>
      </c>
      <c r="AR91">
        <v>728.91533383673595</v>
      </c>
      <c r="AS91">
        <v>733.19432054956599</v>
      </c>
      <c r="AT91">
        <v>736.65332049114295</v>
      </c>
      <c r="AU91">
        <v>737.77990989663601</v>
      </c>
      <c r="AV91">
        <v>739.73442627814597</v>
      </c>
      <c r="AW91">
        <v>742.13129516981405</v>
      </c>
      <c r="AX91">
        <v>743.13310052892302</v>
      </c>
      <c r="AY91">
        <v>744.32864120049499</v>
      </c>
      <c r="AZ91">
        <v>745.22666531334596</v>
      </c>
      <c r="BA91">
        <v>747.09103767570502</v>
      </c>
      <c r="BB91">
        <v>748.77228901385297</v>
      </c>
    </row>
    <row r="92" spans="1:54" x14ac:dyDescent="0.25">
      <c r="A92" s="2" t="s">
        <v>18</v>
      </c>
      <c r="B92" s="2" t="str">
        <f>VLOOKUP(A92,reg_NEWAGE!$A$2:$B$29,2)</f>
        <v>EUN</v>
      </c>
      <c r="C92" s="2" t="s">
        <v>46</v>
      </c>
      <c r="D92">
        <v>429.94642901372299</v>
      </c>
      <c r="E92">
        <v>493.39627000000002</v>
      </c>
      <c r="F92">
        <v>507.48676</v>
      </c>
      <c r="G92">
        <v>574.05226000000005</v>
      </c>
      <c r="H92">
        <v>608.30092000000002</v>
      </c>
      <c r="I92">
        <v>707.293452695474</v>
      </c>
      <c r="J92">
        <v>780.02954999999997</v>
      </c>
      <c r="K92">
        <v>926.10316999999998</v>
      </c>
      <c r="L92">
        <v>903.38946999999996</v>
      </c>
      <c r="M92">
        <v>900.72384999999997</v>
      </c>
      <c r="N92">
        <v>962.79680051784601</v>
      </c>
      <c r="O92">
        <v>867.37566106805002</v>
      </c>
      <c r="P92">
        <v>843.50661174740003</v>
      </c>
      <c r="Q92">
        <v>852.32159213610601</v>
      </c>
      <c r="R92">
        <v>804.216975099146</v>
      </c>
      <c r="S92">
        <v>978.93142285072997</v>
      </c>
      <c r="T92">
        <v>1037.8449139586301</v>
      </c>
      <c r="U92">
        <v>1040.1557216409201</v>
      </c>
      <c r="V92">
        <v>1070.68502934402</v>
      </c>
      <c r="W92">
        <v>1079.1046630717899</v>
      </c>
      <c r="X92">
        <v>1093.40638746577</v>
      </c>
      <c r="Y92">
        <v>1072.9628337808499</v>
      </c>
      <c r="Z92">
        <v>1038.4621416745199</v>
      </c>
      <c r="AA92">
        <v>990.36255105178395</v>
      </c>
      <c r="AB92">
        <v>1042.4993514908101</v>
      </c>
      <c r="AC92">
        <v>1090.62896377533</v>
      </c>
      <c r="AD92">
        <v>1131.56466248785</v>
      </c>
      <c r="AE92">
        <v>1150.7041481684</v>
      </c>
      <c r="AF92">
        <v>1198.2677235864401</v>
      </c>
      <c r="AG92">
        <v>1249.3143174859899</v>
      </c>
      <c r="AH92">
        <v>1240.04998050842</v>
      </c>
      <c r="AI92">
        <v>1173.5002329947099</v>
      </c>
      <c r="AJ92">
        <v>1176.8286022565201</v>
      </c>
      <c r="AK92">
        <v>1177.50374433972</v>
      </c>
      <c r="AL92">
        <v>1177.4505538731701</v>
      </c>
      <c r="AM92">
        <v>1176.3379672052099</v>
      </c>
      <c r="AN92">
        <v>1171.0057725833401</v>
      </c>
      <c r="AO92">
        <v>1166.2436088148099</v>
      </c>
      <c r="AP92">
        <v>1163.0073170385101</v>
      </c>
      <c r="AQ92">
        <v>1159.2089387071701</v>
      </c>
      <c r="AR92">
        <v>1153.7261999328</v>
      </c>
      <c r="AS92">
        <v>1150.4107992203701</v>
      </c>
      <c r="AT92">
        <v>1148.3350632757899</v>
      </c>
      <c r="AU92">
        <v>1147.10336683018</v>
      </c>
      <c r="AV92">
        <v>1143.36980378613</v>
      </c>
      <c r="AW92">
        <v>1139.71027283941</v>
      </c>
      <c r="AX92">
        <v>1136.0812537598299</v>
      </c>
      <c r="AY92">
        <v>1133.16639377097</v>
      </c>
      <c r="AZ92">
        <v>1132.17313639636</v>
      </c>
      <c r="BA92">
        <v>1128.88862525695</v>
      </c>
      <c r="BB92">
        <v>1125.71723484104</v>
      </c>
    </row>
    <row r="93" spans="1:54" x14ac:dyDescent="0.25">
      <c r="A93" s="2" t="s">
        <v>18</v>
      </c>
      <c r="B93" s="2" t="str">
        <f>VLOOKUP(A93,reg_NEWAGE!$A$2:$B$29,2)</f>
        <v>EUN</v>
      </c>
      <c r="C93" s="2" t="s">
        <v>47</v>
      </c>
      <c r="D93">
        <v>423.617012753094</v>
      </c>
      <c r="E93">
        <v>486.89627000000002</v>
      </c>
      <c r="F93">
        <v>500.88490000000002</v>
      </c>
      <c r="G93">
        <v>567.35019999999997</v>
      </c>
      <c r="H93">
        <v>601.30088000000001</v>
      </c>
      <c r="I93">
        <v>699.84147383729101</v>
      </c>
      <c r="J93">
        <v>772.11487999999997</v>
      </c>
      <c r="K93">
        <v>917.48838999999998</v>
      </c>
      <c r="L93">
        <v>892.36530000000005</v>
      </c>
      <c r="M93">
        <v>888.9239</v>
      </c>
      <c r="N93">
        <v>950.82279990575296</v>
      </c>
      <c r="O93">
        <v>856.65142465553402</v>
      </c>
      <c r="P93">
        <v>825.92828114509302</v>
      </c>
      <c r="Q93">
        <v>839.08951944205705</v>
      </c>
      <c r="R93">
        <v>790.60274728539196</v>
      </c>
      <c r="S93">
        <v>960.82699309336601</v>
      </c>
      <c r="T93">
        <v>1016.89313767545</v>
      </c>
      <c r="U93">
        <v>1017.02952833349</v>
      </c>
      <c r="V93">
        <v>1044.70807838218</v>
      </c>
      <c r="W93">
        <v>1050.7932739338801</v>
      </c>
      <c r="X93">
        <v>1062.55052390177</v>
      </c>
      <c r="Y93">
        <v>1039.46469807075</v>
      </c>
      <c r="Z93">
        <v>1001.71898472789</v>
      </c>
      <c r="AA93">
        <v>949.57105577999698</v>
      </c>
      <c r="AB93">
        <v>998.27684568897496</v>
      </c>
      <c r="AC93">
        <v>1043.1424952904699</v>
      </c>
      <c r="AD93">
        <v>1080.92246745139</v>
      </c>
      <c r="AE93">
        <v>1097.40927653879</v>
      </c>
      <c r="AF93">
        <v>1140.5134818501199</v>
      </c>
      <c r="AG93">
        <v>1186.8881237404801</v>
      </c>
      <c r="AH93">
        <v>1172.5580599325599</v>
      </c>
      <c r="AI93">
        <v>1101.5302518892499</v>
      </c>
      <c r="AJ93">
        <v>1101.3342849887999</v>
      </c>
      <c r="AK93">
        <v>1097.9224447931001</v>
      </c>
      <c r="AL93">
        <v>1093.6066464289499</v>
      </c>
      <c r="AM93">
        <v>1088.1664451147701</v>
      </c>
      <c r="AN93">
        <v>1078.61805608587</v>
      </c>
      <c r="AO93">
        <v>1069.6796411636001</v>
      </c>
      <c r="AP93">
        <v>1062.2948839030701</v>
      </c>
      <c r="AQ93">
        <v>1054.30799581407</v>
      </c>
      <c r="AR93">
        <v>1043.75147002009</v>
      </c>
      <c r="AS93">
        <v>1035.2745282886201</v>
      </c>
      <c r="AT93">
        <v>1028.3141322766301</v>
      </c>
      <c r="AU93">
        <v>1022.99199210244</v>
      </c>
      <c r="AV93">
        <v>1014.25659873524</v>
      </c>
      <c r="AW93">
        <v>1005.35080638941</v>
      </c>
      <c r="AX93">
        <v>996.69898937008998</v>
      </c>
      <c r="AY93">
        <v>988.52678106955796</v>
      </c>
      <c r="AZ93">
        <v>982.34447650492098</v>
      </c>
      <c r="BA93">
        <v>973.18149088158896</v>
      </c>
      <c r="BB93">
        <v>963.92681180218096</v>
      </c>
    </row>
    <row r="94" spans="1:54" x14ac:dyDescent="0.25">
      <c r="A94" s="2" t="s">
        <v>18</v>
      </c>
      <c r="B94" s="2" t="str">
        <f>VLOOKUP(A94,reg_NEWAGE!$A$2:$B$29,2)</f>
        <v>EUN</v>
      </c>
      <c r="C94" s="2" t="s">
        <v>48</v>
      </c>
      <c r="D94">
        <v>0</v>
      </c>
      <c r="E94">
        <v>0</v>
      </c>
      <c r="F94">
        <v>0</v>
      </c>
      <c r="G94">
        <v>0</v>
      </c>
      <c r="H94">
        <v>0</v>
      </c>
      <c r="I94">
        <v>0</v>
      </c>
      <c r="J94">
        <v>0</v>
      </c>
      <c r="K94">
        <v>0</v>
      </c>
      <c r="L94">
        <v>0</v>
      </c>
      <c r="M94">
        <v>0</v>
      </c>
      <c r="N94">
        <v>0</v>
      </c>
      <c r="O94">
        <v>0</v>
      </c>
      <c r="P94">
        <v>0</v>
      </c>
      <c r="Q94">
        <v>0</v>
      </c>
      <c r="R94">
        <v>1.9346498471638101</v>
      </c>
      <c r="S94">
        <v>6.1382894774882297</v>
      </c>
      <c r="T94">
        <v>7.1532879093703299</v>
      </c>
      <c r="U94">
        <v>7.9260166580595399</v>
      </c>
      <c r="V94">
        <v>9.0189798555970402</v>
      </c>
      <c r="W94">
        <v>9.6519995704109007</v>
      </c>
      <c r="X94">
        <v>10.7005151234114</v>
      </c>
      <c r="Y94">
        <v>11.870535305848</v>
      </c>
      <c r="Z94">
        <v>13.340595895810401</v>
      </c>
      <c r="AA94">
        <v>15.520120215313399</v>
      </c>
      <c r="AB94">
        <v>17.0285036096328</v>
      </c>
      <c r="AC94">
        <v>18.550674637109498</v>
      </c>
      <c r="AD94">
        <v>19.818628956991901</v>
      </c>
      <c r="AE94">
        <v>21.027310717109401</v>
      </c>
      <c r="AF94">
        <v>22.963693451366598</v>
      </c>
      <c r="AG94">
        <v>25.2084362087699</v>
      </c>
      <c r="AH94">
        <v>27.734509545024199</v>
      </c>
      <c r="AI94">
        <v>30.0615900458629</v>
      </c>
      <c r="AJ94">
        <v>31.906997388259601</v>
      </c>
      <c r="AK94">
        <v>33.877923717502703</v>
      </c>
      <c r="AL94">
        <v>35.948975153562102</v>
      </c>
      <c r="AM94">
        <v>38.119862355389401</v>
      </c>
      <c r="AN94">
        <v>40.272896405390199</v>
      </c>
      <c r="AO94">
        <v>42.479328636260497</v>
      </c>
      <c r="AP94">
        <v>44.808195227923399</v>
      </c>
      <c r="AQ94">
        <v>47.2368572384431</v>
      </c>
      <c r="AR94">
        <v>49.9069517140884</v>
      </c>
      <c r="AS94">
        <v>52.712628510939702</v>
      </c>
      <c r="AT94">
        <v>55.592018212419298</v>
      </c>
      <c r="AU94">
        <v>58.423239971134201</v>
      </c>
      <c r="AV94">
        <v>61.448745568349402</v>
      </c>
      <c r="AW94">
        <v>64.651350922331602</v>
      </c>
      <c r="AX94">
        <v>67.876012000465096</v>
      </c>
      <c r="AY94">
        <v>71.2642804891331</v>
      </c>
      <c r="AZ94">
        <v>74.777103473816993</v>
      </c>
      <c r="BA94">
        <v>78.5512533391056</v>
      </c>
      <c r="BB94">
        <v>82.483160273386403</v>
      </c>
    </row>
    <row r="95" spans="1:54" x14ac:dyDescent="0.25">
      <c r="A95" s="2" t="s">
        <v>18</v>
      </c>
      <c r="B95" s="2" t="str">
        <f>VLOOKUP(A95,reg_NEWAGE!$A$2:$B$29,2)</f>
        <v>EUN</v>
      </c>
      <c r="C95" s="2" t="s">
        <v>49</v>
      </c>
      <c r="D95">
        <v>0</v>
      </c>
      <c r="E95">
        <v>0</v>
      </c>
      <c r="F95">
        <v>0</v>
      </c>
      <c r="G95">
        <v>0</v>
      </c>
      <c r="H95">
        <v>0</v>
      </c>
      <c r="I95">
        <v>0</v>
      </c>
      <c r="J95">
        <v>0</v>
      </c>
      <c r="K95">
        <v>0.1</v>
      </c>
      <c r="L95">
        <v>1.8241700000000001</v>
      </c>
      <c r="M95">
        <v>1.89995</v>
      </c>
      <c r="N95">
        <v>1.46478116048339</v>
      </c>
      <c r="O95">
        <v>0.214997557162903</v>
      </c>
      <c r="P95">
        <v>6.7347088027510402</v>
      </c>
      <c r="Q95">
        <v>2.03020014221894</v>
      </c>
      <c r="R95">
        <v>0.214964516870566</v>
      </c>
      <c r="S95">
        <v>0.167175593107288</v>
      </c>
      <c r="T95">
        <v>0.383693509256956</v>
      </c>
      <c r="U95">
        <v>0.55174972553628998</v>
      </c>
      <c r="V95">
        <v>0.73188933951118096</v>
      </c>
      <c r="W95">
        <v>0.99564553430361702</v>
      </c>
      <c r="X95">
        <v>1.2198743089787301</v>
      </c>
      <c r="Y95">
        <v>1.40790738810738</v>
      </c>
      <c r="Z95">
        <v>1.70934477199435</v>
      </c>
      <c r="AA95">
        <v>2.0091296266263701</v>
      </c>
      <c r="AB95">
        <v>2.16413647497312</v>
      </c>
      <c r="AC95">
        <v>2.31503481628534</v>
      </c>
      <c r="AD95">
        <v>2.58603991434485</v>
      </c>
      <c r="AE95">
        <v>2.7197193975791301</v>
      </c>
      <c r="AF95">
        <v>3.11536119421126</v>
      </c>
      <c r="AG95">
        <v>3.18027774028163</v>
      </c>
      <c r="AH95">
        <v>3.5901086567216001</v>
      </c>
      <c r="AI95">
        <v>3.49395865736936</v>
      </c>
      <c r="AJ95">
        <v>3.5770276655620199</v>
      </c>
      <c r="AK95">
        <v>3.6372223716128298</v>
      </c>
      <c r="AL95">
        <v>3.6953240514759602</v>
      </c>
      <c r="AM95">
        <v>3.7480863864432901</v>
      </c>
      <c r="AN95">
        <v>3.7910582927773002</v>
      </c>
      <c r="AO95">
        <v>3.8396293615395098</v>
      </c>
      <c r="AP95">
        <v>3.88984862255385</v>
      </c>
      <c r="AQ95">
        <v>3.93293443332895</v>
      </c>
      <c r="AR95">
        <v>3.9568497354083298</v>
      </c>
      <c r="AS95">
        <v>3.99733993629548</v>
      </c>
      <c r="AT95">
        <v>4.0416682497532399</v>
      </c>
      <c r="AU95">
        <v>4.0985660862500399</v>
      </c>
      <c r="AV95">
        <v>4.1195745864696098</v>
      </c>
      <c r="AW95">
        <v>4.1292474490359199</v>
      </c>
      <c r="AX95">
        <v>4.1404220491231802</v>
      </c>
      <c r="AY95">
        <v>4.1486300653575796</v>
      </c>
      <c r="AZ95">
        <v>4.1696827822062001</v>
      </c>
      <c r="BA95">
        <v>4.1490055587874402</v>
      </c>
      <c r="BB95">
        <v>4.11676510102411</v>
      </c>
    </row>
    <row r="96" spans="1:54" x14ac:dyDescent="0.25">
      <c r="A96" s="2" t="s">
        <v>18</v>
      </c>
      <c r="B96" s="2" t="str">
        <f>VLOOKUP(A96,reg_NEWAGE!$A$2:$B$29,2)</f>
        <v>EUN</v>
      </c>
      <c r="C96" s="2" t="s">
        <v>50</v>
      </c>
      <c r="D96">
        <v>6.3294162606286504</v>
      </c>
      <c r="E96">
        <v>6.5</v>
      </c>
      <c r="F96">
        <v>6.6018600000000003</v>
      </c>
      <c r="G96">
        <v>6.7020600000000004</v>
      </c>
      <c r="H96">
        <v>7.0000400000000003</v>
      </c>
      <c r="I96">
        <v>7.4519788581834998</v>
      </c>
      <c r="J96">
        <v>7.9146700000000001</v>
      </c>
      <c r="K96">
        <v>8.51478</v>
      </c>
      <c r="L96">
        <v>9.1999999999999993</v>
      </c>
      <c r="M96">
        <v>9.9</v>
      </c>
      <c r="N96">
        <v>10.5092194516099</v>
      </c>
      <c r="O96">
        <v>10.5092388553528</v>
      </c>
      <c r="P96">
        <v>10.8436217995557</v>
      </c>
      <c r="Q96">
        <v>11.201872551829601</v>
      </c>
      <c r="R96">
        <v>11.464613449719799</v>
      </c>
      <c r="S96">
        <v>11.798964686769301</v>
      </c>
      <c r="T96">
        <v>13.414794864552301</v>
      </c>
      <c r="U96">
        <v>14.648426923829801</v>
      </c>
      <c r="V96">
        <v>16.226081766735501</v>
      </c>
      <c r="W96">
        <v>17.663744033195002</v>
      </c>
      <c r="X96">
        <v>18.935474131612001</v>
      </c>
      <c r="Y96">
        <v>20.219693016151599</v>
      </c>
      <c r="Z96">
        <v>21.6932162788253</v>
      </c>
      <c r="AA96">
        <v>23.262245429846502</v>
      </c>
      <c r="AB96">
        <v>25.029865717233498</v>
      </c>
      <c r="AC96">
        <v>26.6207590314581</v>
      </c>
      <c r="AD96">
        <v>28.237526165115298</v>
      </c>
      <c r="AE96">
        <v>29.547841514922698</v>
      </c>
      <c r="AF96">
        <v>31.675187090739399</v>
      </c>
      <c r="AG96">
        <v>34.037479796456203</v>
      </c>
      <c r="AH96">
        <v>36.167302374110903</v>
      </c>
      <c r="AI96">
        <v>38.414432402225401</v>
      </c>
      <c r="AJ96">
        <v>40.0102922139003</v>
      </c>
      <c r="AK96">
        <v>42.066153457507397</v>
      </c>
      <c r="AL96">
        <v>44.199608239184599</v>
      </c>
      <c r="AM96">
        <v>46.303573348613902</v>
      </c>
      <c r="AN96">
        <v>48.323761799301202</v>
      </c>
      <c r="AO96">
        <v>50.245009653411998</v>
      </c>
      <c r="AP96">
        <v>52.0143892849633</v>
      </c>
      <c r="AQ96">
        <v>53.731151221319301</v>
      </c>
      <c r="AR96">
        <v>56.110928463219999</v>
      </c>
      <c r="AS96">
        <v>58.4263024845201</v>
      </c>
      <c r="AT96">
        <v>60.387244536993599</v>
      </c>
      <c r="AU96">
        <v>61.589568670355298</v>
      </c>
      <c r="AV96">
        <v>63.544884896075203</v>
      </c>
      <c r="AW96">
        <v>65.578868078635594</v>
      </c>
      <c r="AX96">
        <v>67.365830340154403</v>
      </c>
      <c r="AY96">
        <v>69.226702146925007</v>
      </c>
      <c r="AZ96">
        <v>70.881873635414905</v>
      </c>
      <c r="BA96">
        <v>73.006875477472093</v>
      </c>
      <c r="BB96">
        <v>75.190497664446497</v>
      </c>
    </row>
    <row r="97" spans="1:54" x14ac:dyDescent="0.25">
      <c r="A97" s="2" t="s">
        <v>18</v>
      </c>
      <c r="B97" s="2" t="str">
        <f>VLOOKUP(A97,reg_NEWAGE!$A$2:$B$29,2)</f>
        <v>EUN</v>
      </c>
      <c r="C97" s="2" t="s">
        <v>51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row>
    <row r="98" spans="1:54" x14ac:dyDescent="0.25">
      <c r="A98" s="2" t="s">
        <v>18</v>
      </c>
      <c r="B98" s="2" t="str">
        <f>VLOOKUP(A98,reg_NEWAGE!$A$2:$B$29,2)</f>
        <v>EUN</v>
      </c>
      <c r="C98" s="2" t="s">
        <v>52</v>
      </c>
      <c r="D98">
        <v>1417.9788854604401</v>
      </c>
      <c r="E98">
        <v>1537.6999900000001</v>
      </c>
      <c r="F98">
        <v>1503.10527</v>
      </c>
      <c r="G98">
        <v>1540.22784</v>
      </c>
      <c r="H98">
        <v>1535.5672300000001</v>
      </c>
      <c r="I98">
        <v>1515.99797335121</v>
      </c>
      <c r="J98">
        <v>1508.5673099999999</v>
      </c>
      <c r="K98">
        <v>1479.32377</v>
      </c>
      <c r="L98">
        <v>1520.7950699999999</v>
      </c>
      <c r="M98">
        <v>1563.8</v>
      </c>
      <c r="N98">
        <v>1830.46800514397</v>
      </c>
      <c r="O98">
        <v>1611.85707137386</v>
      </c>
      <c r="P98">
        <v>1649.2332940930701</v>
      </c>
      <c r="Q98">
        <v>1645.9109582497299</v>
      </c>
      <c r="R98">
        <v>1483.5237896706501</v>
      </c>
      <c r="S98">
        <v>1569.16204950935</v>
      </c>
      <c r="T98">
        <v>1610.65297544536</v>
      </c>
      <c r="U98">
        <v>1587.87545433933</v>
      </c>
      <c r="V98">
        <v>1602.2697555289401</v>
      </c>
      <c r="W98">
        <v>1613.5476629101099</v>
      </c>
      <c r="X98">
        <v>1599.6601558088601</v>
      </c>
      <c r="Y98">
        <v>1596.5453358024099</v>
      </c>
      <c r="Z98">
        <v>1610.72004952983</v>
      </c>
      <c r="AA98">
        <v>1612.9436766131901</v>
      </c>
      <c r="AB98">
        <v>1591.83873700963</v>
      </c>
      <c r="AC98">
        <v>1570.40729224595</v>
      </c>
      <c r="AD98">
        <v>1557.4464715351</v>
      </c>
      <c r="AE98">
        <v>1572.35117491562</v>
      </c>
      <c r="AF98">
        <v>1539.0993318277001</v>
      </c>
      <c r="AG98">
        <v>1512.7530912477901</v>
      </c>
      <c r="AH98">
        <v>1500.88295801246</v>
      </c>
      <c r="AI98">
        <v>1551.6936129063299</v>
      </c>
      <c r="AJ98">
        <v>1555.78673015504</v>
      </c>
      <c r="AK98">
        <v>1551.1486293396599</v>
      </c>
      <c r="AL98">
        <v>1547.84211674987</v>
      </c>
      <c r="AM98">
        <v>1537.25504918718</v>
      </c>
      <c r="AN98">
        <v>1532.3366942452301</v>
      </c>
      <c r="AO98">
        <v>1530.0032625292499</v>
      </c>
      <c r="AP98">
        <v>1521.13975814533</v>
      </c>
      <c r="AQ98">
        <v>1507.1116559546099</v>
      </c>
      <c r="AR98">
        <v>1501.98848971243</v>
      </c>
      <c r="AS98">
        <v>1503.94055409216</v>
      </c>
      <c r="AT98">
        <v>1502.35189266784</v>
      </c>
      <c r="AU98">
        <v>1496.67627478077</v>
      </c>
      <c r="AV98">
        <v>1492.46646083173</v>
      </c>
      <c r="AW98">
        <v>1482.3570818354499</v>
      </c>
      <c r="AX98">
        <v>1472.77173922005</v>
      </c>
      <c r="AY98">
        <v>1466.93169573864</v>
      </c>
      <c r="AZ98">
        <v>1462.83106967299</v>
      </c>
      <c r="BA98">
        <v>1451.9132623021401</v>
      </c>
      <c r="BB98">
        <v>1441.5666131135299</v>
      </c>
    </row>
    <row r="99" spans="1:54" x14ac:dyDescent="0.25">
      <c r="A99" s="2" t="s">
        <v>18</v>
      </c>
      <c r="B99" s="2" t="str">
        <f>VLOOKUP(A99,reg_NEWAGE!$A$2:$B$29,2)</f>
        <v>EUN</v>
      </c>
      <c r="C99" s="2" t="s">
        <v>12</v>
      </c>
      <c r="D99">
        <v>878.33623138020596</v>
      </c>
      <c r="E99">
        <v>873.51453000000004</v>
      </c>
      <c r="F99">
        <v>876.18239000000005</v>
      </c>
      <c r="G99">
        <v>882.36279999999999</v>
      </c>
      <c r="H99">
        <v>888.41308000000004</v>
      </c>
      <c r="I99">
        <v>898.43912095522103</v>
      </c>
      <c r="J99">
        <v>909.10472000000004</v>
      </c>
      <c r="K99">
        <v>889.90272000000004</v>
      </c>
      <c r="L99">
        <v>883.91102000000001</v>
      </c>
      <c r="M99">
        <v>868.06811000000005</v>
      </c>
      <c r="N99">
        <v>893.29301148839704</v>
      </c>
      <c r="O99">
        <v>869.39178037592796</v>
      </c>
      <c r="P99">
        <v>858.89246850304198</v>
      </c>
      <c r="Q99">
        <v>886.24876352219906</v>
      </c>
      <c r="R99">
        <v>868.79010434098404</v>
      </c>
      <c r="S99">
        <v>875.06342918596897</v>
      </c>
      <c r="T99">
        <v>886.05500990597204</v>
      </c>
      <c r="U99">
        <v>881.26150616971597</v>
      </c>
      <c r="V99">
        <v>895.50171476797902</v>
      </c>
      <c r="W99">
        <v>909.922070723459</v>
      </c>
      <c r="X99">
        <v>916.98563278322797</v>
      </c>
      <c r="Y99">
        <v>929.23652807131396</v>
      </c>
      <c r="Z99">
        <v>950.37034208862099</v>
      </c>
      <c r="AA99">
        <v>968.85607516797495</v>
      </c>
      <c r="AB99">
        <v>990.91209074823405</v>
      </c>
      <c r="AC99">
        <v>1009.33302004369</v>
      </c>
      <c r="AD99">
        <v>1023.13120660481</v>
      </c>
      <c r="AE99">
        <v>1025.1751240221799</v>
      </c>
      <c r="AF99">
        <v>1039.0079913043401</v>
      </c>
      <c r="AG99">
        <v>1048.4792092437301</v>
      </c>
      <c r="AH99">
        <v>1057.07689775726</v>
      </c>
      <c r="AI99">
        <v>1072.98789892645</v>
      </c>
      <c r="AJ99">
        <v>1083.3592818648201</v>
      </c>
      <c r="AK99">
        <v>1092.6995134707299</v>
      </c>
      <c r="AL99">
        <v>1102.5695745969299</v>
      </c>
      <c r="AM99">
        <v>1108.43022335873</v>
      </c>
      <c r="AN99">
        <v>1116.01510039194</v>
      </c>
      <c r="AO99">
        <v>1122.2445611033399</v>
      </c>
      <c r="AP99">
        <v>1124.70567566713</v>
      </c>
      <c r="AQ99">
        <v>1124.4379634671</v>
      </c>
      <c r="AR99">
        <v>1131.0508798149599</v>
      </c>
      <c r="AS99">
        <v>1140.21881127191</v>
      </c>
      <c r="AT99">
        <v>1145.2823095819499</v>
      </c>
      <c r="AU99">
        <v>1145.92714030243</v>
      </c>
      <c r="AV99">
        <v>1150.3418799052699</v>
      </c>
      <c r="AW99">
        <v>1152.2746197813699</v>
      </c>
      <c r="AX99">
        <v>1153.9002588088799</v>
      </c>
      <c r="AY99">
        <v>1157.8748946560499</v>
      </c>
      <c r="AZ99">
        <v>1161.2743041128599</v>
      </c>
      <c r="BA99">
        <v>1163.54013637453</v>
      </c>
      <c r="BB99">
        <v>1166.6729574388301</v>
      </c>
    </row>
    <row r="100" spans="1:54" x14ac:dyDescent="0.25">
      <c r="A100" s="2" t="s">
        <v>19</v>
      </c>
      <c r="B100" s="2" t="str">
        <f>VLOOKUP(A100,reg_NEWAGE!$A$2:$B$29,2)</f>
        <v>EUN</v>
      </c>
      <c r="C100" s="2" t="s">
        <v>40</v>
      </c>
      <c r="D100">
        <v>929.36619144280496</v>
      </c>
      <c r="E100">
        <v>948.82691999999997</v>
      </c>
      <c r="F100">
        <v>917.71942000000001</v>
      </c>
      <c r="G100">
        <v>925.75121999999999</v>
      </c>
      <c r="H100">
        <v>923.29447000000005</v>
      </c>
      <c r="I100">
        <v>890.42181303803</v>
      </c>
      <c r="J100">
        <v>882.20916</v>
      </c>
      <c r="K100">
        <v>962.62260000000003</v>
      </c>
      <c r="L100">
        <v>953.59285</v>
      </c>
      <c r="M100">
        <v>970.63891999999998</v>
      </c>
      <c r="N100">
        <v>1027.7128648744001</v>
      </c>
      <c r="O100">
        <v>936.30982787245898</v>
      </c>
      <c r="P100">
        <v>972.09702596859699</v>
      </c>
      <c r="Q100">
        <v>934.76458007389795</v>
      </c>
      <c r="R100">
        <v>889.27640552825903</v>
      </c>
      <c r="S100">
        <v>858.23804820703299</v>
      </c>
      <c r="T100">
        <v>929.14565444915797</v>
      </c>
      <c r="U100">
        <v>933.60388264854305</v>
      </c>
      <c r="V100">
        <v>936.99390237027001</v>
      </c>
      <c r="W100">
        <v>936.52072520450497</v>
      </c>
      <c r="X100">
        <v>933.38762556695394</v>
      </c>
      <c r="Y100">
        <v>925.61940387876996</v>
      </c>
      <c r="Z100">
        <v>929.30125915382803</v>
      </c>
      <c r="AA100">
        <v>906.70185260130995</v>
      </c>
      <c r="AB100">
        <v>904.87935391333099</v>
      </c>
      <c r="AC100">
        <v>906.79108536982403</v>
      </c>
      <c r="AD100">
        <v>905.18818767985294</v>
      </c>
      <c r="AE100">
        <v>907.68527323813305</v>
      </c>
      <c r="AF100">
        <v>913.14158603521901</v>
      </c>
      <c r="AG100">
        <v>909.18194259076301</v>
      </c>
      <c r="AH100">
        <v>906.746420738643</v>
      </c>
      <c r="AI100">
        <v>902.974369972001</v>
      </c>
      <c r="AJ100">
        <v>901.81455399189804</v>
      </c>
      <c r="AK100">
        <v>898.77824914084601</v>
      </c>
      <c r="AL100">
        <v>893.96651791856402</v>
      </c>
      <c r="AM100">
        <v>889.31924153256</v>
      </c>
      <c r="AN100">
        <v>884.517552700073</v>
      </c>
      <c r="AO100">
        <v>879.75177308308696</v>
      </c>
      <c r="AP100">
        <v>875.51184863852404</v>
      </c>
      <c r="AQ100">
        <v>868.10640242820796</v>
      </c>
      <c r="AR100">
        <v>860.85192868496597</v>
      </c>
      <c r="AS100">
        <v>857.02595214475605</v>
      </c>
      <c r="AT100">
        <v>853.15348004377495</v>
      </c>
      <c r="AU100">
        <v>847.49099930691204</v>
      </c>
      <c r="AV100">
        <v>841.18941532113604</v>
      </c>
      <c r="AW100">
        <v>836.50334012895098</v>
      </c>
      <c r="AX100">
        <v>831.52974912371303</v>
      </c>
      <c r="AY100">
        <v>825.94520746274702</v>
      </c>
      <c r="AZ100">
        <v>820.98866330018802</v>
      </c>
      <c r="BA100">
        <v>812.31147425453696</v>
      </c>
      <c r="BB100">
        <v>802.97235494593804</v>
      </c>
    </row>
    <row r="101" spans="1:54" x14ac:dyDescent="0.25">
      <c r="A101" s="2" t="s">
        <v>19</v>
      </c>
      <c r="B101" s="2" t="str">
        <f>VLOOKUP(A101,reg_NEWAGE!$A$2:$B$29,2)</f>
        <v>EUN</v>
      </c>
      <c r="C101" s="2" t="s">
        <v>41</v>
      </c>
      <c r="D101">
        <v>32.451577294725801</v>
      </c>
      <c r="E101">
        <v>23.900120000000001</v>
      </c>
      <c r="F101">
        <v>27.988389999999999</v>
      </c>
      <c r="G101">
        <v>19.645869999999999</v>
      </c>
      <c r="H101">
        <v>27.13626</v>
      </c>
      <c r="I101">
        <v>24.5522132256772</v>
      </c>
      <c r="J101">
        <v>19.202100000000002</v>
      </c>
      <c r="K101">
        <v>11.73854</v>
      </c>
      <c r="L101">
        <v>13.02225</v>
      </c>
      <c r="M101">
        <v>7.8996500000000003</v>
      </c>
      <c r="N101">
        <v>9.4964283534040792</v>
      </c>
      <c r="O101">
        <v>11.768851514615699</v>
      </c>
      <c r="P101">
        <v>11.125852280994801</v>
      </c>
      <c r="Q101">
        <v>11.084952970781501</v>
      </c>
      <c r="R101">
        <v>9.3172677113682791</v>
      </c>
      <c r="S101">
        <v>5.9470658849833002</v>
      </c>
      <c r="T101">
        <v>6.7602491479402902</v>
      </c>
      <c r="U101">
        <v>6.9321181639065301</v>
      </c>
      <c r="V101">
        <v>7.3146609189169904</v>
      </c>
      <c r="W101">
        <v>7.67077621407139</v>
      </c>
      <c r="X101">
        <v>7.9962801168514197</v>
      </c>
      <c r="Y101">
        <v>6.7793655303261398</v>
      </c>
      <c r="Z101">
        <v>7.0084421514651902</v>
      </c>
      <c r="AA101">
        <v>7.3055992261172698</v>
      </c>
      <c r="AB101">
        <v>5.7794832098371902</v>
      </c>
      <c r="AC101">
        <v>5.0152313000540403</v>
      </c>
      <c r="AD101">
        <v>3.2905256752536101</v>
      </c>
      <c r="AE101">
        <v>2.9817744995128401</v>
      </c>
      <c r="AF101">
        <v>3.1130475090672198</v>
      </c>
      <c r="AG101">
        <v>3.15885335748189</v>
      </c>
      <c r="AH101">
        <v>3.22507825573966</v>
      </c>
      <c r="AI101">
        <v>3.2878500587244099</v>
      </c>
      <c r="AJ101">
        <v>3.0619585276235299</v>
      </c>
      <c r="AK101">
        <v>2.7491551487408001</v>
      </c>
      <c r="AL101">
        <v>2.44243704511848</v>
      </c>
      <c r="AM101">
        <v>2.1440413378802501</v>
      </c>
      <c r="AN101">
        <v>1.85721092796278</v>
      </c>
      <c r="AO101">
        <v>1.67794807745806</v>
      </c>
      <c r="AP101">
        <v>1.4509879330736499</v>
      </c>
      <c r="AQ101">
        <v>1.16378038279741</v>
      </c>
      <c r="AR101">
        <v>0.94683592830140495</v>
      </c>
      <c r="AS101">
        <v>0.79565089252281096</v>
      </c>
      <c r="AT101">
        <v>0.67078007012532204</v>
      </c>
      <c r="AU101">
        <v>0.55131084461226798</v>
      </c>
      <c r="AV101">
        <v>0.41260906575324202</v>
      </c>
      <c r="AW101">
        <v>0.34960231563349697</v>
      </c>
      <c r="AX101">
        <v>0.27087110322541202</v>
      </c>
      <c r="AY101">
        <v>0.203455606119822</v>
      </c>
      <c r="AZ101">
        <v>0.163179044817404</v>
      </c>
      <c r="BA101">
        <v>0.11172530607657</v>
      </c>
      <c r="BB101">
        <v>7.0812735749647193E-2</v>
      </c>
    </row>
    <row r="102" spans="1:54" x14ac:dyDescent="0.25">
      <c r="A102" s="2" t="s">
        <v>19</v>
      </c>
      <c r="B102" s="2" t="str">
        <f>VLOOKUP(A102,reg_NEWAGE!$A$2:$B$29,2)</f>
        <v>EUN</v>
      </c>
      <c r="C102" s="2" t="s">
        <v>42</v>
      </c>
      <c r="D102">
        <v>20.945634848665399</v>
      </c>
      <c r="E102">
        <v>24.116579999999999</v>
      </c>
      <c r="F102">
        <v>15.62656</v>
      </c>
      <c r="G102">
        <v>14.602969999999999</v>
      </c>
      <c r="H102">
        <v>10.504429999999999</v>
      </c>
      <c r="I102">
        <v>9.4353987411180196</v>
      </c>
      <c r="J102">
        <v>10.48845</v>
      </c>
      <c r="K102">
        <v>8.2994900000000094</v>
      </c>
      <c r="L102">
        <v>10.49869</v>
      </c>
      <c r="M102">
        <v>8.2719900000000006</v>
      </c>
      <c r="N102">
        <v>8.3365188905429903</v>
      </c>
      <c r="O102">
        <v>9.36269133684719</v>
      </c>
      <c r="P102">
        <v>8.3055094629376391</v>
      </c>
      <c r="Q102">
        <v>7.3019075013403096</v>
      </c>
      <c r="R102">
        <v>8.3802779309711006</v>
      </c>
      <c r="S102">
        <v>9.4677148047110293</v>
      </c>
      <c r="T102">
        <v>9.8672559746519095</v>
      </c>
      <c r="U102">
        <v>10.6374482549343</v>
      </c>
      <c r="V102">
        <v>11.0899842322599</v>
      </c>
      <c r="W102">
        <v>11.8951161461476</v>
      </c>
      <c r="X102">
        <v>13.0659701002487</v>
      </c>
      <c r="Y102">
        <v>13.352830915938799</v>
      </c>
      <c r="Z102">
        <v>12.778424883757999</v>
      </c>
      <c r="AA102">
        <v>11.3277931606652</v>
      </c>
      <c r="AB102">
        <v>10.9633942008145</v>
      </c>
      <c r="AC102">
        <v>11.420692184065199</v>
      </c>
      <c r="AD102">
        <v>11.8647002479241</v>
      </c>
      <c r="AE102">
        <v>12.342303989632899</v>
      </c>
      <c r="AF102">
        <v>12.9487559151375</v>
      </c>
      <c r="AG102">
        <v>13.169409924180499</v>
      </c>
      <c r="AH102">
        <v>13.534348575433899</v>
      </c>
      <c r="AI102">
        <v>13.6856881488252</v>
      </c>
      <c r="AJ102">
        <v>13.544063585185199</v>
      </c>
      <c r="AK102">
        <v>13.442388863478699</v>
      </c>
      <c r="AL102">
        <v>13.3212839118366</v>
      </c>
      <c r="AM102">
        <v>13.211345684238699</v>
      </c>
      <c r="AN102">
        <v>13.1000457405906</v>
      </c>
      <c r="AO102">
        <v>13.0026350154107</v>
      </c>
      <c r="AP102">
        <v>12.890261645407399</v>
      </c>
      <c r="AQ102">
        <v>12.7722908274795</v>
      </c>
      <c r="AR102">
        <v>12.6699958000242</v>
      </c>
      <c r="AS102">
        <v>12.5601771965969</v>
      </c>
      <c r="AT102">
        <v>12.4457166951447</v>
      </c>
      <c r="AU102">
        <v>12.319760923718301</v>
      </c>
      <c r="AV102">
        <v>12.165979101581099</v>
      </c>
      <c r="AW102">
        <v>12.065105719658201</v>
      </c>
      <c r="AX102">
        <v>11.916746132354699</v>
      </c>
      <c r="AY102">
        <v>11.762668932167299</v>
      </c>
      <c r="AZ102">
        <v>11.619798442870501</v>
      </c>
      <c r="BA102">
        <v>11.491800427532599</v>
      </c>
      <c r="BB102">
        <v>11.3780549996379</v>
      </c>
    </row>
    <row r="103" spans="1:54" x14ac:dyDescent="0.25">
      <c r="A103" s="2" t="s">
        <v>19</v>
      </c>
      <c r="B103" s="2" t="str">
        <f>VLOOKUP(A103,reg_NEWAGE!$A$2:$B$29,2)</f>
        <v>EUN</v>
      </c>
      <c r="C103" s="2" t="s">
        <v>43</v>
      </c>
      <c r="D103">
        <v>6.5922682339337104</v>
      </c>
      <c r="E103">
        <v>7.7002699999999997</v>
      </c>
      <c r="F103">
        <v>3.3029999999999999</v>
      </c>
      <c r="G103">
        <v>4.3991300000000004</v>
      </c>
      <c r="H103">
        <v>4.3985200000000004</v>
      </c>
      <c r="I103">
        <v>3.2960038756317802</v>
      </c>
      <c r="J103">
        <v>3.29941</v>
      </c>
      <c r="K103">
        <v>2.1990099999999999</v>
      </c>
      <c r="L103">
        <v>3.3015300000000001</v>
      </c>
      <c r="M103">
        <v>3.2252900000000002</v>
      </c>
      <c r="N103">
        <v>4.2993769243383104</v>
      </c>
      <c r="O103">
        <v>4.2992500547090904</v>
      </c>
      <c r="P103">
        <v>3.24135793411812</v>
      </c>
      <c r="Q103">
        <v>3.2525548429927</v>
      </c>
      <c r="R103">
        <v>4.3424519571722797</v>
      </c>
      <c r="S103">
        <v>5.4311672025728299</v>
      </c>
      <c r="T103">
        <v>5.2610749271279804</v>
      </c>
      <c r="U103">
        <v>5.8552714855015697</v>
      </c>
      <c r="V103">
        <v>6.1030867631588102</v>
      </c>
      <c r="W103">
        <v>6.71339487091715</v>
      </c>
      <c r="X103">
        <v>7.6975353405489697</v>
      </c>
      <c r="Y103">
        <v>8.2496238965802</v>
      </c>
      <c r="Z103">
        <v>8.6195407373776796</v>
      </c>
      <c r="AA103">
        <v>7.8880922165448997</v>
      </c>
      <c r="AB103">
        <v>8.5149820900718396</v>
      </c>
      <c r="AC103">
        <v>8.79542132202128</v>
      </c>
      <c r="AD103">
        <v>9.0736369365734095</v>
      </c>
      <c r="AE103">
        <v>9.3781078421066209</v>
      </c>
      <c r="AF103">
        <v>9.7488813309643803</v>
      </c>
      <c r="AG103">
        <v>9.8625366936089804</v>
      </c>
      <c r="AH103">
        <v>10.119098665471601</v>
      </c>
      <c r="AI103">
        <v>10.2786242691197</v>
      </c>
      <c r="AJ103">
        <v>10.184225207333</v>
      </c>
      <c r="AK103">
        <v>10.140817042729299</v>
      </c>
      <c r="AL103">
        <v>10.078548511694599</v>
      </c>
      <c r="AM103">
        <v>10.0257533925323</v>
      </c>
      <c r="AN103">
        <v>9.9699045619900897</v>
      </c>
      <c r="AO103">
        <v>9.9126263278277502</v>
      </c>
      <c r="AP103">
        <v>9.8490908319287005</v>
      </c>
      <c r="AQ103">
        <v>9.7926902871327908</v>
      </c>
      <c r="AR103">
        <v>9.7419956934598808</v>
      </c>
      <c r="AS103">
        <v>9.6662370972256895</v>
      </c>
      <c r="AT103">
        <v>9.5834003306060094</v>
      </c>
      <c r="AU103">
        <v>9.4932456480435796</v>
      </c>
      <c r="AV103">
        <v>9.3910048433683198</v>
      </c>
      <c r="AW103">
        <v>9.3154596902608304</v>
      </c>
      <c r="AX103">
        <v>9.2095647533158207</v>
      </c>
      <c r="AY103">
        <v>9.0963285774983902</v>
      </c>
      <c r="AZ103">
        <v>8.9854343796328795</v>
      </c>
      <c r="BA103">
        <v>8.9093471535853297</v>
      </c>
      <c r="BB103">
        <v>8.8490842387354594</v>
      </c>
    </row>
    <row r="104" spans="1:54" x14ac:dyDescent="0.25">
      <c r="A104" s="2" t="s">
        <v>19</v>
      </c>
      <c r="B104" s="2" t="str">
        <f>VLOOKUP(A104,reg_NEWAGE!$A$2:$B$29,2)</f>
        <v>EUN</v>
      </c>
      <c r="C104" s="2" t="s">
        <v>44</v>
      </c>
      <c r="D104">
        <v>14.3533666147317</v>
      </c>
      <c r="E104">
        <v>16.416309999999999</v>
      </c>
      <c r="F104">
        <v>12.323560000000001</v>
      </c>
      <c r="G104">
        <v>10.20384</v>
      </c>
      <c r="H104">
        <v>6.10590999999999</v>
      </c>
      <c r="I104">
        <v>6.1393948654862402</v>
      </c>
      <c r="J104">
        <v>7.1890400000000003</v>
      </c>
      <c r="K104">
        <v>6.1004800000000099</v>
      </c>
      <c r="L104">
        <v>7.1971600000000002</v>
      </c>
      <c r="M104">
        <v>5.0467000000000004</v>
      </c>
      <c r="N104">
        <v>4.0371419662046897</v>
      </c>
      <c r="O104">
        <v>5.0634412821380996</v>
      </c>
      <c r="P104">
        <v>5.0641515288195196</v>
      </c>
      <c r="Q104">
        <v>4.0493526583476198</v>
      </c>
      <c r="R104">
        <v>4.03782597379882</v>
      </c>
      <c r="S104">
        <v>4.0365476021382003</v>
      </c>
      <c r="T104">
        <v>4.60618104752393</v>
      </c>
      <c r="U104">
        <v>4.7821767694326898</v>
      </c>
      <c r="V104">
        <v>4.9868974691010397</v>
      </c>
      <c r="W104">
        <v>5.1817212752303998</v>
      </c>
      <c r="X104">
        <v>5.3684347596997704</v>
      </c>
      <c r="Y104">
        <v>5.1032070193586199</v>
      </c>
      <c r="Z104">
        <v>4.1588841463803501</v>
      </c>
      <c r="AA104">
        <v>3.4397009441202901</v>
      </c>
      <c r="AB104">
        <v>2.4484121107427002</v>
      </c>
      <c r="AC104">
        <v>2.62527086204391</v>
      </c>
      <c r="AD104">
        <v>2.7910633113507002</v>
      </c>
      <c r="AE104">
        <v>2.9641961475262399</v>
      </c>
      <c r="AF104">
        <v>3.1998745841731</v>
      </c>
      <c r="AG104">
        <v>3.3068732305714699</v>
      </c>
      <c r="AH104">
        <v>3.4152499099622702</v>
      </c>
      <c r="AI104">
        <v>3.4070638797054902</v>
      </c>
      <c r="AJ104">
        <v>3.3598383778521601</v>
      </c>
      <c r="AK104">
        <v>3.30157182074942</v>
      </c>
      <c r="AL104">
        <v>3.2427354001420698</v>
      </c>
      <c r="AM104">
        <v>3.1855922917064099</v>
      </c>
      <c r="AN104">
        <v>3.13014117860055</v>
      </c>
      <c r="AO104">
        <v>3.0900086875829702</v>
      </c>
      <c r="AP104">
        <v>3.0411708134786699</v>
      </c>
      <c r="AQ104">
        <v>2.9796005403466999</v>
      </c>
      <c r="AR104">
        <v>2.9280001065643302</v>
      </c>
      <c r="AS104">
        <v>2.8939400993712598</v>
      </c>
      <c r="AT104">
        <v>2.8623163645387102</v>
      </c>
      <c r="AU104">
        <v>2.8265152756747298</v>
      </c>
      <c r="AV104">
        <v>2.7749742582128101</v>
      </c>
      <c r="AW104">
        <v>2.7496460293973799</v>
      </c>
      <c r="AX104">
        <v>2.7071813790389299</v>
      </c>
      <c r="AY104">
        <v>2.6663403546689399</v>
      </c>
      <c r="AZ104">
        <v>2.63436406323759</v>
      </c>
      <c r="BA104">
        <v>2.5824532739472499</v>
      </c>
      <c r="BB104">
        <v>2.5289707609024199</v>
      </c>
    </row>
    <row r="105" spans="1:54" x14ac:dyDescent="0.25">
      <c r="A105" s="2" t="s">
        <v>19</v>
      </c>
      <c r="B105" s="2" t="str">
        <f>VLOOKUP(A105,reg_NEWAGE!$A$2:$B$29,2)</f>
        <v>EUN</v>
      </c>
      <c r="C105" s="2" t="s">
        <v>45</v>
      </c>
      <c r="D105">
        <v>41.919696601852401</v>
      </c>
      <c r="E105">
        <v>41.657319999999999</v>
      </c>
      <c r="F105">
        <v>36.801960000000001</v>
      </c>
      <c r="G105">
        <v>37.314109999999999</v>
      </c>
      <c r="H105">
        <v>38.600259999999999</v>
      </c>
      <c r="I105">
        <v>44.9688082496045</v>
      </c>
      <c r="J105">
        <v>45.700789999999998</v>
      </c>
      <c r="K105">
        <v>48.884900000000002</v>
      </c>
      <c r="L105">
        <v>49.18524</v>
      </c>
      <c r="M105">
        <v>50.636879999999998</v>
      </c>
      <c r="N105">
        <v>54.898958526623403</v>
      </c>
      <c r="O105">
        <v>51.672539766669999</v>
      </c>
      <c r="P105">
        <v>55.327579759151099</v>
      </c>
      <c r="Q105">
        <v>52.277484264060497</v>
      </c>
      <c r="R105">
        <v>52.211857837911502</v>
      </c>
      <c r="S105">
        <v>49.319392496455897</v>
      </c>
      <c r="T105">
        <v>55.133863869910201</v>
      </c>
      <c r="U105">
        <v>56.419089942083097</v>
      </c>
      <c r="V105">
        <v>60.195473224976197</v>
      </c>
      <c r="W105">
        <v>60.755470966364904</v>
      </c>
      <c r="X105">
        <v>60.8049706998681</v>
      </c>
      <c r="Y105">
        <v>55.0469068895937</v>
      </c>
      <c r="Z105">
        <v>55.344574997740501</v>
      </c>
      <c r="AA105">
        <v>58.0023428409933</v>
      </c>
      <c r="AB105">
        <v>58.698532937431402</v>
      </c>
      <c r="AC105">
        <v>59.464871781233001</v>
      </c>
      <c r="AD105">
        <v>60.066214702486903</v>
      </c>
      <c r="AE105">
        <v>60.544221182681397</v>
      </c>
      <c r="AF105">
        <v>61.728357127595601</v>
      </c>
      <c r="AG105">
        <v>61.956330084536198</v>
      </c>
      <c r="AH105">
        <v>62.609292468138399</v>
      </c>
      <c r="AI105">
        <v>64.510099881643697</v>
      </c>
      <c r="AJ105">
        <v>64.734280836036504</v>
      </c>
      <c r="AK105">
        <v>65.412428922901796</v>
      </c>
      <c r="AL105">
        <v>65.916673526556295</v>
      </c>
      <c r="AM105">
        <v>66.335776056914199</v>
      </c>
      <c r="AN105">
        <v>66.624318473296498</v>
      </c>
      <c r="AO105">
        <v>66.649780184851707</v>
      </c>
      <c r="AP105">
        <v>66.795312114195596</v>
      </c>
      <c r="AQ105">
        <v>66.941773673020194</v>
      </c>
      <c r="AR105">
        <v>67.020287286989003</v>
      </c>
      <c r="AS105">
        <v>66.952028698418701</v>
      </c>
      <c r="AT105">
        <v>66.7936996117718</v>
      </c>
      <c r="AU105">
        <v>66.532056883734796</v>
      </c>
      <c r="AV105">
        <v>66.125040660472493</v>
      </c>
      <c r="AW105">
        <v>65.728353140364703</v>
      </c>
      <c r="AX105">
        <v>65.077221703961797</v>
      </c>
      <c r="AY105">
        <v>64.404605366923406</v>
      </c>
      <c r="AZ105">
        <v>63.754126451709901</v>
      </c>
      <c r="BA105">
        <v>62.823288398370899</v>
      </c>
      <c r="BB105">
        <v>61.818894890466296</v>
      </c>
    </row>
    <row r="106" spans="1:54" x14ac:dyDescent="0.25">
      <c r="A106" s="2" t="s">
        <v>19</v>
      </c>
      <c r="B106" s="2" t="str">
        <f>VLOOKUP(A106,reg_NEWAGE!$A$2:$B$29,2)</f>
        <v>EUN</v>
      </c>
      <c r="C106" s="2" t="s">
        <v>46</v>
      </c>
      <c r="D106">
        <v>331.701447635048</v>
      </c>
      <c r="E106">
        <v>325.81283000000002</v>
      </c>
      <c r="F106">
        <v>307.87421999999998</v>
      </c>
      <c r="G106">
        <v>343.99025</v>
      </c>
      <c r="H106">
        <v>336.51648999999998</v>
      </c>
      <c r="I106">
        <v>294.78117951209401</v>
      </c>
      <c r="J106">
        <v>289.13256000000001</v>
      </c>
      <c r="K106">
        <v>378.80029999999999</v>
      </c>
      <c r="L106">
        <v>388.48829000000001</v>
      </c>
      <c r="M106">
        <v>411.21386000000001</v>
      </c>
      <c r="N106">
        <v>423.42757140670199</v>
      </c>
      <c r="O106">
        <v>364.55291268833997</v>
      </c>
      <c r="P106">
        <v>389.247113671563</v>
      </c>
      <c r="Q106">
        <v>373.65108020025298</v>
      </c>
      <c r="R106">
        <v>371.47879707143898</v>
      </c>
      <c r="S106">
        <v>361.44142191449799</v>
      </c>
      <c r="T106">
        <v>391.29251111027099</v>
      </c>
      <c r="U106">
        <v>406.795876514008</v>
      </c>
      <c r="V106">
        <v>422.00238630421097</v>
      </c>
      <c r="W106">
        <v>434.858483798348</v>
      </c>
      <c r="X106">
        <v>438.36958647088898</v>
      </c>
      <c r="Y106">
        <v>439.08193205680499</v>
      </c>
      <c r="Z106">
        <v>444.84772309468798</v>
      </c>
      <c r="AA106">
        <v>398.87278976363501</v>
      </c>
      <c r="AB106">
        <v>386.292325817017</v>
      </c>
      <c r="AC106">
        <v>383.607000949152</v>
      </c>
      <c r="AD106">
        <v>385.92754212435801</v>
      </c>
      <c r="AE106">
        <v>389.25635176853899</v>
      </c>
      <c r="AF106">
        <v>398.47156633709102</v>
      </c>
      <c r="AG106">
        <v>393.53716795741701</v>
      </c>
      <c r="AH106">
        <v>386.53738686011599</v>
      </c>
      <c r="AI106">
        <v>378.72751389827101</v>
      </c>
      <c r="AJ106">
        <v>376.613130993548</v>
      </c>
      <c r="AK106">
        <v>374.37273970588097</v>
      </c>
      <c r="AL106">
        <v>371.11559683242399</v>
      </c>
      <c r="AM106">
        <v>367.18367614246898</v>
      </c>
      <c r="AN106">
        <v>362.549329034202</v>
      </c>
      <c r="AO106">
        <v>358.76415971566797</v>
      </c>
      <c r="AP106">
        <v>353.95860845631898</v>
      </c>
      <c r="AQ106">
        <v>347.26645904762199</v>
      </c>
      <c r="AR106">
        <v>341.43159200406802</v>
      </c>
      <c r="AS106">
        <v>336.61559134726502</v>
      </c>
      <c r="AT106">
        <v>332.10291073500701</v>
      </c>
      <c r="AU106">
        <v>327.04952168514399</v>
      </c>
      <c r="AV106">
        <v>320.19911562291497</v>
      </c>
      <c r="AW106">
        <v>316.61519181453298</v>
      </c>
      <c r="AX106">
        <v>310.61365465201698</v>
      </c>
      <c r="AY106">
        <v>304.654207643147</v>
      </c>
      <c r="AZ106">
        <v>300.11514277052402</v>
      </c>
      <c r="BA106">
        <v>292.70689405802301</v>
      </c>
      <c r="BB106">
        <v>285.20024033759103</v>
      </c>
    </row>
    <row r="107" spans="1:54" x14ac:dyDescent="0.25">
      <c r="A107" s="2" t="s">
        <v>19</v>
      </c>
      <c r="B107" s="2" t="str">
        <f>VLOOKUP(A107,reg_NEWAGE!$A$2:$B$29,2)</f>
        <v>EUN</v>
      </c>
      <c r="C107" s="2" t="s">
        <v>47</v>
      </c>
      <c r="D107">
        <v>331.701447635048</v>
      </c>
      <c r="E107">
        <v>325.81283000000002</v>
      </c>
      <c r="F107">
        <v>307.87421999999998</v>
      </c>
      <c r="G107">
        <v>343.99025</v>
      </c>
      <c r="H107">
        <v>336.51648999999998</v>
      </c>
      <c r="I107">
        <v>294.78117951209401</v>
      </c>
      <c r="J107">
        <v>289.13256000000001</v>
      </c>
      <c r="K107">
        <v>378.80029999999999</v>
      </c>
      <c r="L107">
        <v>388.48829000000001</v>
      </c>
      <c r="M107">
        <v>411.21386000000001</v>
      </c>
      <c r="N107">
        <v>423.42757140670199</v>
      </c>
      <c r="O107">
        <v>364.55291268833997</v>
      </c>
      <c r="P107">
        <v>389.247113671563</v>
      </c>
      <c r="Q107">
        <v>373.65108020025298</v>
      </c>
      <c r="R107">
        <v>371.47879707143898</v>
      </c>
      <c r="S107">
        <v>361.44142191449799</v>
      </c>
      <c r="T107">
        <v>391.08132071123902</v>
      </c>
      <c r="U107">
        <v>406.264106506519</v>
      </c>
      <c r="V107">
        <v>421.14624334326601</v>
      </c>
      <c r="W107">
        <v>433.68640758439199</v>
      </c>
      <c r="X107">
        <v>436.887673676894</v>
      </c>
      <c r="Y107">
        <v>437.39235572521397</v>
      </c>
      <c r="Z107">
        <v>442.82822401823501</v>
      </c>
      <c r="AA107">
        <v>396.440816461064</v>
      </c>
      <c r="AB107">
        <v>383.49024727312298</v>
      </c>
      <c r="AC107">
        <v>380.48652257423902</v>
      </c>
      <c r="AD107">
        <v>382.52439989142499</v>
      </c>
      <c r="AE107">
        <v>385.53228151820201</v>
      </c>
      <c r="AF107">
        <v>394.34163663630602</v>
      </c>
      <c r="AG107">
        <v>389.16164810157198</v>
      </c>
      <c r="AH107">
        <v>381.80955043802697</v>
      </c>
      <c r="AI107">
        <v>373.61615177006502</v>
      </c>
      <c r="AJ107">
        <v>371.34320218075197</v>
      </c>
      <c r="AK107">
        <v>368.924842918141</v>
      </c>
      <c r="AL107">
        <v>365.491769216607</v>
      </c>
      <c r="AM107">
        <v>361.37208008890502</v>
      </c>
      <c r="AN107">
        <v>356.54185131097</v>
      </c>
      <c r="AO107">
        <v>352.57850367904803</v>
      </c>
      <c r="AP107">
        <v>347.56010011051501</v>
      </c>
      <c r="AQ107">
        <v>340.64226846511701</v>
      </c>
      <c r="AR107">
        <v>334.59380814501901</v>
      </c>
      <c r="AS107">
        <v>329.55302637567399</v>
      </c>
      <c r="AT107">
        <v>324.81780461251702</v>
      </c>
      <c r="AU107">
        <v>319.548474147506</v>
      </c>
      <c r="AV107">
        <v>312.46102067586003</v>
      </c>
      <c r="AW107">
        <v>308.67133720078198</v>
      </c>
      <c r="AX107">
        <v>302.43919613033898</v>
      </c>
      <c r="AY107">
        <v>296.24914599618501</v>
      </c>
      <c r="AZ107">
        <v>291.493237599591</v>
      </c>
      <c r="BA107">
        <v>283.86937419624502</v>
      </c>
      <c r="BB107">
        <v>276.15519432350402</v>
      </c>
    </row>
    <row r="108" spans="1:54" x14ac:dyDescent="0.25">
      <c r="A108" s="2" t="s">
        <v>19</v>
      </c>
      <c r="B108" s="2" t="str">
        <f>VLOOKUP(A108,reg_NEWAGE!$A$2:$B$29,2)</f>
        <v>EUN</v>
      </c>
      <c r="C108" s="2" t="s">
        <v>48</v>
      </c>
      <c r="D108">
        <v>0</v>
      </c>
      <c r="E108">
        <v>0</v>
      </c>
      <c r="F108">
        <v>0</v>
      </c>
      <c r="G108">
        <v>0</v>
      </c>
      <c r="H108">
        <v>0</v>
      </c>
      <c r="I108">
        <v>0</v>
      </c>
      <c r="J108">
        <v>0</v>
      </c>
      <c r="K108">
        <v>0</v>
      </c>
      <c r="L108">
        <v>0</v>
      </c>
      <c r="M108">
        <v>0</v>
      </c>
      <c r="N108">
        <v>0</v>
      </c>
      <c r="O108">
        <v>0</v>
      </c>
      <c r="P108">
        <v>0</v>
      </c>
      <c r="Q108">
        <v>0</v>
      </c>
      <c r="R108">
        <v>0</v>
      </c>
      <c r="S108">
        <v>0</v>
      </c>
      <c r="T108">
        <v>4.9918147482670101E-2</v>
      </c>
      <c r="U108">
        <v>0.10391872454873199</v>
      </c>
      <c r="V108">
        <v>0.16918857352005401</v>
      </c>
      <c r="W108">
        <v>0.231649031326468</v>
      </c>
      <c r="X108">
        <v>0.29487964035490799</v>
      </c>
      <c r="Y108">
        <v>0.32600359029238801</v>
      </c>
      <c r="Z108">
        <v>0.38919409040638397</v>
      </c>
      <c r="AA108">
        <v>0.47450033715640999</v>
      </c>
      <c r="AB108">
        <v>0.54996124475768005</v>
      </c>
      <c r="AC108">
        <v>0.63028672362354599</v>
      </c>
      <c r="AD108">
        <v>0.71313302170149095</v>
      </c>
      <c r="AE108">
        <v>0.79859508882094199</v>
      </c>
      <c r="AF108">
        <v>0.89842459535757002</v>
      </c>
      <c r="AG108">
        <v>0.989246574110207</v>
      </c>
      <c r="AH108">
        <v>1.09122727842314</v>
      </c>
      <c r="AI108">
        <v>1.23050022856157</v>
      </c>
      <c r="AJ108">
        <v>1.34540841245821</v>
      </c>
      <c r="AK108">
        <v>1.47563175207161</v>
      </c>
      <c r="AL108">
        <v>1.6085876293229</v>
      </c>
      <c r="AM108">
        <v>1.7459495143855801</v>
      </c>
      <c r="AN108">
        <v>1.88623850082358</v>
      </c>
      <c r="AO108">
        <v>2.0249297909043</v>
      </c>
      <c r="AP108">
        <v>2.1730868480022298</v>
      </c>
      <c r="AQ108">
        <v>2.3276176772095298</v>
      </c>
      <c r="AR108">
        <v>2.4862629992596701</v>
      </c>
      <c r="AS108">
        <v>2.6457196406466101</v>
      </c>
      <c r="AT108">
        <v>2.8075640982132102</v>
      </c>
      <c r="AU108">
        <v>2.97077014644282</v>
      </c>
      <c r="AV108">
        <v>3.1327589957224702</v>
      </c>
      <c r="AW108">
        <v>3.3003495344326299</v>
      </c>
      <c r="AX108">
        <v>3.4597560563168401</v>
      </c>
      <c r="AY108">
        <v>3.6219464297038</v>
      </c>
      <c r="AZ108">
        <v>3.7894339197685101</v>
      </c>
      <c r="BA108">
        <v>3.9435752068280898</v>
      </c>
      <c r="BB108">
        <v>4.0952867812560196</v>
      </c>
    </row>
    <row r="109" spans="1:54" x14ac:dyDescent="0.25">
      <c r="A109" s="2" t="s">
        <v>19</v>
      </c>
      <c r="B109" s="2" t="str">
        <f>VLOOKUP(A109,reg_NEWAGE!$A$2:$B$29,2)</f>
        <v>EUN</v>
      </c>
      <c r="C109" s="2" t="s">
        <v>49</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6.5880923568772097E-4</v>
      </c>
      <c r="Y109">
        <v>1.4778188033528401E-3</v>
      </c>
      <c r="Z109">
        <v>2.14809549221145E-3</v>
      </c>
      <c r="AA109">
        <v>2.8382341771644301E-3</v>
      </c>
      <c r="AB109">
        <v>3.0482397031236798E-3</v>
      </c>
      <c r="AC109">
        <v>4.7682077136469696E-3</v>
      </c>
      <c r="AD109">
        <v>7.2397407702417598E-3</v>
      </c>
      <c r="AE109">
        <v>1.08279477315064E-2</v>
      </c>
      <c r="AF109">
        <v>1.6306812782076002E-2</v>
      </c>
      <c r="AG109">
        <v>2.3361488847653201E-2</v>
      </c>
      <c r="AH109">
        <v>3.3308052655416302E-2</v>
      </c>
      <c r="AI109">
        <v>3.4857534095790003E-2</v>
      </c>
      <c r="AJ109">
        <v>3.6058060944439099E-2</v>
      </c>
      <c r="AK109">
        <v>3.7166552338180503E-2</v>
      </c>
      <c r="AL109">
        <v>3.8288862331382803E-2</v>
      </c>
      <c r="AM109">
        <v>3.9451572683252403E-2</v>
      </c>
      <c r="AN109">
        <v>4.0657140221432998E-2</v>
      </c>
      <c r="AO109">
        <v>4.2093861598256302E-2</v>
      </c>
      <c r="AP109">
        <v>4.3448542187076E-2</v>
      </c>
      <c r="AQ109">
        <v>4.4643544227917997E-2</v>
      </c>
      <c r="AR109">
        <v>4.60077027816886E-2</v>
      </c>
      <c r="AS109">
        <v>4.7687235547368097E-2</v>
      </c>
      <c r="AT109">
        <v>4.94628779043262E-2</v>
      </c>
      <c r="AU109">
        <v>5.1222395329710402E-2</v>
      </c>
      <c r="AV109">
        <v>5.2736782450069603E-2</v>
      </c>
      <c r="AW109">
        <v>5.4799749236530498E-2</v>
      </c>
      <c r="AX109">
        <v>5.65807760729291E-2</v>
      </c>
      <c r="AY109">
        <v>5.8441481995825398E-2</v>
      </c>
      <c r="AZ109">
        <v>6.05538171564768E-2</v>
      </c>
      <c r="BA109">
        <v>6.2253820357915497E-2</v>
      </c>
      <c r="BB109">
        <v>6.39373414138346E-2</v>
      </c>
    </row>
    <row r="110" spans="1:54" x14ac:dyDescent="0.25">
      <c r="A110" s="2" t="s">
        <v>19</v>
      </c>
      <c r="B110" s="2" t="str">
        <f>VLOOKUP(A110,reg_NEWAGE!$A$2:$B$29,2)</f>
        <v>EUN</v>
      </c>
      <c r="C110" s="2" t="s">
        <v>50</v>
      </c>
      <c r="D110">
        <v>0</v>
      </c>
      <c r="E110">
        <v>0</v>
      </c>
      <c r="F110">
        <v>0</v>
      </c>
      <c r="G110">
        <v>0</v>
      </c>
      <c r="H110">
        <v>0</v>
      </c>
      <c r="I110">
        <v>0</v>
      </c>
      <c r="J110">
        <v>0</v>
      </c>
      <c r="K110">
        <v>0</v>
      </c>
      <c r="L110">
        <v>0</v>
      </c>
      <c r="M110">
        <v>0</v>
      </c>
      <c r="N110">
        <v>0</v>
      </c>
      <c r="O110">
        <v>0</v>
      </c>
      <c r="P110">
        <v>0</v>
      </c>
      <c r="Q110">
        <v>0</v>
      </c>
      <c r="R110">
        <v>0</v>
      </c>
      <c r="S110">
        <v>0</v>
      </c>
      <c r="T110">
        <v>0.16127225154924699</v>
      </c>
      <c r="U110">
        <v>0.42785128294050401</v>
      </c>
      <c r="V110">
        <v>0.68695438742491899</v>
      </c>
      <c r="W110">
        <v>0.94042718262932001</v>
      </c>
      <c r="X110">
        <v>1.18637434440519</v>
      </c>
      <c r="Y110">
        <v>1.3620949224947601</v>
      </c>
      <c r="Z110">
        <v>1.6281568905547601</v>
      </c>
      <c r="AA110">
        <v>1.9546347312368799</v>
      </c>
      <c r="AB110">
        <v>2.2490690594337699</v>
      </c>
      <c r="AC110">
        <v>2.4854234435759399</v>
      </c>
      <c r="AD110">
        <v>2.68276947046119</v>
      </c>
      <c r="AE110">
        <v>2.9146472137853299</v>
      </c>
      <c r="AF110">
        <v>3.2151982926458502</v>
      </c>
      <c r="AG110">
        <v>3.3629117928869401</v>
      </c>
      <c r="AH110">
        <v>3.6033010910105601</v>
      </c>
      <c r="AI110">
        <v>3.8460043655484601</v>
      </c>
      <c r="AJ110">
        <v>3.8884623393930902</v>
      </c>
      <c r="AK110">
        <v>3.9350984833306599</v>
      </c>
      <c r="AL110">
        <v>3.9769511241620799</v>
      </c>
      <c r="AM110">
        <v>4.0261949664947698</v>
      </c>
      <c r="AN110">
        <v>4.0805820821860799</v>
      </c>
      <c r="AO110">
        <v>4.1186323841168697</v>
      </c>
      <c r="AP110">
        <v>4.1819729556146497</v>
      </c>
      <c r="AQ110">
        <v>4.2519293610668596</v>
      </c>
      <c r="AR110">
        <v>4.3055131570084804</v>
      </c>
      <c r="AS110">
        <v>4.3691580953967497</v>
      </c>
      <c r="AT110">
        <v>4.4280791463725198</v>
      </c>
      <c r="AU110">
        <v>4.4790549958653196</v>
      </c>
      <c r="AV110">
        <v>4.55259916888257</v>
      </c>
      <c r="AW110">
        <v>4.5887053300820897</v>
      </c>
      <c r="AX110">
        <v>4.6581216892880501</v>
      </c>
      <c r="AY110">
        <v>4.7246737352630097</v>
      </c>
      <c r="AZ110">
        <v>4.7719174340083104</v>
      </c>
      <c r="BA110">
        <v>4.83169083459227</v>
      </c>
      <c r="BB110">
        <v>4.88582189141699</v>
      </c>
    </row>
    <row r="111" spans="1:54" x14ac:dyDescent="0.25">
      <c r="A111" s="2" t="s">
        <v>19</v>
      </c>
      <c r="B111" s="2" t="str">
        <f>VLOOKUP(A111,reg_NEWAGE!$A$2:$B$29,2)</f>
        <v>EUN</v>
      </c>
      <c r="C111" s="2" t="s">
        <v>51</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row>
    <row r="112" spans="1:54" x14ac:dyDescent="0.25">
      <c r="A112" s="2" t="s">
        <v>19</v>
      </c>
      <c r="B112" s="2" t="str">
        <f>VLOOKUP(A112,reg_NEWAGE!$A$2:$B$29,2)</f>
        <v>EUN</v>
      </c>
      <c r="C112" s="2" t="s">
        <v>52</v>
      </c>
      <c r="D112">
        <v>376.297872312756</v>
      </c>
      <c r="E112">
        <v>397.00128000000001</v>
      </c>
      <c r="F112">
        <v>393.24381</v>
      </c>
      <c r="G112">
        <v>373.10915</v>
      </c>
      <c r="H112">
        <v>371.46773999999999</v>
      </c>
      <c r="I112">
        <v>377.39456290585503</v>
      </c>
      <c r="J112">
        <v>373.62461999999999</v>
      </c>
      <c r="K112">
        <v>362.42707999999999</v>
      </c>
      <c r="L112">
        <v>333.80185999999998</v>
      </c>
      <c r="M112">
        <v>330.58897000000002</v>
      </c>
      <c r="N112">
        <v>357.60205471262702</v>
      </c>
      <c r="O112">
        <v>332.66413682431403</v>
      </c>
      <c r="P112">
        <v>339.89974949851</v>
      </c>
      <c r="Q112">
        <v>330.089468591502</v>
      </c>
      <c r="R112">
        <v>298.36483244198001</v>
      </c>
      <c r="S112">
        <v>283.48175415892899</v>
      </c>
      <c r="T112">
        <v>310.80150321438401</v>
      </c>
      <c r="U112">
        <v>297.274018485753</v>
      </c>
      <c r="V112">
        <v>281.42650837817399</v>
      </c>
      <c r="W112">
        <v>266.81960405173601</v>
      </c>
      <c r="X112">
        <v>258.80886098281201</v>
      </c>
      <c r="Y112">
        <v>256.79877094366401</v>
      </c>
      <c r="Z112">
        <v>251.222476845448</v>
      </c>
      <c r="AA112">
        <v>271.25676510683098</v>
      </c>
      <c r="AB112">
        <v>281.011394050413</v>
      </c>
      <c r="AC112">
        <v>283.37344000429601</v>
      </c>
      <c r="AD112">
        <v>282.65752101667903</v>
      </c>
      <c r="AE112">
        <v>279.01767224660301</v>
      </c>
      <c r="AF112">
        <v>270.56130795793899</v>
      </c>
      <c r="AG112">
        <v>270.58359671021401</v>
      </c>
      <c r="AH112">
        <v>272.244664465879</v>
      </c>
      <c r="AI112">
        <v>273.08634534213201</v>
      </c>
      <c r="AJ112">
        <v>274.00034769495898</v>
      </c>
      <c r="AK112">
        <v>273.59062000096702</v>
      </c>
      <c r="AL112">
        <v>272.84862905</v>
      </c>
      <c r="AM112">
        <v>272.670827698567</v>
      </c>
      <c r="AN112">
        <v>272.97667017007097</v>
      </c>
      <c r="AO112">
        <v>272.98074786098601</v>
      </c>
      <c r="AP112">
        <v>273.861968562269</v>
      </c>
      <c r="AQ112">
        <v>274.16821991652398</v>
      </c>
      <c r="AR112">
        <v>273.981297113295</v>
      </c>
      <c r="AS112">
        <v>275.28113457121401</v>
      </c>
      <c r="AT112">
        <v>276.58067192334698</v>
      </c>
      <c r="AU112">
        <v>277.12263329104297</v>
      </c>
      <c r="AV112">
        <v>278.34222767699202</v>
      </c>
      <c r="AW112">
        <v>278.718021956028</v>
      </c>
      <c r="AX112">
        <v>280.33886842348301</v>
      </c>
      <c r="AY112">
        <v>281.80517073308903</v>
      </c>
      <c r="AZ112">
        <v>282.72782443379901</v>
      </c>
      <c r="BA112">
        <v>283.10016186930801</v>
      </c>
      <c r="BB112">
        <v>283.14145098041803</v>
      </c>
    </row>
    <row r="113" spans="1:54" x14ac:dyDescent="0.25">
      <c r="A113" s="2" t="s">
        <v>19</v>
      </c>
      <c r="B113" s="2" t="str">
        <f>VLOOKUP(A113,reg_NEWAGE!$A$2:$B$29,2)</f>
        <v>EUN</v>
      </c>
      <c r="C113" s="2" t="s">
        <v>12</v>
      </c>
      <c r="D113">
        <v>126.049962749757</v>
      </c>
      <c r="E113">
        <v>136.33878999999999</v>
      </c>
      <c r="F113">
        <v>136.18448000000001</v>
      </c>
      <c r="G113">
        <v>137.08886999999999</v>
      </c>
      <c r="H113">
        <v>139.06929</v>
      </c>
      <c r="I113">
        <v>139.28965040368101</v>
      </c>
      <c r="J113">
        <v>144.06064000000001</v>
      </c>
      <c r="K113">
        <v>152.47228999999999</v>
      </c>
      <c r="L113">
        <v>158.59652</v>
      </c>
      <c r="M113">
        <v>162.02757</v>
      </c>
      <c r="N113">
        <v>173.9513329845</v>
      </c>
      <c r="O113">
        <v>166.288695741672</v>
      </c>
      <c r="P113">
        <v>168.19122129543999</v>
      </c>
      <c r="Q113">
        <v>160.35968654596101</v>
      </c>
      <c r="R113">
        <v>149.52337253459001</v>
      </c>
      <c r="S113">
        <v>148.580698947456</v>
      </c>
      <c r="T113">
        <v>155.29027113200101</v>
      </c>
      <c r="U113">
        <v>155.545331287858</v>
      </c>
      <c r="V113">
        <v>154.96488931173201</v>
      </c>
      <c r="W113">
        <v>154.52127402783699</v>
      </c>
      <c r="X113">
        <v>154.341957196284</v>
      </c>
      <c r="Y113">
        <v>154.55959754244299</v>
      </c>
      <c r="Z113">
        <v>158.09961718072799</v>
      </c>
      <c r="AA113">
        <v>159.93656250306901</v>
      </c>
      <c r="AB113">
        <v>162.13422369781799</v>
      </c>
      <c r="AC113">
        <v>163.90984915102399</v>
      </c>
      <c r="AD113">
        <v>161.38168391315099</v>
      </c>
      <c r="AE113">
        <v>163.54294955116401</v>
      </c>
      <c r="AF113">
        <v>166.31855118838899</v>
      </c>
      <c r="AG113">
        <v>166.77658455693299</v>
      </c>
      <c r="AH113">
        <v>168.59565011333601</v>
      </c>
      <c r="AI113">
        <v>169.67687264240499</v>
      </c>
      <c r="AJ113">
        <v>169.86077235454599</v>
      </c>
      <c r="AK113">
        <v>169.210916498876</v>
      </c>
      <c r="AL113">
        <v>168.321897552629</v>
      </c>
      <c r="AM113">
        <v>167.77357461249099</v>
      </c>
      <c r="AN113">
        <v>167.40997835395001</v>
      </c>
      <c r="AO113">
        <v>166.67650222871401</v>
      </c>
      <c r="AP113">
        <v>166.55470992726001</v>
      </c>
      <c r="AQ113">
        <v>165.79387858076601</v>
      </c>
      <c r="AR113">
        <v>164.80192055228699</v>
      </c>
      <c r="AS113">
        <v>164.821369438739</v>
      </c>
      <c r="AT113">
        <v>164.55970100837899</v>
      </c>
      <c r="AU113">
        <v>163.91571567866001</v>
      </c>
      <c r="AV113">
        <v>163.94444319342199</v>
      </c>
      <c r="AW113">
        <v>163.027065182733</v>
      </c>
      <c r="AX113">
        <v>163.31238710867001</v>
      </c>
      <c r="AY113">
        <v>163.1150991813</v>
      </c>
      <c r="AZ113">
        <v>162.60859215646801</v>
      </c>
      <c r="BA113">
        <v>162.077604195226</v>
      </c>
      <c r="BB113">
        <v>161.36290100207501</v>
      </c>
    </row>
    <row r="114" spans="1:54" x14ac:dyDescent="0.25">
      <c r="A114" s="2" t="s">
        <v>20</v>
      </c>
      <c r="B114" s="2" t="str">
        <f>VLOOKUP(A114,reg_NEWAGE!$A$2:$B$29,2)</f>
        <v>EUS</v>
      </c>
      <c r="C114" s="2" t="s">
        <v>40</v>
      </c>
      <c r="D114">
        <v>4502.1892645240896</v>
      </c>
      <c r="E114">
        <v>4719.2748499999998</v>
      </c>
      <c r="F114">
        <v>4916.4386699999995</v>
      </c>
      <c r="G114">
        <v>5509.9278000000004</v>
      </c>
      <c r="H114">
        <v>5412.2414600000002</v>
      </c>
      <c r="I114">
        <v>5508.3023980830803</v>
      </c>
      <c r="J114">
        <v>5504.2770799999998</v>
      </c>
      <c r="K114">
        <v>5387.6151300000001</v>
      </c>
      <c r="L114">
        <v>5218.5401199999997</v>
      </c>
      <c r="M114">
        <v>4833.1738400000004</v>
      </c>
      <c r="N114">
        <v>4611.6417998133602</v>
      </c>
      <c r="O114">
        <v>5465.4222138766399</v>
      </c>
      <c r="P114">
        <v>5039.1102340905099</v>
      </c>
      <c r="Q114">
        <v>3763.1255373036001</v>
      </c>
      <c r="R114">
        <v>3783.1274828443802</v>
      </c>
      <c r="S114">
        <v>4396.5707776199397</v>
      </c>
      <c r="T114">
        <v>4283.9453295827398</v>
      </c>
      <c r="U114">
        <v>4340.2945976933897</v>
      </c>
      <c r="V114">
        <v>4276.6776470180703</v>
      </c>
      <c r="W114">
        <v>4191.9283359062301</v>
      </c>
      <c r="X114">
        <v>4136.0681239453597</v>
      </c>
      <c r="Y114">
        <v>4165.4998556173005</v>
      </c>
      <c r="Z114">
        <v>4146.6637087011904</v>
      </c>
      <c r="AA114">
        <v>4138.5662502835103</v>
      </c>
      <c r="AB114">
        <v>4137.2698539657804</v>
      </c>
      <c r="AC114">
        <v>4137.9683733350603</v>
      </c>
      <c r="AD114">
        <v>4135.0665987417296</v>
      </c>
      <c r="AE114">
        <v>4139.1717577832196</v>
      </c>
      <c r="AF114">
        <v>4114.1637848178798</v>
      </c>
      <c r="AG114">
        <v>4091.1539985690802</v>
      </c>
      <c r="AH114">
        <v>4121.5143913517704</v>
      </c>
      <c r="AI114">
        <v>4163.9822146099004</v>
      </c>
      <c r="AJ114">
        <v>4150.8284728454601</v>
      </c>
      <c r="AK114">
        <v>4145.2782956183801</v>
      </c>
      <c r="AL114">
        <v>4141.0753756451804</v>
      </c>
      <c r="AM114">
        <v>4132.7489789205101</v>
      </c>
      <c r="AN114">
        <v>4113.7852438548898</v>
      </c>
      <c r="AO114">
        <v>4095.4178849076302</v>
      </c>
      <c r="AP114">
        <v>4075.5336203214401</v>
      </c>
      <c r="AQ114">
        <v>4052.6097908104798</v>
      </c>
      <c r="AR114">
        <v>4028.1412334065999</v>
      </c>
      <c r="AS114">
        <v>4015.0909246740398</v>
      </c>
      <c r="AT114">
        <v>3996.6807725449999</v>
      </c>
      <c r="AU114">
        <v>3958.3016172150101</v>
      </c>
      <c r="AV114">
        <v>3933.0877449224699</v>
      </c>
      <c r="AW114">
        <v>3896.3383867306502</v>
      </c>
      <c r="AX114">
        <v>3877.5693391724199</v>
      </c>
      <c r="AY114">
        <v>3839.71110391407</v>
      </c>
      <c r="AZ114">
        <v>3825.8133876279298</v>
      </c>
      <c r="BA114">
        <v>3792.6501150824802</v>
      </c>
      <c r="BB114">
        <v>3766.4280605835202</v>
      </c>
    </row>
    <row r="115" spans="1:54" x14ac:dyDescent="0.25">
      <c r="A115" s="2" t="s">
        <v>20</v>
      </c>
      <c r="B115" s="2" t="str">
        <f>VLOOKUP(A115,reg_NEWAGE!$A$2:$B$29,2)</f>
        <v>EUS</v>
      </c>
      <c r="C115" s="2" t="s">
        <v>41</v>
      </c>
      <c r="D115">
        <v>22.0130201880669</v>
      </c>
      <c r="E115">
        <v>20.734079999999999</v>
      </c>
      <c r="F115">
        <v>7.5003599999999997</v>
      </c>
      <c r="G115">
        <v>6.7003399999999997</v>
      </c>
      <c r="H115">
        <v>6.2957599999999996</v>
      </c>
      <c r="I115">
        <v>3.7497228778479199</v>
      </c>
      <c r="J115">
        <v>1.1998599999999999</v>
      </c>
      <c r="K115">
        <v>1.20007</v>
      </c>
      <c r="L115">
        <v>1.8679600000000001</v>
      </c>
      <c r="M115">
        <v>1.19994</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row>
    <row r="116" spans="1:54" x14ac:dyDescent="0.25">
      <c r="A116" s="2" t="s">
        <v>20</v>
      </c>
      <c r="B116" s="2" t="str">
        <f>VLOOKUP(A116,reg_NEWAGE!$A$2:$B$29,2)</f>
        <v>EUS</v>
      </c>
      <c r="C116" s="2" t="s">
        <v>42</v>
      </c>
      <c r="D116">
        <v>2425.7122673403201</v>
      </c>
      <c r="E116">
        <v>2613.2791999999999</v>
      </c>
      <c r="F116">
        <v>2716.8107599999998</v>
      </c>
      <c r="G116">
        <v>3225.1977299999999</v>
      </c>
      <c r="H116">
        <v>3070.7482599999998</v>
      </c>
      <c r="I116">
        <v>3129.8690551049199</v>
      </c>
      <c r="J116">
        <v>2978.0882799999999</v>
      </c>
      <c r="K116">
        <v>2663.23675</v>
      </c>
      <c r="L116">
        <v>2573.0464299999999</v>
      </c>
      <c r="M116">
        <v>2198.6964499999999</v>
      </c>
      <c r="N116">
        <v>1966.3470836259401</v>
      </c>
      <c r="O116">
        <v>2582.53201949305</v>
      </c>
      <c r="P116">
        <v>1914.16878159833</v>
      </c>
      <c r="Q116">
        <v>988.4119279839</v>
      </c>
      <c r="R116">
        <v>1051.3761442289899</v>
      </c>
      <c r="S116">
        <v>1463.92430489516</v>
      </c>
      <c r="T116">
        <v>1432.80406227153</v>
      </c>
      <c r="U116">
        <v>1375.90992912806</v>
      </c>
      <c r="V116">
        <v>1302.53387234</v>
      </c>
      <c r="W116">
        <v>1226.3185610251901</v>
      </c>
      <c r="X116">
        <v>1151.21520934719</v>
      </c>
      <c r="Y116">
        <v>1111.40832302485</v>
      </c>
      <c r="Z116">
        <v>1100.67410307976</v>
      </c>
      <c r="AA116">
        <v>1088.9019338579899</v>
      </c>
      <c r="AB116">
        <v>1070.43291817669</v>
      </c>
      <c r="AC116">
        <v>1076.91477812571</v>
      </c>
      <c r="AD116">
        <v>1071.49612556132</v>
      </c>
      <c r="AE116">
        <v>1058.3301368124701</v>
      </c>
      <c r="AF116">
        <v>1181.31585935986</v>
      </c>
      <c r="AG116">
        <v>1342.4137420074901</v>
      </c>
      <c r="AH116">
        <v>1311.7379934768701</v>
      </c>
      <c r="AI116">
        <v>1323.1691380377199</v>
      </c>
      <c r="AJ116">
        <v>1317.22488720916</v>
      </c>
      <c r="AK116">
        <v>1308.40340795209</v>
      </c>
      <c r="AL116">
        <v>1296.2236038450601</v>
      </c>
      <c r="AM116">
        <v>1282.62694153606</v>
      </c>
      <c r="AN116">
        <v>1265.5701084846901</v>
      </c>
      <c r="AO116">
        <v>1253.0553883960599</v>
      </c>
      <c r="AP116">
        <v>1241.73543861912</v>
      </c>
      <c r="AQ116">
        <v>1230.4845218958401</v>
      </c>
      <c r="AR116">
        <v>1213.4328240331099</v>
      </c>
      <c r="AS116">
        <v>1199.1851369824201</v>
      </c>
      <c r="AT116">
        <v>1186.49220534799</v>
      </c>
      <c r="AU116">
        <v>1172.4584725387001</v>
      </c>
      <c r="AV116">
        <v>1148.81764784401</v>
      </c>
      <c r="AW116">
        <v>1119.73396838896</v>
      </c>
      <c r="AX116">
        <v>1107.11432403463</v>
      </c>
      <c r="AY116">
        <v>1089.6096068955401</v>
      </c>
      <c r="AZ116">
        <v>1084.3993131828399</v>
      </c>
      <c r="BA116">
        <v>1072.8993626931101</v>
      </c>
      <c r="BB116">
        <v>1061.17543889424</v>
      </c>
    </row>
    <row r="117" spans="1:54" x14ac:dyDescent="0.25">
      <c r="A117" s="2" t="s">
        <v>20</v>
      </c>
      <c r="B117" s="2" t="str">
        <f>VLOOKUP(A117,reg_NEWAGE!$A$2:$B$29,2)</f>
        <v>EUS</v>
      </c>
      <c r="C117" s="2" t="s">
        <v>43</v>
      </c>
      <c r="D117">
        <v>65.9213807482693</v>
      </c>
      <c r="E117">
        <v>67.006060000000005</v>
      </c>
      <c r="F117">
        <v>52.703310000000002</v>
      </c>
      <c r="G117">
        <v>53.803789999999999</v>
      </c>
      <c r="H117">
        <v>57.152250000000002</v>
      </c>
      <c r="I117">
        <v>53.835725072817802</v>
      </c>
      <c r="J117">
        <v>51.633319999999998</v>
      </c>
      <c r="K117">
        <v>48.346769999999999</v>
      </c>
      <c r="L117">
        <v>48.333370000000002</v>
      </c>
      <c r="M117">
        <v>40.646039999999999</v>
      </c>
      <c r="N117">
        <v>48.342580520565299</v>
      </c>
      <c r="O117">
        <v>42.848492744989898</v>
      </c>
      <c r="P117">
        <v>17.5787832568613</v>
      </c>
      <c r="Q117">
        <v>60.427741392059403</v>
      </c>
      <c r="R117">
        <v>86.797215178022299</v>
      </c>
      <c r="S117">
        <v>79.106048883162202</v>
      </c>
      <c r="T117">
        <v>76.480981503349994</v>
      </c>
      <c r="U117">
        <v>81.046580417261197</v>
      </c>
      <c r="V117">
        <v>82.388390744221198</v>
      </c>
      <c r="W117">
        <v>83.144491390585003</v>
      </c>
      <c r="X117">
        <v>86.794267970212502</v>
      </c>
      <c r="Y117">
        <v>76.213455143545204</v>
      </c>
      <c r="Z117">
        <v>66.214476844013205</v>
      </c>
      <c r="AA117">
        <v>63.7067347751466</v>
      </c>
      <c r="AB117">
        <v>60.134444657986698</v>
      </c>
      <c r="AC117">
        <v>56.1534028950108</v>
      </c>
      <c r="AD117">
        <v>51.2618277135605</v>
      </c>
      <c r="AE117">
        <v>51.289171957977302</v>
      </c>
      <c r="AF117">
        <v>52.244493144510599</v>
      </c>
      <c r="AG117">
        <v>42.9730780371276</v>
      </c>
      <c r="AH117">
        <v>42.940488801468597</v>
      </c>
      <c r="AI117">
        <v>43.663584945390397</v>
      </c>
      <c r="AJ117">
        <v>42.822166193659903</v>
      </c>
      <c r="AK117">
        <v>41.826881419782502</v>
      </c>
      <c r="AL117">
        <v>40.703669078128399</v>
      </c>
      <c r="AM117">
        <v>39.559492383976703</v>
      </c>
      <c r="AN117">
        <v>38.190365367376103</v>
      </c>
      <c r="AO117">
        <v>36.918252589962201</v>
      </c>
      <c r="AP117">
        <v>35.9505874194966</v>
      </c>
      <c r="AQ117">
        <v>34.973195633070503</v>
      </c>
      <c r="AR117">
        <v>33.927934918005697</v>
      </c>
      <c r="AS117">
        <v>32.863251507161102</v>
      </c>
      <c r="AT117">
        <v>31.8406002870097</v>
      </c>
      <c r="AU117">
        <v>30.8194255763261</v>
      </c>
      <c r="AV117">
        <v>29.281751663567999</v>
      </c>
      <c r="AW117">
        <v>27.476755465251301</v>
      </c>
      <c r="AX117">
        <v>26.6089424574788</v>
      </c>
      <c r="AY117">
        <v>25.553945701810701</v>
      </c>
      <c r="AZ117">
        <v>25.073763581464</v>
      </c>
      <c r="BA117">
        <v>24.3030609349088</v>
      </c>
      <c r="BB117">
        <v>23.451032151750699</v>
      </c>
    </row>
    <row r="118" spans="1:54" x14ac:dyDescent="0.25">
      <c r="A118" s="2" t="s">
        <v>20</v>
      </c>
      <c r="B118" s="2" t="str">
        <f>VLOOKUP(A118,reg_NEWAGE!$A$2:$B$29,2)</f>
        <v>EUS</v>
      </c>
      <c r="C118" s="2" t="s">
        <v>44</v>
      </c>
      <c r="D118">
        <v>2359.7908865920499</v>
      </c>
      <c r="E118">
        <v>2546.2731399999998</v>
      </c>
      <c r="F118">
        <v>2664.10745</v>
      </c>
      <c r="G118">
        <v>3171.3939399999999</v>
      </c>
      <c r="H118">
        <v>3013.5960100000002</v>
      </c>
      <c r="I118">
        <v>3076.0333300321099</v>
      </c>
      <c r="J118">
        <v>2926.45496</v>
      </c>
      <c r="K118">
        <v>2614.8899799999999</v>
      </c>
      <c r="L118">
        <v>2524.71306</v>
      </c>
      <c r="M118">
        <v>2158.0504099999998</v>
      </c>
      <c r="N118">
        <v>1918.0045031053801</v>
      </c>
      <c r="O118">
        <v>2539.6835267480601</v>
      </c>
      <c r="P118">
        <v>1896.5899983414699</v>
      </c>
      <c r="Q118">
        <v>927.98418659183994</v>
      </c>
      <c r="R118">
        <v>964.57892905096696</v>
      </c>
      <c r="S118">
        <v>1384.8182560119999</v>
      </c>
      <c r="T118">
        <v>1356.32308076818</v>
      </c>
      <c r="U118">
        <v>1294.8633487108</v>
      </c>
      <c r="V118">
        <v>1220.14548159578</v>
      </c>
      <c r="W118">
        <v>1143.1740696346101</v>
      </c>
      <c r="X118">
        <v>1064.42094137698</v>
      </c>
      <c r="Y118">
        <v>1035.1948678813001</v>
      </c>
      <c r="Z118">
        <v>1034.45962623574</v>
      </c>
      <c r="AA118">
        <v>1025.19519908284</v>
      </c>
      <c r="AB118">
        <v>1010.29847351871</v>
      </c>
      <c r="AC118">
        <v>1020.7613752307</v>
      </c>
      <c r="AD118">
        <v>1020.23429784776</v>
      </c>
      <c r="AE118">
        <v>1007.04096485449</v>
      </c>
      <c r="AF118">
        <v>1129.0713662153501</v>
      </c>
      <c r="AG118">
        <v>1299.44066397036</v>
      </c>
      <c r="AH118">
        <v>1268.7975046754</v>
      </c>
      <c r="AI118">
        <v>1279.50555309233</v>
      </c>
      <c r="AJ118">
        <v>1274.4027210155</v>
      </c>
      <c r="AK118">
        <v>1266.57652653231</v>
      </c>
      <c r="AL118">
        <v>1255.51993476693</v>
      </c>
      <c r="AM118">
        <v>1243.0674491520899</v>
      </c>
      <c r="AN118">
        <v>1227.37974311732</v>
      </c>
      <c r="AO118">
        <v>1216.1371358061001</v>
      </c>
      <c r="AP118">
        <v>1205.7848511996201</v>
      </c>
      <c r="AQ118">
        <v>1195.5113262627699</v>
      </c>
      <c r="AR118">
        <v>1179.50488911511</v>
      </c>
      <c r="AS118">
        <v>1166.3218854752599</v>
      </c>
      <c r="AT118">
        <v>1154.65160506098</v>
      </c>
      <c r="AU118">
        <v>1141.63904696237</v>
      </c>
      <c r="AV118">
        <v>1119.53589618045</v>
      </c>
      <c r="AW118">
        <v>1092.2572129237101</v>
      </c>
      <c r="AX118">
        <v>1080.50538157715</v>
      </c>
      <c r="AY118">
        <v>1064.05566119373</v>
      </c>
      <c r="AZ118">
        <v>1059.3255496013801</v>
      </c>
      <c r="BA118">
        <v>1048.5963017582001</v>
      </c>
      <c r="BB118">
        <v>1037.7244067424899</v>
      </c>
    </row>
    <row r="119" spans="1:54" x14ac:dyDescent="0.25">
      <c r="A119" s="2" t="s">
        <v>20</v>
      </c>
      <c r="B119" s="2" t="str">
        <f>VLOOKUP(A119,reg_NEWAGE!$A$2:$B$29,2)</f>
        <v>EUS</v>
      </c>
      <c r="C119" s="2" t="s">
        <v>45</v>
      </c>
      <c r="D119">
        <v>4.84886661946845</v>
      </c>
      <c r="E119">
        <v>5.1998300000000004</v>
      </c>
      <c r="F119">
        <v>8.5681100000000008</v>
      </c>
      <c r="G119">
        <v>18.69595</v>
      </c>
      <c r="H119">
        <v>34.693570000000001</v>
      </c>
      <c r="I119">
        <v>73.206072043503298</v>
      </c>
      <c r="J119">
        <v>139.29485</v>
      </c>
      <c r="K119">
        <v>176.60337999999999</v>
      </c>
      <c r="L119">
        <v>207.50022000000001</v>
      </c>
      <c r="M119">
        <v>255.92592999999999</v>
      </c>
      <c r="N119">
        <v>254.61007555550299</v>
      </c>
      <c r="O119">
        <v>348.02257249439799</v>
      </c>
      <c r="P119">
        <v>310.32578274515299</v>
      </c>
      <c r="Q119">
        <v>232.44320943226501</v>
      </c>
      <c r="R119">
        <v>231.58399860982399</v>
      </c>
      <c r="S119">
        <v>356.45472438042202</v>
      </c>
      <c r="T119">
        <v>348.38705584558801</v>
      </c>
      <c r="U119">
        <v>373.171590622108</v>
      </c>
      <c r="V119">
        <v>385.29402555687102</v>
      </c>
      <c r="W119">
        <v>392.98397941919399</v>
      </c>
      <c r="X119">
        <v>397.88036885543499</v>
      </c>
      <c r="Y119">
        <v>386.72869070698101</v>
      </c>
      <c r="Z119">
        <v>352.13158905683702</v>
      </c>
      <c r="AA119">
        <v>333.09089448588702</v>
      </c>
      <c r="AB119">
        <v>327.539625054233</v>
      </c>
      <c r="AC119">
        <v>297.31798594419598</v>
      </c>
      <c r="AD119">
        <v>313.45479333532103</v>
      </c>
      <c r="AE119">
        <v>317.55413038156001</v>
      </c>
      <c r="AF119">
        <v>355.920366167434</v>
      </c>
      <c r="AG119">
        <v>399.79149095866302</v>
      </c>
      <c r="AH119">
        <v>420.98449541799698</v>
      </c>
      <c r="AI119">
        <v>390.97551290222299</v>
      </c>
      <c r="AJ119">
        <v>388.79936196636902</v>
      </c>
      <c r="AK119">
        <v>391.97848756303</v>
      </c>
      <c r="AL119">
        <v>395.59449304220999</v>
      </c>
      <c r="AM119">
        <v>399.297210734229</v>
      </c>
      <c r="AN119">
        <v>402.29940698646698</v>
      </c>
      <c r="AO119">
        <v>403.56339014219299</v>
      </c>
      <c r="AP119">
        <v>404.44417825300798</v>
      </c>
      <c r="AQ119">
        <v>404.89907989620099</v>
      </c>
      <c r="AR119">
        <v>406.8422946055</v>
      </c>
      <c r="AS119">
        <v>408.55447787911402</v>
      </c>
      <c r="AT119">
        <v>409.93710878628599</v>
      </c>
      <c r="AU119">
        <v>410.57038390388999</v>
      </c>
      <c r="AV119">
        <v>411.44560023519398</v>
      </c>
      <c r="AW119">
        <v>413.09913676993</v>
      </c>
      <c r="AX119">
        <v>412.854812857936</v>
      </c>
      <c r="AY119">
        <v>412.098269616734</v>
      </c>
      <c r="AZ119">
        <v>410.34023543573801</v>
      </c>
      <c r="BA119">
        <v>408.77710215379199</v>
      </c>
      <c r="BB119">
        <v>407.807218430707</v>
      </c>
    </row>
    <row r="120" spans="1:54" x14ac:dyDescent="0.25">
      <c r="A120" s="2" t="s">
        <v>20</v>
      </c>
      <c r="B120" s="2" t="str">
        <f>VLOOKUP(A120,reg_NEWAGE!$A$2:$B$29,2)</f>
        <v>EUS</v>
      </c>
      <c r="C120" s="2" t="s">
        <v>46</v>
      </c>
      <c r="D120">
        <v>799.99011417807901</v>
      </c>
      <c r="E120">
        <v>801.24725000000001</v>
      </c>
      <c r="F120">
        <v>799.62156000000004</v>
      </c>
      <c r="G120">
        <v>799.29007999999999</v>
      </c>
      <c r="H120">
        <v>808.12154999999996</v>
      </c>
      <c r="I120">
        <v>801.54362530966796</v>
      </c>
      <c r="J120">
        <v>809.72195999999997</v>
      </c>
      <c r="K120">
        <v>961.10098000000005</v>
      </c>
      <c r="L120">
        <v>833.65962999999999</v>
      </c>
      <c r="M120">
        <v>769.34257000000002</v>
      </c>
      <c r="N120">
        <v>785.42094112855602</v>
      </c>
      <c r="O120">
        <v>965.24666872994203</v>
      </c>
      <c r="P120">
        <v>1130.7917476449099</v>
      </c>
      <c r="Q120">
        <v>1000.6678578941001</v>
      </c>
      <c r="R120">
        <v>975.92446984610001</v>
      </c>
      <c r="S120">
        <v>1018.2016840211199</v>
      </c>
      <c r="T120">
        <v>996.67544123584605</v>
      </c>
      <c r="U120">
        <v>1069.08624965641</v>
      </c>
      <c r="V120">
        <v>1117.6214378070299</v>
      </c>
      <c r="W120">
        <v>1157.9251973268999</v>
      </c>
      <c r="X120">
        <v>1214.2510251804999</v>
      </c>
      <c r="Y120">
        <v>1277.5126278873299</v>
      </c>
      <c r="Z120">
        <v>1282.61688429933</v>
      </c>
      <c r="AA120">
        <v>1304.14183647399</v>
      </c>
      <c r="AB120">
        <v>1324.90910707284</v>
      </c>
      <c r="AC120">
        <v>1348.3447724627199</v>
      </c>
      <c r="AD120">
        <v>1339.79793676694</v>
      </c>
      <c r="AE120">
        <v>1362.0663920136701</v>
      </c>
      <c r="AF120">
        <v>1198.5172596682</v>
      </c>
      <c r="AG120">
        <v>969.85850205767201</v>
      </c>
      <c r="AH120">
        <v>1025.56908232914</v>
      </c>
      <c r="AI120">
        <v>1094.64360153597</v>
      </c>
      <c r="AJ120">
        <v>1091.6970504867099</v>
      </c>
      <c r="AK120">
        <v>1097.36570755922</v>
      </c>
      <c r="AL120">
        <v>1103.55484572159</v>
      </c>
      <c r="AM120">
        <v>1109.17632967144</v>
      </c>
      <c r="AN120">
        <v>1110.6313243827699</v>
      </c>
      <c r="AO120">
        <v>1109.5774050003199</v>
      </c>
      <c r="AP120">
        <v>1108.0660141394201</v>
      </c>
      <c r="AQ120">
        <v>1105.39987037848</v>
      </c>
      <c r="AR120">
        <v>1102.9109738332299</v>
      </c>
      <c r="AS120">
        <v>1101.28579279983</v>
      </c>
      <c r="AT120">
        <v>1098.60871822581</v>
      </c>
      <c r="AU120">
        <v>1091.28788979192</v>
      </c>
      <c r="AV120">
        <v>1085.6122517827901</v>
      </c>
      <c r="AW120">
        <v>1077.4321104831199</v>
      </c>
      <c r="AX120">
        <v>1073.0564656490999</v>
      </c>
      <c r="AY120">
        <v>1063.6670024344701</v>
      </c>
      <c r="AZ120">
        <v>1059.8327122830999</v>
      </c>
      <c r="BA120">
        <v>1051.0029675683199</v>
      </c>
      <c r="BB120">
        <v>1044.0057250540401</v>
      </c>
    </row>
    <row r="121" spans="1:54" x14ac:dyDescent="0.25">
      <c r="A121" s="2" t="s">
        <v>20</v>
      </c>
      <c r="B121" s="2" t="str">
        <f>VLOOKUP(A121,reg_NEWAGE!$A$2:$B$29,2)</f>
        <v>EUS</v>
      </c>
      <c r="C121" s="2" t="s">
        <v>47</v>
      </c>
      <c r="D121">
        <v>702.06329656080595</v>
      </c>
      <c r="E121">
        <v>702.00230999999997</v>
      </c>
      <c r="F121">
        <v>702.02166</v>
      </c>
      <c r="G121">
        <v>702.08857999999998</v>
      </c>
      <c r="H121">
        <v>702.02449999999999</v>
      </c>
      <c r="I121">
        <v>702.04043583901102</v>
      </c>
      <c r="J121">
        <v>702.01016000000004</v>
      </c>
      <c r="K121">
        <v>804.43145000000004</v>
      </c>
      <c r="L121">
        <v>663.79857000000004</v>
      </c>
      <c r="M121">
        <v>590.44336999999996</v>
      </c>
      <c r="N121">
        <v>605.54607686560303</v>
      </c>
      <c r="O121">
        <v>789.86220983040505</v>
      </c>
      <c r="P121">
        <v>954.04570500918396</v>
      </c>
      <c r="Q121">
        <v>821.43793198199</v>
      </c>
      <c r="R121">
        <v>792.18036450761804</v>
      </c>
      <c r="S121">
        <v>830.062732662602</v>
      </c>
      <c r="T121">
        <v>811.18497810624399</v>
      </c>
      <c r="U121">
        <v>879.77857078659304</v>
      </c>
      <c r="V121">
        <v>924.879207865593</v>
      </c>
      <c r="W121">
        <v>964.12951371738495</v>
      </c>
      <c r="X121">
        <v>1018.10282628216</v>
      </c>
      <c r="Y121">
        <v>1079.5546584538999</v>
      </c>
      <c r="Z121">
        <v>1080.29475253889</v>
      </c>
      <c r="AA121">
        <v>1105.23629726015</v>
      </c>
      <c r="AB121">
        <v>1125.5081995263699</v>
      </c>
      <c r="AC121">
        <v>1146.63623055321</v>
      </c>
      <c r="AD121">
        <v>1135.1505293151699</v>
      </c>
      <c r="AE121">
        <v>1154.1377085479201</v>
      </c>
      <c r="AF121">
        <v>983.52353694777798</v>
      </c>
      <c r="AG121">
        <v>740.84861467204405</v>
      </c>
      <c r="AH121">
        <v>795.241138868603</v>
      </c>
      <c r="AI121">
        <v>861.349723577286</v>
      </c>
      <c r="AJ121">
        <v>857.46782933453699</v>
      </c>
      <c r="AK121">
        <v>860.28461540168701</v>
      </c>
      <c r="AL121">
        <v>862.35225853556801</v>
      </c>
      <c r="AM121">
        <v>864.36758604483498</v>
      </c>
      <c r="AN121">
        <v>862.94444085180805</v>
      </c>
      <c r="AO121">
        <v>860.28536725889501</v>
      </c>
      <c r="AP121">
        <v>857.71884511520204</v>
      </c>
      <c r="AQ121">
        <v>854.708640138806</v>
      </c>
      <c r="AR121">
        <v>850.32805604739497</v>
      </c>
      <c r="AS121">
        <v>845.31372765425203</v>
      </c>
      <c r="AT121">
        <v>840.74489637501904</v>
      </c>
      <c r="AU121">
        <v>834.87840622487204</v>
      </c>
      <c r="AV121">
        <v>825.15669572612899</v>
      </c>
      <c r="AW121">
        <v>812.95781767266703</v>
      </c>
      <c r="AX121">
        <v>806.63142737237104</v>
      </c>
      <c r="AY121">
        <v>797.27677856411697</v>
      </c>
      <c r="AZ121">
        <v>792.87190368028803</v>
      </c>
      <c r="BA121">
        <v>785.26877418452</v>
      </c>
      <c r="BB121">
        <v>778.14689623305003</v>
      </c>
    </row>
    <row r="122" spans="1:54" x14ac:dyDescent="0.25">
      <c r="A122" s="2" t="s">
        <v>20</v>
      </c>
      <c r="B122" s="2" t="str">
        <f>VLOOKUP(A122,reg_NEWAGE!$A$2:$B$29,2)</f>
        <v>EUS</v>
      </c>
      <c r="C122" s="2" t="s">
        <v>48</v>
      </c>
      <c r="D122">
        <v>0</v>
      </c>
      <c r="E122">
        <v>0</v>
      </c>
      <c r="F122">
        <v>0</v>
      </c>
      <c r="G122">
        <v>0</v>
      </c>
      <c r="H122">
        <v>0</v>
      </c>
      <c r="I122">
        <v>0</v>
      </c>
      <c r="J122">
        <v>0</v>
      </c>
      <c r="K122">
        <v>0</v>
      </c>
      <c r="L122">
        <v>0</v>
      </c>
      <c r="M122">
        <v>0</v>
      </c>
      <c r="N122">
        <v>0</v>
      </c>
      <c r="O122">
        <v>0</v>
      </c>
      <c r="P122">
        <v>0</v>
      </c>
      <c r="Q122">
        <v>0</v>
      </c>
      <c r="R122">
        <v>0</v>
      </c>
      <c r="S122">
        <v>0</v>
      </c>
      <c r="T122">
        <v>0.21709328403821901</v>
      </c>
      <c r="U122">
        <v>0.46722215860218402</v>
      </c>
      <c r="V122">
        <v>0.72694826896933096</v>
      </c>
      <c r="W122">
        <v>0.99319513111888802</v>
      </c>
      <c r="X122">
        <v>1.2628061902755201</v>
      </c>
      <c r="Y122">
        <v>1.4797589208561199</v>
      </c>
      <c r="Z122">
        <v>1.5792838949293999</v>
      </c>
      <c r="AA122">
        <v>1.7152938297108999</v>
      </c>
      <c r="AB122">
        <v>1.9064503356520199</v>
      </c>
      <c r="AC122">
        <v>1.9318725419160401</v>
      </c>
      <c r="AD122">
        <v>2.25096035963203</v>
      </c>
      <c r="AE122">
        <v>2.4994649485745799</v>
      </c>
      <c r="AF122">
        <v>3.0492770176425501</v>
      </c>
      <c r="AG122">
        <v>3.7061227722979999</v>
      </c>
      <c r="AH122">
        <v>4.2012450817095104</v>
      </c>
      <c r="AI122">
        <v>4.1269369200145896</v>
      </c>
      <c r="AJ122">
        <v>4.3295756990961296</v>
      </c>
      <c r="AK122">
        <v>4.5941538890943097</v>
      </c>
      <c r="AL122">
        <v>4.8695786513282897</v>
      </c>
      <c r="AM122">
        <v>5.1521672668168499</v>
      </c>
      <c r="AN122">
        <v>5.4315108771364704</v>
      </c>
      <c r="AO122">
        <v>5.6917736815534301</v>
      </c>
      <c r="AP122">
        <v>5.9497801063857896</v>
      </c>
      <c r="AQ122">
        <v>6.2042062959863298</v>
      </c>
      <c r="AR122">
        <v>6.4848043389107399</v>
      </c>
      <c r="AS122">
        <v>6.7658975778951804</v>
      </c>
      <c r="AT122">
        <v>7.0454033541474699</v>
      </c>
      <c r="AU122">
        <v>7.3152599044718896</v>
      </c>
      <c r="AV122">
        <v>7.5923679775421604</v>
      </c>
      <c r="AW122">
        <v>7.8874604943284004</v>
      </c>
      <c r="AX122">
        <v>8.1492505139957796</v>
      </c>
      <c r="AY122">
        <v>8.4023297480999002</v>
      </c>
      <c r="AZ122">
        <v>8.6354091669347408</v>
      </c>
      <c r="BA122">
        <v>8.87247907213197</v>
      </c>
      <c r="BB122">
        <v>9.1228314978434799</v>
      </c>
    </row>
    <row r="123" spans="1:54" x14ac:dyDescent="0.25">
      <c r="A123" s="2" t="s">
        <v>20</v>
      </c>
      <c r="B123" s="2" t="str">
        <f>VLOOKUP(A123,reg_NEWAGE!$A$2:$B$29,2)</f>
        <v>EUS</v>
      </c>
      <c r="C123" s="2" t="s">
        <v>49</v>
      </c>
      <c r="D123">
        <v>0</v>
      </c>
      <c r="E123">
        <v>0</v>
      </c>
      <c r="F123">
        <v>0</v>
      </c>
      <c r="G123">
        <v>0</v>
      </c>
      <c r="H123">
        <v>0</v>
      </c>
      <c r="I123">
        <v>0</v>
      </c>
      <c r="J123">
        <v>0</v>
      </c>
      <c r="K123">
        <v>0</v>
      </c>
      <c r="L123">
        <v>0</v>
      </c>
      <c r="M123">
        <v>0</v>
      </c>
      <c r="N123">
        <v>0</v>
      </c>
      <c r="O123">
        <v>0</v>
      </c>
      <c r="P123">
        <v>0</v>
      </c>
      <c r="Q123">
        <v>0</v>
      </c>
      <c r="R123">
        <v>0</v>
      </c>
      <c r="S123">
        <v>0</v>
      </c>
      <c r="T123">
        <v>0.82725354997615197</v>
      </c>
      <c r="U123">
        <v>1.5878928351286701</v>
      </c>
      <c r="V123">
        <v>2.2563044011861799</v>
      </c>
      <c r="W123">
        <v>2.8336131916141198</v>
      </c>
      <c r="X123">
        <v>3.3155903512183902</v>
      </c>
      <c r="Y123">
        <v>3.8901463357060702</v>
      </c>
      <c r="Z123">
        <v>4.5595837785335496</v>
      </c>
      <c r="AA123">
        <v>5.1920293985318704</v>
      </c>
      <c r="AB123">
        <v>5.7871634234361498</v>
      </c>
      <c r="AC123">
        <v>6.5318577407815699</v>
      </c>
      <c r="AD123">
        <v>7.2202140659082898</v>
      </c>
      <c r="AE123">
        <v>7.8169420898432804</v>
      </c>
      <c r="AF123">
        <v>9.5461969941438891</v>
      </c>
      <c r="AG123">
        <v>11.8963407329536</v>
      </c>
      <c r="AH123">
        <v>12.513589283533801</v>
      </c>
      <c r="AI123">
        <v>12.935589113118301</v>
      </c>
      <c r="AJ123">
        <v>13.2003032509639</v>
      </c>
      <c r="AK123">
        <v>13.4347710997126</v>
      </c>
      <c r="AL123">
        <v>13.631435484754</v>
      </c>
      <c r="AM123">
        <v>13.808225154111099</v>
      </c>
      <c r="AN123">
        <v>13.943164097021199</v>
      </c>
      <c r="AO123">
        <v>14.1229592314358</v>
      </c>
      <c r="AP123">
        <v>14.308771869812499</v>
      </c>
      <c r="AQ123">
        <v>14.491417957552301</v>
      </c>
      <c r="AR123">
        <v>14.5990008027944</v>
      </c>
      <c r="AS123">
        <v>14.7351814409529</v>
      </c>
      <c r="AT123">
        <v>14.8852036722829</v>
      </c>
      <c r="AU123">
        <v>15.0126641025007</v>
      </c>
      <c r="AV123">
        <v>15.012586186277501</v>
      </c>
      <c r="AW123">
        <v>14.931351214937299</v>
      </c>
      <c r="AX123">
        <v>15.0532579004516</v>
      </c>
      <c r="AY123">
        <v>15.1033839315187</v>
      </c>
      <c r="AZ123">
        <v>15.315344087110599</v>
      </c>
      <c r="BA123">
        <v>15.4375350668082</v>
      </c>
      <c r="BB123">
        <v>15.5529441984553</v>
      </c>
    </row>
    <row r="124" spans="1:54" x14ac:dyDescent="0.25">
      <c r="A124" s="2" t="s">
        <v>20</v>
      </c>
      <c r="B124" s="2" t="str">
        <f>VLOOKUP(A124,reg_NEWAGE!$A$2:$B$29,2)</f>
        <v>EUS</v>
      </c>
      <c r="C124" s="2" t="s">
        <v>50</v>
      </c>
      <c r="D124">
        <v>97.926817617273301</v>
      </c>
      <c r="E124">
        <v>99.24494</v>
      </c>
      <c r="F124">
        <v>97.599900000000005</v>
      </c>
      <c r="G124">
        <v>97.201499999999996</v>
      </c>
      <c r="H124">
        <v>105.89863</v>
      </c>
      <c r="I124">
        <v>99.312114633847798</v>
      </c>
      <c r="J124">
        <v>107.51115</v>
      </c>
      <c r="K124">
        <v>156.46865</v>
      </c>
      <c r="L124">
        <v>169.66032000000001</v>
      </c>
      <c r="M124">
        <v>178.7</v>
      </c>
      <c r="N124">
        <v>179.683786568556</v>
      </c>
      <c r="O124">
        <v>175.193383086095</v>
      </c>
      <c r="P124">
        <v>176.554964855202</v>
      </c>
      <c r="Q124">
        <v>179.08661925947999</v>
      </c>
      <c r="R124">
        <v>183.62467824704299</v>
      </c>
      <c r="S124">
        <v>188.019527769918</v>
      </c>
      <c r="T124">
        <v>184.329190692276</v>
      </c>
      <c r="U124">
        <v>187.12403011610101</v>
      </c>
      <c r="V124">
        <v>189.62031954250199</v>
      </c>
      <c r="W124">
        <v>189.81914421217999</v>
      </c>
      <c r="X124">
        <v>191.47983738047799</v>
      </c>
      <c r="Y124">
        <v>192.49053832974701</v>
      </c>
      <c r="Z124">
        <v>196.08038999601399</v>
      </c>
      <c r="AA124">
        <v>191.89663940450799</v>
      </c>
      <c r="AB124">
        <v>191.60099402482101</v>
      </c>
      <c r="AC124">
        <v>193.13612363735899</v>
      </c>
      <c r="AD124">
        <v>195.05705087946399</v>
      </c>
      <c r="AE124">
        <v>197.478318387309</v>
      </c>
      <c r="AF124">
        <v>202.24040227372899</v>
      </c>
      <c r="AG124">
        <v>213.22313110533301</v>
      </c>
      <c r="AH124">
        <v>213.41175685303699</v>
      </c>
      <c r="AI124">
        <v>216.008702551222</v>
      </c>
      <c r="AJ124">
        <v>216.47654362606099</v>
      </c>
      <c r="AK124">
        <v>218.822710166153</v>
      </c>
      <c r="AL124">
        <v>222.46416350668801</v>
      </c>
      <c r="AM124">
        <v>225.603102342928</v>
      </c>
      <c r="AN124">
        <v>228.059066576563</v>
      </c>
      <c r="AO124">
        <v>229.21917452502601</v>
      </c>
      <c r="AP124">
        <v>229.82651442706</v>
      </c>
      <c r="AQ124">
        <v>229.730064972028</v>
      </c>
      <c r="AR124">
        <v>231.227246299146</v>
      </c>
      <c r="AS124">
        <v>234.19260002606299</v>
      </c>
      <c r="AT124">
        <v>235.64955849866999</v>
      </c>
      <c r="AU124">
        <v>233.793925796477</v>
      </c>
      <c r="AV124">
        <v>237.55497247758601</v>
      </c>
      <c r="AW124">
        <v>241.349185016636</v>
      </c>
      <c r="AX124">
        <v>242.912884493397</v>
      </c>
      <c r="AY124">
        <v>242.57084096053299</v>
      </c>
      <c r="AZ124">
        <v>242.69738230661201</v>
      </c>
      <c r="BA124">
        <v>241.11127519465501</v>
      </c>
      <c r="BB124">
        <v>240.86924903236999</v>
      </c>
    </row>
    <row r="125" spans="1:54" x14ac:dyDescent="0.25">
      <c r="A125" s="2" t="s">
        <v>20</v>
      </c>
      <c r="B125" s="2" t="str">
        <f>VLOOKUP(A125,reg_NEWAGE!$A$2:$B$29,2)</f>
        <v>EUS</v>
      </c>
      <c r="C125" s="2" t="s">
        <v>51</v>
      </c>
      <c r="D125">
        <v>0</v>
      </c>
      <c r="E125">
        <v>0</v>
      </c>
      <c r="F125">
        <v>0</v>
      </c>
      <c r="G125">
        <v>0</v>
      </c>
      <c r="H125">
        <v>0.19842000000000101</v>
      </c>
      <c r="I125">
        <v>0.19107483680902601</v>
      </c>
      <c r="J125">
        <v>0.20065</v>
      </c>
      <c r="K125">
        <v>0.20088</v>
      </c>
      <c r="L125">
        <v>0.20074</v>
      </c>
      <c r="M125">
        <v>0.19920000000000099</v>
      </c>
      <c r="N125">
        <v>0.19107769439658301</v>
      </c>
      <c r="O125">
        <v>0.19107581344168501</v>
      </c>
      <c r="P125">
        <v>0.191077780519429</v>
      </c>
      <c r="Q125">
        <v>0.143306652630354</v>
      </c>
      <c r="R125">
        <v>0.119427091438013</v>
      </c>
      <c r="S125">
        <v>0.119423588604693</v>
      </c>
      <c r="T125">
        <v>0.116925603311127</v>
      </c>
      <c r="U125">
        <v>0.128533759985033</v>
      </c>
      <c r="V125">
        <v>0.138657728777069</v>
      </c>
      <c r="W125">
        <v>0.149731074597555</v>
      </c>
      <c r="X125">
        <v>8.9964976363057503E-2</v>
      </c>
      <c r="Y125">
        <v>9.7525847117920603E-2</v>
      </c>
      <c r="Z125">
        <v>0.102874090960101</v>
      </c>
      <c r="AA125">
        <v>0.101576581096449</v>
      </c>
      <c r="AB125">
        <v>0.106299762559662</v>
      </c>
      <c r="AC125">
        <v>0.10868798945277899</v>
      </c>
      <c r="AD125">
        <v>0.119182146762524</v>
      </c>
      <c r="AE125">
        <v>0.133958040023893</v>
      </c>
      <c r="AF125">
        <v>0.157846434903095</v>
      </c>
      <c r="AG125">
        <v>0.18429277504337799</v>
      </c>
      <c r="AH125">
        <v>0.20135224225728601</v>
      </c>
      <c r="AI125">
        <v>0.222649374330459</v>
      </c>
      <c r="AJ125">
        <v>0.222798576053548</v>
      </c>
      <c r="AK125">
        <v>0.22945700257391</v>
      </c>
      <c r="AL125">
        <v>0.237409543253288</v>
      </c>
      <c r="AM125">
        <v>0.245248862745479</v>
      </c>
      <c r="AN125">
        <v>0.25314198024105899</v>
      </c>
      <c r="AO125">
        <v>0.25813030341427001</v>
      </c>
      <c r="AP125">
        <v>0.262102620959412</v>
      </c>
      <c r="AQ125">
        <v>0.26554101410790298</v>
      </c>
      <c r="AR125">
        <v>0.271866344985838</v>
      </c>
      <c r="AS125">
        <v>0.27838610066328101</v>
      </c>
      <c r="AT125">
        <v>0.283656325696239</v>
      </c>
      <c r="AU125">
        <v>0.28763376359902998</v>
      </c>
      <c r="AV125">
        <v>0.29562941525596498</v>
      </c>
      <c r="AW125">
        <v>0.30629608455013202</v>
      </c>
      <c r="AX125">
        <v>0.30964536888264799</v>
      </c>
      <c r="AY125">
        <v>0.31366923020391102</v>
      </c>
      <c r="AZ125">
        <v>0.31267304215620301</v>
      </c>
      <c r="BA125">
        <v>0.312904050201533</v>
      </c>
      <c r="BB125">
        <v>0.31380409231926598</v>
      </c>
    </row>
    <row r="126" spans="1:54" x14ac:dyDescent="0.25">
      <c r="A126" s="2" t="s">
        <v>20</v>
      </c>
      <c r="B126" s="2" t="str">
        <f>VLOOKUP(A126,reg_NEWAGE!$A$2:$B$29,2)</f>
        <v>EUS</v>
      </c>
      <c r="C126" s="2" t="s">
        <v>52</v>
      </c>
      <c r="D126">
        <v>28.040508264067999</v>
      </c>
      <c r="E126">
        <v>28.1</v>
      </c>
      <c r="F126">
        <v>27.5</v>
      </c>
      <c r="G126">
        <v>46.1</v>
      </c>
      <c r="H126">
        <v>43.4</v>
      </c>
      <c r="I126">
        <v>48.939524218973901</v>
      </c>
      <c r="J126">
        <v>56.1</v>
      </c>
      <c r="K126">
        <v>41.5</v>
      </c>
      <c r="L126">
        <v>43.9</v>
      </c>
      <c r="M126">
        <v>49</v>
      </c>
      <c r="N126">
        <v>46.3599885353971</v>
      </c>
      <c r="O126">
        <v>53.883634279163097</v>
      </c>
      <c r="P126">
        <v>45.117989872933997</v>
      </c>
      <c r="Q126">
        <v>41.511416833858803</v>
      </c>
      <c r="R126">
        <v>49.512754370879897</v>
      </c>
      <c r="S126">
        <v>49.990446164135001</v>
      </c>
      <c r="T126">
        <v>48.939615282047299</v>
      </c>
      <c r="U126">
        <v>53.738544748993696</v>
      </c>
      <c r="V126">
        <v>56.656699880938199</v>
      </c>
      <c r="W126">
        <v>58.710833897434199</v>
      </c>
      <c r="X126">
        <v>59.5420275544829</v>
      </c>
      <c r="Y126">
        <v>58.453467967823599</v>
      </c>
      <c r="Z126">
        <v>58.322314607702999</v>
      </c>
      <c r="AA126">
        <v>59.154829694245997</v>
      </c>
      <c r="AB126">
        <v>61.522330147176</v>
      </c>
      <c r="AC126">
        <v>56.877374888052501</v>
      </c>
      <c r="AD126">
        <v>59.133057926168902</v>
      </c>
      <c r="AE126">
        <v>61.570177665867597</v>
      </c>
      <c r="AF126">
        <v>66.144600446614206</v>
      </c>
      <c r="AG126">
        <v>60.5090520324068</v>
      </c>
      <c r="AH126">
        <v>53.076488070408999</v>
      </c>
      <c r="AI126">
        <v>58.057886103182</v>
      </c>
      <c r="AJ126">
        <v>58.271599068782898</v>
      </c>
      <c r="AK126">
        <v>58.791629147857797</v>
      </c>
      <c r="AL126">
        <v>59.589387849363398</v>
      </c>
      <c r="AM126">
        <v>60.471746814767101</v>
      </c>
      <c r="AN126">
        <v>61.279239956769203</v>
      </c>
      <c r="AO126">
        <v>61.796828192599797</v>
      </c>
      <c r="AP126">
        <v>62.171428887324502</v>
      </c>
      <c r="AQ126">
        <v>62.447902467518901</v>
      </c>
      <c r="AR126">
        <v>62.985362372510799</v>
      </c>
      <c r="AS126">
        <v>63.886635535221302</v>
      </c>
      <c r="AT126">
        <v>64.458294470949099</v>
      </c>
      <c r="AU126">
        <v>64.249180708033094</v>
      </c>
      <c r="AV126">
        <v>65.2919901614205</v>
      </c>
      <c r="AW126">
        <v>66.192321038307895</v>
      </c>
      <c r="AX126">
        <v>66.692077994517604</v>
      </c>
      <c r="AY126">
        <v>66.679844925378305</v>
      </c>
      <c r="AZ126">
        <v>66.713389960555901</v>
      </c>
      <c r="BA126">
        <v>66.375997089631099</v>
      </c>
      <c r="BB126">
        <v>66.368269671927095</v>
      </c>
    </row>
    <row r="127" spans="1:54" x14ac:dyDescent="0.25">
      <c r="A127" s="2" t="s">
        <v>20</v>
      </c>
      <c r="B127" s="2" t="str">
        <f>VLOOKUP(A127,reg_NEWAGE!$A$2:$B$29,2)</f>
        <v>EUS</v>
      </c>
      <c r="C127" s="2" t="s">
        <v>12</v>
      </c>
      <c r="D127">
        <v>1221.58448793409</v>
      </c>
      <c r="E127">
        <v>1250.7144900000001</v>
      </c>
      <c r="F127">
        <v>1356.43788</v>
      </c>
      <c r="G127">
        <v>1413.9437</v>
      </c>
      <c r="H127">
        <v>1448.9823200000001</v>
      </c>
      <c r="I127">
        <v>1450.99439852816</v>
      </c>
      <c r="J127">
        <v>1519.87213</v>
      </c>
      <c r="K127">
        <v>1543.9739500000001</v>
      </c>
      <c r="L127">
        <v>1558.5658800000001</v>
      </c>
      <c r="M127">
        <v>1559.0089499999999</v>
      </c>
      <c r="N127">
        <v>1558.90371096797</v>
      </c>
      <c r="O127">
        <v>1515.73731888009</v>
      </c>
      <c r="P127">
        <v>1638.70593222919</v>
      </c>
      <c r="Q127">
        <v>1500.09112515948</v>
      </c>
      <c r="R127">
        <v>1474.73011578859</v>
      </c>
      <c r="S127">
        <v>1507.9996181591</v>
      </c>
      <c r="T127">
        <v>1457.13915494773</v>
      </c>
      <c r="U127">
        <v>1468.3882835378199</v>
      </c>
      <c r="V127">
        <v>1414.5716114332399</v>
      </c>
      <c r="W127">
        <v>1355.9897642375099</v>
      </c>
      <c r="X127">
        <v>1313.1794930077499</v>
      </c>
      <c r="Y127">
        <v>1331.3967460303199</v>
      </c>
      <c r="Z127">
        <v>1352.9188176575601</v>
      </c>
      <c r="AA127">
        <v>1353.2767557714001</v>
      </c>
      <c r="AB127">
        <v>1352.8658735148299</v>
      </c>
      <c r="AC127">
        <v>1358.5134619143801</v>
      </c>
      <c r="AD127">
        <v>1351.1846851519799</v>
      </c>
      <c r="AE127">
        <v>1339.65092090965</v>
      </c>
      <c r="AF127">
        <v>1312.2656991757799</v>
      </c>
      <c r="AG127">
        <v>1318.5812115128499</v>
      </c>
      <c r="AH127">
        <v>1310.14633205736</v>
      </c>
      <c r="AI127">
        <v>1297.13607603081</v>
      </c>
      <c r="AJ127">
        <v>1294.8355741144301</v>
      </c>
      <c r="AK127">
        <v>1288.73906339618</v>
      </c>
      <c r="AL127">
        <v>1286.1130451869601</v>
      </c>
      <c r="AM127">
        <v>1281.1767501640099</v>
      </c>
      <c r="AN127">
        <v>1274.00516404419</v>
      </c>
      <c r="AO127">
        <v>1267.4248731764501</v>
      </c>
      <c r="AP127">
        <v>1259.11656042257</v>
      </c>
      <c r="AQ127">
        <v>1249.37841617244</v>
      </c>
      <c r="AR127">
        <v>1241.96977856224</v>
      </c>
      <c r="AS127">
        <v>1242.17888147745</v>
      </c>
      <c r="AT127">
        <v>1237.18444571396</v>
      </c>
      <c r="AU127">
        <v>1219.73569027247</v>
      </c>
      <c r="AV127">
        <v>1221.92025489905</v>
      </c>
      <c r="AW127">
        <v>1219.8808500503301</v>
      </c>
      <c r="AX127">
        <v>1217.85165863624</v>
      </c>
      <c r="AY127">
        <v>1207.6563800419401</v>
      </c>
      <c r="AZ127">
        <v>1204.5277367657</v>
      </c>
      <c r="BA127">
        <v>1193.5946855776299</v>
      </c>
      <c r="BB127">
        <v>1187.0714085326099</v>
      </c>
    </row>
    <row r="128" spans="1:54" x14ac:dyDescent="0.25">
      <c r="A128" s="2" t="s">
        <v>21</v>
      </c>
      <c r="B128" s="2" t="str">
        <f>VLOOKUP(A128,reg_NEWAGE!$A$2:$B$29,2)</f>
        <v>ESP</v>
      </c>
      <c r="C128" s="2" t="s">
        <v>40</v>
      </c>
      <c r="D128">
        <v>12003.8394836434</v>
      </c>
      <c r="E128">
        <v>12630.41632</v>
      </c>
      <c r="F128">
        <v>12973.439270000001</v>
      </c>
      <c r="G128">
        <v>13918.359130000001</v>
      </c>
      <c r="H128">
        <v>14709.82224</v>
      </c>
      <c r="I128">
        <v>15181.8052583156</v>
      </c>
      <c r="J128">
        <v>15788.30012</v>
      </c>
      <c r="K128">
        <v>15898.47489</v>
      </c>
      <c r="L128">
        <v>15785.80494</v>
      </c>
      <c r="M128">
        <v>16153.42735</v>
      </c>
      <c r="N128">
        <v>17346.245709970299</v>
      </c>
      <c r="O128">
        <v>16056.283228766501</v>
      </c>
      <c r="P128">
        <v>15947.7474609894</v>
      </c>
      <c r="Q128">
        <v>15236.1607550935</v>
      </c>
      <c r="R128">
        <v>15173.1953308579</v>
      </c>
      <c r="S128">
        <v>15083.788719309299</v>
      </c>
      <c r="T128">
        <v>15233.9855652555</v>
      </c>
      <c r="U128">
        <v>15372.1063478057</v>
      </c>
      <c r="V128">
        <v>15372.218916429199</v>
      </c>
      <c r="W128">
        <v>15350.849677422601</v>
      </c>
      <c r="X128">
        <v>15291.255917479501</v>
      </c>
      <c r="Y128">
        <v>15372.3361763148</v>
      </c>
      <c r="Z128">
        <v>15431.3328228727</v>
      </c>
      <c r="AA128">
        <v>15476.217200015801</v>
      </c>
      <c r="AB128">
        <v>15517.6797283818</v>
      </c>
      <c r="AC128">
        <v>15535.9247344048</v>
      </c>
      <c r="AD128">
        <v>15642.328961364599</v>
      </c>
      <c r="AE128">
        <v>15689.4460978518</v>
      </c>
      <c r="AF128">
        <v>15755.013999237701</v>
      </c>
      <c r="AG128">
        <v>15823.8070835994</v>
      </c>
      <c r="AH128">
        <v>15885.040228162299</v>
      </c>
      <c r="AI128">
        <v>15985.156151589001</v>
      </c>
      <c r="AJ128">
        <v>16021.405761092599</v>
      </c>
      <c r="AK128">
        <v>16053.4345117669</v>
      </c>
      <c r="AL128">
        <v>16078.396632935401</v>
      </c>
      <c r="AM128">
        <v>16054.641433096</v>
      </c>
      <c r="AN128">
        <v>16035.1606548171</v>
      </c>
      <c r="AO128">
        <v>16041.8086351167</v>
      </c>
      <c r="AP128">
        <v>16019.1323550829</v>
      </c>
      <c r="AQ128">
        <v>16016.5472803268</v>
      </c>
      <c r="AR128">
        <v>16039.0974052943</v>
      </c>
      <c r="AS128">
        <v>16073.990361717</v>
      </c>
      <c r="AT128">
        <v>16106.5555423112</v>
      </c>
      <c r="AU128">
        <v>16125.348812374201</v>
      </c>
      <c r="AV128">
        <v>16110.067495310301</v>
      </c>
      <c r="AW128">
        <v>16147.1717649452</v>
      </c>
      <c r="AX128">
        <v>16224.051185471701</v>
      </c>
      <c r="AY128">
        <v>16231.5512432499</v>
      </c>
      <c r="AZ128">
        <v>16196.1232756849</v>
      </c>
      <c r="BA128">
        <v>16168.9352269722</v>
      </c>
      <c r="BB128">
        <v>16198.714741797699</v>
      </c>
    </row>
    <row r="129" spans="1:54" x14ac:dyDescent="0.25">
      <c r="A129" s="2" t="s">
        <v>21</v>
      </c>
      <c r="B129" s="2" t="str">
        <f>VLOOKUP(A129,reg_NEWAGE!$A$2:$B$29,2)</f>
        <v>ESP</v>
      </c>
      <c r="C129" s="2" t="s">
        <v>41</v>
      </c>
      <c r="D129">
        <v>147.584428409314</v>
      </c>
      <c r="E129">
        <v>181.79393999999999</v>
      </c>
      <c r="F129">
        <v>196.88493</v>
      </c>
      <c r="G129">
        <v>179.49259000000001</v>
      </c>
      <c r="H129">
        <v>229.43442999999999</v>
      </c>
      <c r="I129">
        <v>240.13544311393201</v>
      </c>
      <c r="J129">
        <v>244.30609000000001</v>
      </c>
      <c r="K129">
        <v>218.80847</v>
      </c>
      <c r="L129">
        <v>230.01838000000001</v>
      </c>
      <c r="M129">
        <v>242.583349999994</v>
      </c>
      <c r="N129">
        <v>223.34865784143199</v>
      </c>
      <c r="O129">
        <v>199.737476645545</v>
      </c>
      <c r="P129">
        <v>183.833598184723</v>
      </c>
      <c r="Q129">
        <v>136.57537751780001</v>
      </c>
      <c r="R129">
        <v>127.53519147702001</v>
      </c>
      <c r="S129">
        <v>117.774016769401</v>
      </c>
      <c r="T129">
        <v>123.237310128771</v>
      </c>
      <c r="U129">
        <v>127.95366572698801</v>
      </c>
      <c r="V129">
        <v>130.14050275116301</v>
      </c>
      <c r="W129">
        <v>124.995293591525</v>
      </c>
      <c r="X129">
        <v>106.581792508045</v>
      </c>
      <c r="Y129">
        <v>98.618774323237602</v>
      </c>
      <c r="Z129">
        <v>92.593976952347802</v>
      </c>
      <c r="AA129">
        <v>85.217040204398899</v>
      </c>
      <c r="AB129">
        <v>70.660076139923504</v>
      </c>
      <c r="AC129">
        <v>58.858202548225798</v>
      </c>
      <c r="AD129">
        <v>62.168652550756697</v>
      </c>
      <c r="AE129">
        <v>55.428754484246397</v>
      </c>
      <c r="AF129">
        <v>56.620914300545401</v>
      </c>
      <c r="AG129">
        <v>58.677711336255598</v>
      </c>
      <c r="AH129">
        <v>59.993601745660399</v>
      </c>
      <c r="AI129">
        <v>61.096677391097401</v>
      </c>
      <c r="AJ129">
        <v>58.380765061208102</v>
      </c>
      <c r="AK129">
        <v>54.516644210859297</v>
      </c>
      <c r="AL129">
        <v>49.445838904312197</v>
      </c>
      <c r="AM129">
        <v>43.786153224510002</v>
      </c>
      <c r="AN129">
        <v>38.526183394831897</v>
      </c>
      <c r="AO129">
        <v>33.905355445022202</v>
      </c>
      <c r="AP129">
        <v>28.2573753679169</v>
      </c>
      <c r="AQ129">
        <v>23.680871033796599</v>
      </c>
      <c r="AR129">
        <v>19.178557313981202</v>
      </c>
      <c r="AS129">
        <v>15.6107828995733</v>
      </c>
      <c r="AT129">
        <v>12.5188329503559</v>
      </c>
      <c r="AU129">
        <v>9.39082375018587</v>
      </c>
      <c r="AV129">
        <v>7.08743343283719</v>
      </c>
      <c r="AW129">
        <v>5.0225018363819203</v>
      </c>
      <c r="AX129">
        <v>3.65706185011144</v>
      </c>
      <c r="AY129">
        <v>2.4881500383086301</v>
      </c>
      <c r="AZ129">
        <v>1.9615989938959699</v>
      </c>
      <c r="BA129">
        <v>1.3661368722529901</v>
      </c>
      <c r="BB129">
        <v>0.77792135093953696</v>
      </c>
    </row>
    <row r="130" spans="1:54" x14ac:dyDescent="0.25">
      <c r="A130" s="2" t="s">
        <v>21</v>
      </c>
      <c r="B130" s="2" t="str">
        <f>VLOOKUP(A130,reg_NEWAGE!$A$2:$B$29,2)</f>
        <v>ESP</v>
      </c>
      <c r="C130" s="2" t="s">
        <v>42</v>
      </c>
      <c r="D130">
        <v>4062.4884926572499</v>
      </c>
      <c r="E130">
        <v>3889.69587</v>
      </c>
      <c r="F130">
        <v>3860.9050000000002</v>
      </c>
      <c r="G130">
        <v>4083.10142</v>
      </c>
      <c r="H130">
        <v>4391.0448200000001</v>
      </c>
      <c r="I130">
        <v>4288.2782275352101</v>
      </c>
      <c r="J130">
        <v>3799.6456499999999</v>
      </c>
      <c r="K130">
        <v>3687.6457999999998</v>
      </c>
      <c r="L130">
        <v>3537.1442699999998</v>
      </c>
      <c r="M130">
        <v>3333.87941</v>
      </c>
      <c r="N130">
        <v>3365.4331079517001</v>
      </c>
      <c r="O130">
        <v>2902.5995176541601</v>
      </c>
      <c r="P130">
        <v>2751.88558868051</v>
      </c>
      <c r="Q130">
        <v>2763.8141936460102</v>
      </c>
      <c r="R130">
        <v>2694.4306101379302</v>
      </c>
      <c r="S130">
        <v>2999.8081909877601</v>
      </c>
      <c r="T130">
        <v>3032.3028183133301</v>
      </c>
      <c r="U130">
        <v>3073.08379086175</v>
      </c>
      <c r="V130">
        <v>2969.0689077884199</v>
      </c>
      <c r="W130">
        <v>2903.2585919683302</v>
      </c>
      <c r="X130">
        <v>2801.2601657924101</v>
      </c>
      <c r="Y130">
        <v>2703.11453197742</v>
      </c>
      <c r="Z130">
        <v>2782.2524631731799</v>
      </c>
      <c r="AA130">
        <v>2711.8107310272298</v>
      </c>
      <c r="AB130">
        <v>2661.7737383387898</v>
      </c>
      <c r="AC130">
        <v>2711.01264688029</v>
      </c>
      <c r="AD130">
        <v>2749.4469926674801</v>
      </c>
      <c r="AE130">
        <v>2731.9106251230801</v>
      </c>
      <c r="AF130">
        <v>2760.3024019937702</v>
      </c>
      <c r="AG130">
        <v>2562.9027440887198</v>
      </c>
      <c r="AH130">
        <v>2470.0459539530498</v>
      </c>
      <c r="AI130">
        <v>2150.7931203531798</v>
      </c>
      <c r="AJ130">
        <v>2139.01692324138</v>
      </c>
      <c r="AK130">
        <v>2121.4329173865199</v>
      </c>
      <c r="AL130">
        <v>2096.2760780144599</v>
      </c>
      <c r="AM130">
        <v>2066.7592108736999</v>
      </c>
      <c r="AN130">
        <v>2037.2788454040999</v>
      </c>
      <c r="AO130">
        <v>2011.4080345248301</v>
      </c>
      <c r="AP130">
        <v>1977.2973216113601</v>
      </c>
      <c r="AQ130">
        <v>1947.5626721822</v>
      </c>
      <c r="AR130">
        <v>1916.4720004563901</v>
      </c>
      <c r="AS130">
        <v>1895.0840545241799</v>
      </c>
      <c r="AT130">
        <v>1873.6815181478401</v>
      </c>
      <c r="AU130">
        <v>1847.89393307877</v>
      </c>
      <c r="AV130">
        <v>1825.03527894999</v>
      </c>
      <c r="AW130">
        <v>1801.9324847660801</v>
      </c>
      <c r="AX130">
        <v>1785.81993226853</v>
      </c>
      <c r="AY130">
        <v>1769.5831852397801</v>
      </c>
      <c r="AZ130">
        <v>1760.6663954818</v>
      </c>
      <c r="BA130">
        <v>1746.0150501815499</v>
      </c>
      <c r="BB130">
        <v>1725.6379880090799</v>
      </c>
    </row>
    <row r="131" spans="1:54" x14ac:dyDescent="0.25">
      <c r="A131" s="2" t="s">
        <v>21</v>
      </c>
      <c r="B131" s="2" t="str">
        <f>VLOOKUP(A131,reg_NEWAGE!$A$2:$B$29,2)</f>
        <v>ESP</v>
      </c>
      <c r="C131" s="2" t="s">
        <v>43</v>
      </c>
      <c r="D131">
        <v>1868.8750304815301</v>
      </c>
      <c r="E131">
        <v>1696.3875399999999</v>
      </c>
      <c r="F131">
        <v>1694.2074500000001</v>
      </c>
      <c r="G131">
        <v>1667.7872500000001</v>
      </c>
      <c r="H131">
        <v>1706.28577</v>
      </c>
      <c r="I131">
        <v>1680.9968630068299</v>
      </c>
      <c r="J131">
        <v>1548.0807600000001</v>
      </c>
      <c r="K131">
        <v>1526.16985</v>
      </c>
      <c r="L131">
        <v>1482.1898000000001</v>
      </c>
      <c r="M131">
        <v>1378.8541700000001</v>
      </c>
      <c r="N131">
        <v>1386.5495031287201</v>
      </c>
      <c r="O131">
        <v>1228.3366874130299</v>
      </c>
      <c r="P131">
        <v>1198.6711238390701</v>
      </c>
      <c r="Q131">
        <v>1140.4378386804799</v>
      </c>
      <c r="R131">
        <v>1065.7318459430401</v>
      </c>
      <c r="S131">
        <v>1044.8555635326099</v>
      </c>
      <c r="T131">
        <v>1043.1294645788601</v>
      </c>
      <c r="U131">
        <v>1064.75764737541</v>
      </c>
      <c r="V131">
        <v>1019.62581619271</v>
      </c>
      <c r="W131">
        <v>1011.79386418074</v>
      </c>
      <c r="X131">
        <v>966.67174663107198</v>
      </c>
      <c r="Y131">
        <v>919.63014150424101</v>
      </c>
      <c r="Z131">
        <v>880.07104834114705</v>
      </c>
      <c r="AA131">
        <v>815.88582780935099</v>
      </c>
      <c r="AB131">
        <v>783.57134269069002</v>
      </c>
      <c r="AC131">
        <v>759.72508980682801</v>
      </c>
      <c r="AD131">
        <v>754.09729307437897</v>
      </c>
      <c r="AE131">
        <v>725.76044074042898</v>
      </c>
      <c r="AF131">
        <v>713.68509579530303</v>
      </c>
      <c r="AG131">
        <v>691.49518851675498</v>
      </c>
      <c r="AH131">
        <v>677.77604547374699</v>
      </c>
      <c r="AI131">
        <v>683.77793112735299</v>
      </c>
      <c r="AJ131">
        <v>676.667673535831</v>
      </c>
      <c r="AK131">
        <v>667.86735928649205</v>
      </c>
      <c r="AL131">
        <v>656.63410881804396</v>
      </c>
      <c r="AM131">
        <v>643.77445068466</v>
      </c>
      <c r="AN131">
        <v>631.41832742342206</v>
      </c>
      <c r="AO131">
        <v>620.62414834598906</v>
      </c>
      <c r="AP131">
        <v>607.37281384425103</v>
      </c>
      <c r="AQ131">
        <v>595.74600435358298</v>
      </c>
      <c r="AR131">
        <v>584.08398190465505</v>
      </c>
      <c r="AS131">
        <v>575.06265599575704</v>
      </c>
      <c r="AT131">
        <v>565.86493671387302</v>
      </c>
      <c r="AU131">
        <v>555.04439142617605</v>
      </c>
      <c r="AV131">
        <v>545.65121829826296</v>
      </c>
      <c r="AW131">
        <v>536.20884369728299</v>
      </c>
      <c r="AX131">
        <v>528.73954152116403</v>
      </c>
      <c r="AY131">
        <v>521.65340894345604</v>
      </c>
      <c r="AZ131">
        <v>517.05020933892195</v>
      </c>
      <c r="BA131">
        <v>510.95949652526201</v>
      </c>
      <c r="BB131">
        <v>503.169465626327</v>
      </c>
    </row>
    <row r="132" spans="1:54" x14ac:dyDescent="0.25">
      <c r="A132" s="2" t="s">
        <v>21</v>
      </c>
      <c r="B132" s="2" t="str">
        <f>VLOOKUP(A132,reg_NEWAGE!$A$2:$B$29,2)</f>
        <v>ESP</v>
      </c>
      <c r="C132" s="2" t="s">
        <v>44</v>
      </c>
      <c r="D132">
        <v>2193.6134621757201</v>
      </c>
      <c r="E132">
        <v>2193.3083299999998</v>
      </c>
      <c r="F132">
        <v>2166.6975499999999</v>
      </c>
      <c r="G132">
        <v>2415.3141700000001</v>
      </c>
      <c r="H132">
        <v>2684.7590500000001</v>
      </c>
      <c r="I132">
        <v>2607.28136452838</v>
      </c>
      <c r="J132">
        <v>2251.5648900000001</v>
      </c>
      <c r="K132">
        <v>2161.47595</v>
      </c>
      <c r="L132">
        <v>2054.9544700000001</v>
      </c>
      <c r="M132">
        <v>1955.0252399999999</v>
      </c>
      <c r="N132">
        <v>1978.88360482299</v>
      </c>
      <c r="O132">
        <v>1674.2628302411299</v>
      </c>
      <c r="P132">
        <v>1553.2144648414401</v>
      </c>
      <c r="Q132">
        <v>1623.37635496552</v>
      </c>
      <c r="R132">
        <v>1628.6987641948799</v>
      </c>
      <c r="S132">
        <v>1954.9526274551499</v>
      </c>
      <c r="T132">
        <v>1989.1733537344701</v>
      </c>
      <c r="U132">
        <v>2008.32614348635</v>
      </c>
      <c r="V132">
        <v>1949.44309159571</v>
      </c>
      <c r="W132">
        <v>1891.4647277875899</v>
      </c>
      <c r="X132">
        <v>1834.58841916134</v>
      </c>
      <c r="Y132">
        <v>1783.4843904731799</v>
      </c>
      <c r="Z132">
        <v>1902.18141483204</v>
      </c>
      <c r="AA132">
        <v>1895.92490321787</v>
      </c>
      <c r="AB132">
        <v>1878.2023956481</v>
      </c>
      <c r="AC132">
        <v>1951.28755707346</v>
      </c>
      <c r="AD132">
        <v>1995.3496995931</v>
      </c>
      <c r="AE132">
        <v>2006.15018438265</v>
      </c>
      <c r="AF132">
        <v>2046.61730619847</v>
      </c>
      <c r="AG132">
        <v>1871.4075555719601</v>
      </c>
      <c r="AH132">
        <v>1792.2699084793001</v>
      </c>
      <c r="AI132">
        <v>1467.01518922583</v>
      </c>
      <c r="AJ132">
        <v>1462.3492497055499</v>
      </c>
      <c r="AK132">
        <v>1453.5655581000201</v>
      </c>
      <c r="AL132">
        <v>1439.64196919642</v>
      </c>
      <c r="AM132">
        <v>1422.9847601890399</v>
      </c>
      <c r="AN132">
        <v>1405.86051798067</v>
      </c>
      <c r="AO132">
        <v>1390.78388617884</v>
      </c>
      <c r="AP132">
        <v>1369.9245077671101</v>
      </c>
      <c r="AQ132">
        <v>1351.81666782862</v>
      </c>
      <c r="AR132">
        <v>1332.3880185517401</v>
      </c>
      <c r="AS132">
        <v>1320.0213985284199</v>
      </c>
      <c r="AT132">
        <v>1307.81658143396</v>
      </c>
      <c r="AU132">
        <v>1292.84954165259</v>
      </c>
      <c r="AV132">
        <v>1279.3840606517199</v>
      </c>
      <c r="AW132">
        <v>1265.7236410687899</v>
      </c>
      <c r="AX132">
        <v>1257.0803907473701</v>
      </c>
      <c r="AY132">
        <v>1247.9297762963299</v>
      </c>
      <c r="AZ132">
        <v>1243.61618614288</v>
      </c>
      <c r="BA132">
        <v>1235.0555536562799</v>
      </c>
      <c r="BB132">
        <v>1222.4685223827501</v>
      </c>
    </row>
    <row r="133" spans="1:54" x14ac:dyDescent="0.25">
      <c r="A133" s="2" t="s">
        <v>21</v>
      </c>
      <c r="B133" s="2" t="str">
        <f>VLOOKUP(A133,reg_NEWAGE!$A$2:$B$29,2)</f>
        <v>ESP</v>
      </c>
      <c r="C133" s="2" t="s">
        <v>45</v>
      </c>
      <c r="D133">
        <v>2019.9443211841699</v>
      </c>
      <c r="E133">
        <v>2260.9879500000002</v>
      </c>
      <c r="F133">
        <v>2533.8333600000001</v>
      </c>
      <c r="G133">
        <v>2962.2422299999998</v>
      </c>
      <c r="H133">
        <v>3034.8550700000001</v>
      </c>
      <c r="I133">
        <v>3187.4904227130301</v>
      </c>
      <c r="J133">
        <v>3661.8913899999998</v>
      </c>
      <c r="K133">
        <v>3779.0232500000002</v>
      </c>
      <c r="L133">
        <v>3640.29549</v>
      </c>
      <c r="M133">
        <v>3687.41201</v>
      </c>
      <c r="N133">
        <v>4257.8239770089904</v>
      </c>
      <c r="O133">
        <v>3412.0751315237999</v>
      </c>
      <c r="P133">
        <v>3509.50926945015</v>
      </c>
      <c r="Q133">
        <v>3193.56087941033</v>
      </c>
      <c r="R133">
        <v>3094.2926672940998</v>
      </c>
      <c r="S133">
        <v>3018.0884388345899</v>
      </c>
      <c r="T133">
        <v>3178.1689441959202</v>
      </c>
      <c r="U133">
        <v>3163.84379399502</v>
      </c>
      <c r="V133">
        <v>3093.4914561376099</v>
      </c>
      <c r="W133">
        <v>2861.7248853241399</v>
      </c>
      <c r="X133">
        <v>2739.0263406885701</v>
      </c>
      <c r="Y133">
        <v>2811.2782624879201</v>
      </c>
      <c r="Z133">
        <v>2583.9860986689</v>
      </c>
      <c r="AA133">
        <v>2574.4396323033802</v>
      </c>
      <c r="AB133">
        <v>2619.3257481751398</v>
      </c>
      <c r="AC133">
        <v>2682.8249324967701</v>
      </c>
      <c r="AD133">
        <v>2598.5948725906001</v>
      </c>
      <c r="AE133">
        <v>2871.7084378368199</v>
      </c>
      <c r="AF133">
        <v>2833.82674357925</v>
      </c>
      <c r="AG133">
        <v>3082.3745770814699</v>
      </c>
      <c r="AH133">
        <v>3227.31653762938</v>
      </c>
      <c r="AI133">
        <v>3431.1709412514601</v>
      </c>
      <c r="AJ133">
        <v>3454.3928862325602</v>
      </c>
      <c r="AK133">
        <v>3491.0819524001699</v>
      </c>
      <c r="AL133">
        <v>3537.4450333794298</v>
      </c>
      <c r="AM133">
        <v>3590.2553664102202</v>
      </c>
      <c r="AN133">
        <v>3633.8482956804801</v>
      </c>
      <c r="AO133">
        <v>3672.6829679409102</v>
      </c>
      <c r="AP133">
        <v>3725.0255546800199</v>
      </c>
      <c r="AQ133">
        <v>3768.5610862960302</v>
      </c>
      <c r="AR133">
        <v>3820.1658906764901</v>
      </c>
      <c r="AS133">
        <v>3866.1091039981202</v>
      </c>
      <c r="AT133">
        <v>3909.57145749862</v>
      </c>
      <c r="AU133">
        <v>3955.1557220745499</v>
      </c>
      <c r="AV133">
        <v>3992.4232500743301</v>
      </c>
      <c r="AW133">
        <v>4026.2253706705201</v>
      </c>
      <c r="AX133">
        <v>4053.6340323464301</v>
      </c>
      <c r="AY133">
        <v>4080.2988845095001</v>
      </c>
      <c r="AZ133">
        <v>4090.8244160234699</v>
      </c>
      <c r="BA133">
        <v>4106.1386781193996</v>
      </c>
      <c r="BB133">
        <v>4126.0884959769201</v>
      </c>
    </row>
    <row r="134" spans="1:54" x14ac:dyDescent="0.25">
      <c r="A134" s="2" t="s">
        <v>21</v>
      </c>
      <c r="B134" s="2" t="str">
        <f>VLOOKUP(A134,reg_NEWAGE!$A$2:$B$29,2)</f>
        <v>ESP</v>
      </c>
      <c r="C134" s="2" t="s">
        <v>46</v>
      </c>
      <c r="D134">
        <v>2023.26369924506</v>
      </c>
      <c r="E134">
        <v>2025.81656</v>
      </c>
      <c r="F134">
        <v>2027.87246</v>
      </c>
      <c r="G134">
        <v>2030.17146</v>
      </c>
      <c r="H134">
        <v>2063.3538800000001</v>
      </c>
      <c r="I134">
        <v>2074.1612823978598</v>
      </c>
      <c r="J134">
        <v>2091.1956300000002</v>
      </c>
      <c r="K134">
        <v>2114.8830200000002</v>
      </c>
      <c r="L134">
        <v>2162.2746000000002</v>
      </c>
      <c r="M134">
        <v>2570.3169400000002</v>
      </c>
      <c r="N134">
        <v>2616.6757995684802</v>
      </c>
      <c r="O134">
        <v>2647.21411362755</v>
      </c>
      <c r="P134">
        <v>2700.1911985185702</v>
      </c>
      <c r="Q134">
        <v>2725.10096064347</v>
      </c>
      <c r="R134">
        <v>2756.0792878675702</v>
      </c>
      <c r="S134">
        <v>2748.9778022851001</v>
      </c>
      <c r="T134">
        <v>2771.9981703938001</v>
      </c>
      <c r="U134">
        <v>2945.6877945094602</v>
      </c>
      <c r="V134">
        <v>3118.3224569020799</v>
      </c>
      <c r="W134">
        <v>3378.6722713425902</v>
      </c>
      <c r="X134">
        <v>3547.9118198921501</v>
      </c>
      <c r="Y134">
        <v>3682.3403320400598</v>
      </c>
      <c r="Z134">
        <v>3830.8068488867102</v>
      </c>
      <c r="AA134">
        <v>3916.2915655438301</v>
      </c>
      <c r="AB134">
        <v>3926.0571719709701</v>
      </c>
      <c r="AC134">
        <v>3839.3922703124999</v>
      </c>
      <c r="AD134">
        <v>3948.5520371985599</v>
      </c>
      <c r="AE134">
        <v>3773.2786735007799</v>
      </c>
      <c r="AF134">
        <v>3769.2852521413602</v>
      </c>
      <c r="AG134">
        <v>3734.5930149435299</v>
      </c>
      <c r="AH134">
        <v>3720.48292548577</v>
      </c>
      <c r="AI134">
        <v>3894.6976267185701</v>
      </c>
      <c r="AJ134">
        <v>3920.5863539782699</v>
      </c>
      <c r="AK134">
        <v>3952.3304652546099</v>
      </c>
      <c r="AL134">
        <v>3986.0265150666701</v>
      </c>
      <c r="AM134">
        <v>4016.5211132822801</v>
      </c>
      <c r="AN134">
        <v>4039.8875333164601</v>
      </c>
      <c r="AO134">
        <v>4063.2879143494501</v>
      </c>
      <c r="AP134">
        <v>4088.5155580287101</v>
      </c>
      <c r="AQ134">
        <v>4113.2795099438799</v>
      </c>
      <c r="AR134">
        <v>4141.52913496991</v>
      </c>
      <c r="AS134">
        <v>4171.7563071763698</v>
      </c>
      <c r="AT134">
        <v>4202.7377945777498</v>
      </c>
      <c r="AU134">
        <v>4232.7143071950104</v>
      </c>
      <c r="AV134">
        <v>4260.25606168793</v>
      </c>
      <c r="AW134">
        <v>4292.1977384182601</v>
      </c>
      <c r="AX134">
        <v>4330.0223112020803</v>
      </c>
      <c r="AY134">
        <v>4362.3962745134704</v>
      </c>
      <c r="AZ134">
        <v>4386.8362858933697</v>
      </c>
      <c r="BA134">
        <v>4412.7296416323798</v>
      </c>
      <c r="BB134">
        <v>4446.8888375095803</v>
      </c>
    </row>
    <row r="135" spans="1:54" x14ac:dyDescent="0.25">
      <c r="A135" s="2" t="s">
        <v>21</v>
      </c>
      <c r="B135" s="2" t="str">
        <f>VLOOKUP(A135,reg_NEWAGE!$A$2:$B$29,2)</f>
        <v>ESP</v>
      </c>
      <c r="C135" s="2" t="s">
        <v>47</v>
      </c>
      <c r="D135">
        <v>1998.2326399455901</v>
      </c>
      <c r="E135">
        <v>1998.1392900000001</v>
      </c>
      <c r="F135">
        <v>1998.27143</v>
      </c>
      <c r="G135">
        <v>1998.4698699999999</v>
      </c>
      <c r="H135">
        <v>2026.0575200000001</v>
      </c>
      <c r="I135">
        <v>2030.2375337789899</v>
      </c>
      <c r="J135">
        <v>2038.17551</v>
      </c>
      <c r="K135">
        <v>2043.4465</v>
      </c>
      <c r="L135">
        <v>2061.8322600000001</v>
      </c>
      <c r="M135">
        <v>2443.0486999999998</v>
      </c>
      <c r="N135">
        <v>2463.5757011207102</v>
      </c>
      <c r="O135">
        <v>2472.6177655106599</v>
      </c>
      <c r="P135">
        <v>2511.5985341349301</v>
      </c>
      <c r="Q135">
        <v>2523.2514208607599</v>
      </c>
      <c r="R135">
        <v>2541.1884791116599</v>
      </c>
      <c r="S135">
        <v>2516.2703408990501</v>
      </c>
      <c r="T135">
        <v>2515.4097299157102</v>
      </c>
      <c r="U135">
        <v>2656.8319048677799</v>
      </c>
      <c r="V135">
        <v>2790.5868296966601</v>
      </c>
      <c r="W135">
        <v>3006.1065180293199</v>
      </c>
      <c r="X135">
        <v>3135.5525969217001</v>
      </c>
      <c r="Y135">
        <v>3228.8398922926599</v>
      </c>
      <c r="Z135">
        <v>3322.9909766199698</v>
      </c>
      <c r="AA135">
        <v>3370.9701269361499</v>
      </c>
      <c r="AB135">
        <v>3343.7796298868102</v>
      </c>
      <c r="AC135">
        <v>3221.8442501520999</v>
      </c>
      <c r="AD135">
        <v>3294.7961595085098</v>
      </c>
      <c r="AE135">
        <v>3075.3280558711699</v>
      </c>
      <c r="AF135">
        <v>3028.77705847078</v>
      </c>
      <c r="AG135">
        <v>2944.0593071509502</v>
      </c>
      <c r="AH135">
        <v>2892.1127475902499</v>
      </c>
      <c r="AI135">
        <v>3026.7760271089201</v>
      </c>
      <c r="AJ135">
        <v>3035.2344140275</v>
      </c>
      <c r="AK135">
        <v>3044.48300650488</v>
      </c>
      <c r="AL135">
        <v>3050.5613582709798</v>
      </c>
      <c r="AM135">
        <v>3053.9636230997698</v>
      </c>
      <c r="AN135">
        <v>3050.8897872187899</v>
      </c>
      <c r="AO135">
        <v>3048.09856217266</v>
      </c>
      <c r="AP135">
        <v>3043.1533221968398</v>
      </c>
      <c r="AQ135">
        <v>3038.5807782648999</v>
      </c>
      <c r="AR135">
        <v>3033.09382837364</v>
      </c>
      <c r="AS135">
        <v>3030.3709284300598</v>
      </c>
      <c r="AT135">
        <v>3028.3610471202201</v>
      </c>
      <c r="AU135">
        <v>3023.0821985810799</v>
      </c>
      <c r="AV135">
        <v>3021.0214686576601</v>
      </c>
      <c r="AW135">
        <v>3015.6233210257301</v>
      </c>
      <c r="AX135">
        <v>3015.0370337545201</v>
      </c>
      <c r="AY135">
        <v>3013.8637176987399</v>
      </c>
      <c r="AZ135">
        <v>3015.0325561222198</v>
      </c>
      <c r="BA135">
        <v>3011.74839141251</v>
      </c>
      <c r="BB135">
        <v>3005.7915289686898</v>
      </c>
    </row>
    <row r="136" spans="1:54" x14ac:dyDescent="0.25">
      <c r="A136" s="2" t="s">
        <v>21</v>
      </c>
      <c r="B136" s="2" t="str">
        <f>VLOOKUP(A136,reg_NEWAGE!$A$2:$B$29,2)</f>
        <v>ESP</v>
      </c>
      <c r="C136" s="2" t="s">
        <v>48</v>
      </c>
      <c r="D136">
        <v>0</v>
      </c>
      <c r="E136">
        <v>0</v>
      </c>
      <c r="F136">
        <v>0</v>
      </c>
      <c r="G136">
        <v>0</v>
      </c>
      <c r="H136">
        <v>0</v>
      </c>
      <c r="I136">
        <v>0</v>
      </c>
      <c r="J136">
        <v>0</v>
      </c>
      <c r="K136">
        <v>0</v>
      </c>
      <c r="L136">
        <v>0</v>
      </c>
      <c r="M136">
        <v>0</v>
      </c>
      <c r="N136">
        <v>0</v>
      </c>
      <c r="O136">
        <v>0</v>
      </c>
      <c r="P136">
        <v>0</v>
      </c>
      <c r="Q136">
        <v>0</v>
      </c>
      <c r="R136">
        <v>0</v>
      </c>
      <c r="S136">
        <v>0</v>
      </c>
      <c r="T136">
        <v>1.17507029994917</v>
      </c>
      <c r="U136">
        <v>2.44701839165436</v>
      </c>
      <c r="V136">
        <v>3.7562804436323698</v>
      </c>
      <c r="W136">
        <v>4.8524669287131097</v>
      </c>
      <c r="X136">
        <v>6.0844306176576497</v>
      </c>
      <c r="Y136">
        <v>7.8592446094188704</v>
      </c>
      <c r="Z136">
        <v>8.8446306164458708</v>
      </c>
      <c r="AA136">
        <v>10.5760748123169</v>
      </c>
      <c r="AB136">
        <v>12.7215350669162</v>
      </c>
      <c r="AC136">
        <v>15.224803492959101</v>
      </c>
      <c r="AD136">
        <v>17.070237132260601</v>
      </c>
      <c r="AE136">
        <v>21.670895101923101</v>
      </c>
      <c r="AF136">
        <v>24.4128232073245</v>
      </c>
      <c r="AG136">
        <v>30.155135955264701</v>
      </c>
      <c r="AH136">
        <v>35.6967743916709</v>
      </c>
      <c r="AI136">
        <v>41.731861274700897</v>
      </c>
      <c r="AJ136">
        <v>46.102554555595702</v>
      </c>
      <c r="AK136">
        <v>51.031170650262297</v>
      </c>
      <c r="AL136">
        <v>56.542179075527201</v>
      </c>
      <c r="AM136">
        <v>62.658513016632902</v>
      </c>
      <c r="AN136">
        <v>69.155700349704205</v>
      </c>
      <c r="AO136">
        <v>76.128580763888493</v>
      </c>
      <c r="AP136">
        <v>84.013442838282302</v>
      </c>
      <c r="AQ136">
        <v>92.395820561912501</v>
      </c>
      <c r="AR136">
        <v>101.73335582555799</v>
      </c>
      <c r="AS136">
        <v>111.750088517341</v>
      </c>
      <c r="AT136">
        <v>122.58052275879299</v>
      </c>
      <c r="AU136">
        <v>134.44205571596001</v>
      </c>
      <c r="AV136">
        <v>147.05520443778201</v>
      </c>
      <c r="AW136">
        <v>160.6339911499</v>
      </c>
      <c r="AX136">
        <v>175.11819388140901</v>
      </c>
      <c r="AY136">
        <v>190.81170582528699</v>
      </c>
      <c r="AZ136">
        <v>207.04040870823201</v>
      </c>
      <c r="BA136">
        <v>224.873964871863</v>
      </c>
      <c r="BB136">
        <v>244.48933175635901</v>
      </c>
    </row>
    <row r="137" spans="1:54" x14ac:dyDescent="0.25">
      <c r="A137" s="2" t="s">
        <v>21</v>
      </c>
      <c r="B137" s="2" t="str">
        <f>VLOOKUP(A137,reg_NEWAGE!$A$2:$B$29,2)</f>
        <v>ESP</v>
      </c>
      <c r="C137" s="2" t="s">
        <v>49</v>
      </c>
      <c r="D137">
        <v>0</v>
      </c>
      <c r="E137">
        <v>0</v>
      </c>
      <c r="F137">
        <v>0</v>
      </c>
      <c r="G137">
        <v>0</v>
      </c>
      <c r="H137">
        <v>0</v>
      </c>
      <c r="I137">
        <v>0</v>
      </c>
      <c r="J137">
        <v>0</v>
      </c>
      <c r="K137">
        <v>0</v>
      </c>
      <c r="L137">
        <v>0</v>
      </c>
      <c r="M137">
        <v>0</v>
      </c>
      <c r="N137">
        <v>0</v>
      </c>
      <c r="O137">
        <v>0</v>
      </c>
      <c r="P137">
        <v>0</v>
      </c>
      <c r="Q137">
        <v>0.87783783712482</v>
      </c>
      <c r="R137">
        <v>0.87783125898091896</v>
      </c>
      <c r="S137">
        <v>0.88373484237685596</v>
      </c>
      <c r="T137">
        <v>1.6944589795381899</v>
      </c>
      <c r="U137">
        <v>2.5233651073928098</v>
      </c>
      <c r="V137">
        <v>3.2476637953421101</v>
      </c>
      <c r="W137">
        <v>3.9349677105151</v>
      </c>
      <c r="X137">
        <v>4.5861519491432201</v>
      </c>
      <c r="Y137">
        <v>5.21552107321215</v>
      </c>
      <c r="Z137">
        <v>6.3799150355827301</v>
      </c>
      <c r="AA137">
        <v>7.1833934155076298</v>
      </c>
      <c r="AB137">
        <v>7.9429034921347901</v>
      </c>
      <c r="AC137">
        <v>9.1212265867280706</v>
      </c>
      <c r="AD137">
        <v>10.2268636513685</v>
      </c>
      <c r="AE137">
        <v>11.197754634931201</v>
      </c>
      <c r="AF137">
        <v>12.368995947480499</v>
      </c>
      <c r="AG137">
        <v>12.185052411228</v>
      </c>
      <c r="AH137">
        <v>12.5179456690935</v>
      </c>
      <c r="AI137">
        <v>11.036695055011901</v>
      </c>
      <c r="AJ137">
        <v>11.8003626557737</v>
      </c>
      <c r="AK137">
        <v>12.534373287293199</v>
      </c>
      <c r="AL137">
        <v>13.222461095719799</v>
      </c>
      <c r="AM137">
        <v>13.8792825553925</v>
      </c>
      <c r="AN137">
        <v>14.5233608322796</v>
      </c>
      <c r="AO137">
        <v>15.181095379857</v>
      </c>
      <c r="AP137">
        <v>15.765767250706499</v>
      </c>
      <c r="AQ137">
        <v>16.3700931890661</v>
      </c>
      <c r="AR137">
        <v>16.9469574571959</v>
      </c>
      <c r="AS137">
        <v>17.605427339545599</v>
      </c>
      <c r="AT137">
        <v>18.262096025363999</v>
      </c>
      <c r="AU137">
        <v>18.8744331509895</v>
      </c>
      <c r="AV137">
        <v>19.5019449243207</v>
      </c>
      <c r="AW137">
        <v>20.120377501749601</v>
      </c>
      <c r="AX137">
        <v>20.815456800168999</v>
      </c>
      <c r="AY137">
        <v>21.501899955359502</v>
      </c>
      <c r="AZ137">
        <v>22.274328718859199</v>
      </c>
      <c r="BA137">
        <v>22.973704631248999</v>
      </c>
      <c r="BB137">
        <v>23.595423459757299</v>
      </c>
    </row>
    <row r="138" spans="1:54" x14ac:dyDescent="0.25">
      <c r="A138" s="2" t="s">
        <v>21</v>
      </c>
      <c r="B138" s="2" t="str">
        <f>VLOOKUP(A138,reg_NEWAGE!$A$2:$B$29,2)</f>
        <v>ESP</v>
      </c>
      <c r="C138" s="2" t="s">
        <v>50</v>
      </c>
      <c r="D138">
        <v>25.031059299472101</v>
      </c>
      <c r="E138">
        <v>27.67727</v>
      </c>
      <c r="F138">
        <v>29.601030000000002</v>
      </c>
      <c r="G138">
        <v>31.701589999999999</v>
      </c>
      <c r="H138">
        <v>37.29636</v>
      </c>
      <c r="I138">
        <v>42.012990250114598</v>
      </c>
      <c r="J138">
        <v>50.413690000000003</v>
      </c>
      <c r="K138">
        <v>67.528880000000001</v>
      </c>
      <c r="L138">
        <v>95.04177</v>
      </c>
      <c r="M138">
        <v>119.66719999999999</v>
      </c>
      <c r="N138">
        <v>144.07173265227399</v>
      </c>
      <c r="O138">
        <v>164.97085848279701</v>
      </c>
      <c r="P138">
        <v>178.370066542823</v>
      </c>
      <c r="Q138">
        <v>190.509944138885</v>
      </c>
      <c r="R138">
        <v>203.36010094585001</v>
      </c>
      <c r="S138">
        <v>221.171232853264</v>
      </c>
      <c r="T138">
        <v>242.42230825963301</v>
      </c>
      <c r="U138">
        <v>271.72296979897999</v>
      </c>
      <c r="V138">
        <v>307.443362489295</v>
      </c>
      <c r="W138">
        <v>349.20468922950801</v>
      </c>
      <c r="X138">
        <v>385.879845426185</v>
      </c>
      <c r="Y138">
        <v>424.64927456356702</v>
      </c>
      <c r="Z138">
        <v>475.98054696401402</v>
      </c>
      <c r="AA138">
        <v>510.86482179626699</v>
      </c>
      <c r="AB138">
        <v>545.27685225095604</v>
      </c>
      <c r="AC138">
        <v>577.59213040137695</v>
      </c>
      <c r="AD138">
        <v>610.32111332789202</v>
      </c>
      <c r="AE138">
        <v>649.93847621378302</v>
      </c>
      <c r="AF138">
        <v>688.41914303927103</v>
      </c>
      <c r="AG138">
        <v>732.72634828198295</v>
      </c>
      <c r="AH138">
        <v>764.19257956650404</v>
      </c>
      <c r="AI138">
        <v>798.09334079293001</v>
      </c>
      <c r="AJ138">
        <v>810.22818369533104</v>
      </c>
      <c r="AK138">
        <v>826.83899960348003</v>
      </c>
      <c r="AL138">
        <v>848.00302946628597</v>
      </c>
      <c r="AM138">
        <v>868.08240845667206</v>
      </c>
      <c r="AN138">
        <v>887.18644471886603</v>
      </c>
      <c r="AO138">
        <v>905.56700361851301</v>
      </c>
      <c r="AP138">
        <v>927.05179821038803</v>
      </c>
      <c r="AQ138">
        <v>947.22156601475501</v>
      </c>
      <c r="AR138">
        <v>970.84758574644798</v>
      </c>
      <c r="AS138">
        <v>992.95257996512601</v>
      </c>
      <c r="AT138">
        <v>1014.29616281675</v>
      </c>
      <c r="AU138">
        <v>1036.91541896577</v>
      </c>
      <c r="AV138">
        <v>1053.17021594067</v>
      </c>
      <c r="AW138">
        <v>1076.19656787227</v>
      </c>
      <c r="AX138">
        <v>1099.3169759503301</v>
      </c>
      <c r="AY138">
        <v>1116.4039665933001</v>
      </c>
      <c r="AZ138">
        <v>1122.66948339122</v>
      </c>
      <c r="BA138">
        <v>1133.26845975944</v>
      </c>
      <c r="BB138">
        <v>1153.02083459243</v>
      </c>
    </row>
    <row r="139" spans="1:54" x14ac:dyDescent="0.25">
      <c r="A139" s="2" t="s">
        <v>21</v>
      </c>
      <c r="B139" s="2" t="str">
        <f>VLOOKUP(A139,reg_NEWAGE!$A$2:$B$29,2)</f>
        <v>ESP</v>
      </c>
      <c r="C139" s="2" t="s">
        <v>51</v>
      </c>
      <c r="D139">
        <v>0</v>
      </c>
      <c r="E139">
        <v>0</v>
      </c>
      <c r="F139">
        <v>0</v>
      </c>
      <c r="G139">
        <v>0</v>
      </c>
      <c r="H139">
        <v>0</v>
      </c>
      <c r="I139">
        <v>1.9107583687637999</v>
      </c>
      <c r="J139">
        <v>2.60643</v>
      </c>
      <c r="K139">
        <v>3.9076399999999998</v>
      </c>
      <c r="L139">
        <v>5.4005700000000001</v>
      </c>
      <c r="M139">
        <v>7.6010400000000002</v>
      </c>
      <c r="N139">
        <v>9.0283657954951799</v>
      </c>
      <c r="O139">
        <v>9.6254896340880904</v>
      </c>
      <c r="P139">
        <v>10.222597840821299</v>
      </c>
      <c r="Q139">
        <v>10.461757806707</v>
      </c>
      <c r="R139">
        <v>10.652876551084701</v>
      </c>
      <c r="S139">
        <v>10.652493690411101</v>
      </c>
      <c r="T139">
        <v>11.296602938972301</v>
      </c>
      <c r="U139">
        <v>12.1625363436486</v>
      </c>
      <c r="V139">
        <v>13.2883204771494</v>
      </c>
      <c r="W139">
        <v>14.5736294445366</v>
      </c>
      <c r="X139">
        <v>15.808794977461201</v>
      </c>
      <c r="Y139">
        <v>15.776399501207599</v>
      </c>
      <c r="Z139">
        <v>16.610779650690102</v>
      </c>
      <c r="AA139">
        <v>16.697148583580599</v>
      </c>
      <c r="AB139">
        <v>16.336251274143901</v>
      </c>
      <c r="AC139">
        <v>15.609859679331899</v>
      </c>
      <c r="AD139">
        <v>16.137663578532202</v>
      </c>
      <c r="AE139">
        <v>15.1434916789759</v>
      </c>
      <c r="AF139">
        <v>15.3072314765031</v>
      </c>
      <c r="AG139">
        <v>15.4671711441004</v>
      </c>
      <c r="AH139">
        <v>15.962878268249201</v>
      </c>
      <c r="AI139">
        <v>17.059702487009201</v>
      </c>
      <c r="AJ139">
        <v>17.220839044068398</v>
      </c>
      <c r="AK139">
        <v>17.442915208687999</v>
      </c>
      <c r="AL139">
        <v>17.697487158152999</v>
      </c>
      <c r="AM139">
        <v>17.937286153813801</v>
      </c>
      <c r="AN139">
        <v>18.132240196818401</v>
      </c>
      <c r="AO139">
        <v>18.3126724145312</v>
      </c>
      <c r="AP139">
        <v>18.531227532488401</v>
      </c>
      <c r="AQ139">
        <v>18.711251913251399</v>
      </c>
      <c r="AR139">
        <v>18.907407567067199</v>
      </c>
      <c r="AS139">
        <v>19.077282924296199</v>
      </c>
      <c r="AT139">
        <v>19.237965856630399</v>
      </c>
      <c r="AU139">
        <v>19.400200781216299</v>
      </c>
      <c r="AV139">
        <v>19.507227727502201</v>
      </c>
      <c r="AW139">
        <v>19.623480868617701</v>
      </c>
      <c r="AX139">
        <v>19.7346508156525</v>
      </c>
      <c r="AY139">
        <v>19.814984440785999</v>
      </c>
      <c r="AZ139">
        <v>19.819508952842401</v>
      </c>
      <c r="BA139">
        <v>19.865120957309401</v>
      </c>
      <c r="BB139">
        <v>19.991718732355999</v>
      </c>
    </row>
    <row r="140" spans="1:54" x14ac:dyDescent="0.25">
      <c r="A140" s="2" t="s">
        <v>21</v>
      </c>
      <c r="B140" s="2" t="str">
        <f>VLOOKUP(A140,reg_NEWAGE!$A$2:$B$29,2)</f>
        <v>ESP</v>
      </c>
      <c r="C140" s="2" t="s">
        <v>52</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row>
    <row r="141" spans="1:54" x14ac:dyDescent="0.25">
      <c r="A141" s="2" t="s">
        <v>21</v>
      </c>
      <c r="B141" s="2" t="str">
        <f>VLOOKUP(A141,reg_NEWAGE!$A$2:$B$29,2)</f>
        <v>ESP</v>
      </c>
      <c r="C141" s="2" t="s">
        <v>12</v>
      </c>
      <c r="D141">
        <v>3750.5585421476499</v>
      </c>
      <c r="E141">
        <v>4272.1220000000003</v>
      </c>
      <c r="F141">
        <v>4353.9435199999998</v>
      </c>
      <c r="G141">
        <v>4663.3514299999997</v>
      </c>
      <c r="H141">
        <v>4991.1340399999999</v>
      </c>
      <c r="I141">
        <v>5391.7398825556002</v>
      </c>
      <c r="J141">
        <v>5991.2613600000004</v>
      </c>
      <c r="K141">
        <v>6098.1143499999998</v>
      </c>
      <c r="L141">
        <v>6216.0721999999996</v>
      </c>
      <c r="M141">
        <v>6319.2356399999999</v>
      </c>
      <c r="N141">
        <v>6882.96416759974</v>
      </c>
      <c r="O141">
        <v>6894.6569893155001</v>
      </c>
      <c r="P141">
        <v>6802.3278061554402</v>
      </c>
      <c r="Q141">
        <v>6417.1093438758498</v>
      </c>
      <c r="R141">
        <v>6500.8575740812703</v>
      </c>
      <c r="S141">
        <v>6199.14027043244</v>
      </c>
      <c r="T141">
        <v>6128.2783222236503</v>
      </c>
      <c r="U141">
        <v>6061.5373027124997</v>
      </c>
      <c r="V141">
        <v>6061.1955928499401</v>
      </c>
      <c r="W141">
        <v>6082.1986351960604</v>
      </c>
      <c r="X141">
        <v>6096.4757985982696</v>
      </c>
      <c r="Y141">
        <v>6076.9842754861902</v>
      </c>
      <c r="Z141">
        <v>6141.6934351915797</v>
      </c>
      <c r="AA141">
        <v>6188.4582309369598</v>
      </c>
      <c r="AB141">
        <v>6239.8629937569603</v>
      </c>
      <c r="AC141">
        <v>6243.8366821670097</v>
      </c>
      <c r="AD141">
        <v>6283.5664063571803</v>
      </c>
      <c r="AE141">
        <v>6257.1196069068601</v>
      </c>
      <c r="AF141">
        <v>6334.9786872227696</v>
      </c>
      <c r="AG141">
        <v>6385.2590361494404</v>
      </c>
      <c r="AH141">
        <v>6407.20120934844</v>
      </c>
      <c r="AI141">
        <v>6447.3977858746402</v>
      </c>
      <c r="AJ141">
        <v>6449.0288325791798</v>
      </c>
      <c r="AK141">
        <v>6434.0725325146896</v>
      </c>
      <c r="AL141">
        <v>6409.2031675705302</v>
      </c>
      <c r="AM141">
        <v>6337.3195893052798</v>
      </c>
      <c r="AN141">
        <v>6285.6197970212297</v>
      </c>
      <c r="AO141">
        <v>6260.5243628564804</v>
      </c>
      <c r="AP141">
        <v>6200.0365453948498</v>
      </c>
      <c r="AQ141">
        <v>6163.4631408708501</v>
      </c>
      <c r="AR141">
        <v>6141.7518218775103</v>
      </c>
      <c r="AS141">
        <v>6125.4301131187103</v>
      </c>
      <c r="AT141">
        <v>6108.0459391366803</v>
      </c>
      <c r="AU141">
        <v>6080.1940262756698</v>
      </c>
      <c r="AV141">
        <v>6025.2654711652604</v>
      </c>
      <c r="AW141">
        <v>6021.7936692539497</v>
      </c>
      <c r="AX141">
        <v>6050.9178478045496</v>
      </c>
      <c r="AY141">
        <v>6016.7847489488704</v>
      </c>
      <c r="AZ141">
        <v>5955.8345792923901</v>
      </c>
      <c r="BA141">
        <v>5902.6857201665798</v>
      </c>
      <c r="BB141">
        <v>5899.3214989511798</v>
      </c>
    </row>
    <row r="142" spans="1:54" x14ac:dyDescent="0.25">
      <c r="A142" s="2" t="s">
        <v>22</v>
      </c>
      <c r="B142" s="2" t="str">
        <f>VLOOKUP(A142,reg_NEWAGE!$A$2:$B$29,2)</f>
        <v>EUN</v>
      </c>
      <c r="C142" s="2" t="s">
        <v>40</v>
      </c>
      <c r="D142">
        <v>4629.1627939743503</v>
      </c>
      <c r="E142">
        <v>5168.7828399999999</v>
      </c>
      <c r="F142">
        <v>5194.0328600000003</v>
      </c>
      <c r="G142">
        <v>5444.2064300000002</v>
      </c>
      <c r="H142">
        <v>5218.5416100000002</v>
      </c>
      <c r="I142">
        <v>5163.8180415655097</v>
      </c>
      <c r="J142">
        <v>5218.7582300000004</v>
      </c>
      <c r="K142">
        <v>5258.4320600000001</v>
      </c>
      <c r="L142">
        <v>5178.4839499999998</v>
      </c>
      <c r="M142">
        <v>5412.7332299999998</v>
      </c>
      <c r="N142">
        <v>5929.52636877445</v>
      </c>
      <c r="O142">
        <v>5193.0859569118202</v>
      </c>
      <c r="P142">
        <v>5550.8036946331204</v>
      </c>
      <c r="Q142">
        <v>5230.1661342319103</v>
      </c>
      <c r="R142">
        <v>5182.6262023762602</v>
      </c>
      <c r="S142">
        <v>5014.8224964376896</v>
      </c>
      <c r="T142">
        <v>5396.7141973872303</v>
      </c>
      <c r="U142">
        <v>5285.9533031728597</v>
      </c>
      <c r="V142">
        <v>5291.6870381627996</v>
      </c>
      <c r="W142">
        <v>5265.3826303678597</v>
      </c>
      <c r="X142">
        <v>5217.81678084142</v>
      </c>
      <c r="Y142">
        <v>5219.5373376937696</v>
      </c>
      <c r="Z142">
        <v>5220.4014036323297</v>
      </c>
      <c r="AA142">
        <v>5192.32726152543</v>
      </c>
      <c r="AB142">
        <v>5129.7972942793504</v>
      </c>
      <c r="AC142">
        <v>5120.9616767786201</v>
      </c>
      <c r="AD142">
        <v>5113.5345851921502</v>
      </c>
      <c r="AE142">
        <v>5132.9497436346101</v>
      </c>
      <c r="AF142">
        <v>5159.8529278201304</v>
      </c>
      <c r="AG142">
        <v>5183.1114322062203</v>
      </c>
      <c r="AH142">
        <v>5183.8453160600602</v>
      </c>
      <c r="AI142">
        <v>5213.6263400585403</v>
      </c>
      <c r="AJ142">
        <v>5220.5429939345604</v>
      </c>
      <c r="AK142">
        <v>5193.4414293924901</v>
      </c>
      <c r="AL142">
        <v>5168.2791601195804</v>
      </c>
      <c r="AM142">
        <v>5166.7688988993395</v>
      </c>
      <c r="AN142">
        <v>5154.9602459064199</v>
      </c>
      <c r="AO142">
        <v>5155.0241416131603</v>
      </c>
      <c r="AP142">
        <v>5148.9646779612403</v>
      </c>
      <c r="AQ142">
        <v>5093.6662672987004</v>
      </c>
      <c r="AR142">
        <v>5110.0630857664801</v>
      </c>
      <c r="AS142">
        <v>5144.1976160021804</v>
      </c>
      <c r="AT142">
        <v>5136.9681410782896</v>
      </c>
      <c r="AU142">
        <v>5133.8623127383898</v>
      </c>
      <c r="AV142">
        <v>5133.8187436089902</v>
      </c>
      <c r="AW142">
        <v>5116.3135587739398</v>
      </c>
      <c r="AX142">
        <v>5108.4850818975201</v>
      </c>
      <c r="AY142">
        <v>5101.7207984939896</v>
      </c>
      <c r="AZ142">
        <v>5097.2745170909102</v>
      </c>
      <c r="BA142">
        <v>5108.5932678427098</v>
      </c>
      <c r="BB142">
        <v>5098.5845084540997</v>
      </c>
    </row>
    <row r="143" spans="1:54" x14ac:dyDescent="0.25">
      <c r="A143" s="2" t="s">
        <v>22</v>
      </c>
      <c r="B143" s="2" t="str">
        <f>VLOOKUP(A143,reg_NEWAGE!$A$2:$B$29,2)</f>
        <v>EUN</v>
      </c>
      <c r="C143" s="2" t="s">
        <v>41</v>
      </c>
      <c r="D143">
        <v>11.321835101723201</v>
      </c>
      <c r="E143">
        <v>12.59548</v>
      </c>
      <c r="F143">
        <v>12.10106</v>
      </c>
      <c r="G143">
        <v>11.89991</v>
      </c>
      <c r="H143">
        <v>11.89883</v>
      </c>
      <c r="I143">
        <v>11.8534218436061</v>
      </c>
      <c r="J143">
        <v>11.997579999999999</v>
      </c>
      <c r="K143">
        <v>11.29745</v>
      </c>
      <c r="L143">
        <v>7.30063</v>
      </c>
      <c r="M143">
        <v>7.2019399999999996</v>
      </c>
      <c r="N143">
        <v>8.0736291274166803</v>
      </c>
      <c r="O143">
        <v>5.6127113829231403</v>
      </c>
      <c r="P143">
        <v>5.6348919871613399</v>
      </c>
      <c r="Q143">
        <v>4.7278799094952504</v>
      </c>
      <c r="R143">
        <v>4.4185393508249797</v>
      </c>
      <c r="S143">
        <v>3.6084808675115698</v>
      </c>
      <c r="T143">
        <v>4.1312981377268896</v>
      </c>
      <c r="U143">
        <v>4.2899626400916704</v>
      </c>
      <c r="V143">
        <v>4.5833039536342302</v>
      </c>
      <c r="W143">
        <v>4.8360009610169898</v>
      </c>
      <c r="X143">
        <v>4.2722455918337596</v>
      </c>
      <c r="Y143">
        <v>3.5034816129624899</v>
      </c>
      <c r="Z143">
        <v>2.8593727036171401</v>
      </c>
      <c r="AA143">
        <v>3.0038136071598101</v>
      </c>
      <c r="AB143">
        <v>3.1763431150299701</v>
      </c>
      <c r="AC143">
        <v>2.9487674773703798</v>
      </c>
      <c r="AD143">
        <v>2.34045649243409</v>
      </c>
      <c r="AE143">
        <v>2.4354476865300798</v>
      </c>
      <c r="AF143">
        <v>2.3087675708608399</v>
      </c>
      <c r="AG143">
        <v>2.3779880639701201</v>
      </c>
      <c r="AH143">
        <v>2.4306316692396099</v>
      </c>
      <c r="AI143">
        <v>2.4798953735704399</v>
      </c>
      <c r="AJ143">
        <v>2.3299857156358401</v>
      </c>
      <c r="AK143">
        <v>2.11475668917645</v>
      </c>
      <c r="AL143">
        <v>1.8816897690571499</v>
      </c>
      <c r="AM143">
        <v>1.65259996893182</v>
      </c>
      <c r="AN143">
        <v>1.4175706379497801</v>
      </c>
      <c r="AO143">
        <v>1.24703646548041</v>
      </c>
      <c r="AP143">
        <v>1.0803282883316101</v>
      </c>
      <c r="AQ143">
        <v>0.92376101931713195</v>
      </c>
      <c r="AR143">
        <v>0.74679789988711298</v>
      </c>
      <c r="AS143">
        <v>0.62435259566301604</v>
      </c>
      <c r="AT143">
        <v>0.51092172539581204</v>
      </c>
      <c r="AU143">
        <v>0.41227341918509403</v>
      </c>
      <c r="AV143">
        <v>0.326253599824949</v>
      </c>
      <c r="AW143">
        <v>0.25232074886163802</v>
      </c>
      <c r="AX143">
        <v>0.191030842205901</v>
      </c>
      <c r="AY143">
        <v>0.13701210611221401</v>
      </c>
      <c r="AZ143">
        <v>0.106274778982139</v>
      </c>
      <c r="BA143">
        <v>6.9188995803334999E-2</v>
      </c>
      <c r="BB143">
        <v>3.8050228743204302E-2</v>
      </c>
    </row>
    <row r="144" spans="1:54" x14ac:dyDescent="0.25">
      <c r="A144" s="2" t="s">
        <v>22</v>
      </c>
      <c r="B144" s="2" t="str">
        <f>VLOOKUP(A144,reg_NEWAGE!$A$2:$B$29,2)</f>
        <v>EUN</v>
      </c>
      <c r="C144" s="2" t="s">
        <v>42</v>
      </c>
      <c r="D144">
        <v>881.07740330126398</v>
      </c>
      <c r="E144">
        <v>1080.9816800000001</v>
      </c>
      <c r="F144">
        <v>1001.09894</v>
      </c>
      <c r="G144">
        <v>1080.9665</v>
      </c>
      <c r="H144">
        <v>908.65679999999998</v>
      </c>
      <c r="I144">
        <v>841.40451972619201</v>
      </c>
      <c r="J144">
        <v>783.49915999999996</v>
      </c>
      <c r="K144">
        <v>792.73154999999997</v>
      </c>
      <c r="L144">
        <v>638.52623000000006</v>
      </c>
      <c r="M144">
        <v>621.32182</v>
      </c>
      <c r="N144">
        <v>670.19789921158394</v>
      </c>
      <c r="O144">
        <v>528.06112851546595</v>
      </c>
      <c r="P144">
        <v>555.55243312815605</v>
      </c>
      <c r="Q144">
        <v>495.52053163153101</v>
      </c>
      <c r="R144">
        <v>480.03525410954302</v>
      </c>
      <c r="S144">
        <v>444.12405938137402</v>
      </c>
      <c r="T144">
        <v>508.52187937201802</v>
      </c>
      <c r="U144">
        <v>395.416748994692</v>
      </c>
      <c r="V144">
        <v>405.099554674697</v>
      </c>
      <c r="W144">
        <v>371.550494746364</v>
      </c>
      <c r="X144">
        <v>390.701160946664</v>
      </c>
      <c r="Y144">
        <v>399.562606035584</v>
      </c>
      <c r="Z144">
        <v>411.63404268228902</v>
      </c>
      <c r="AA144">
        <v>369.99681312937702</v>
      </c>
      <c r="AB144">
        <v>385.22296739627001</v>
      </c>
      <c r="AC144">
        <v>373.20180136917003</v>
      </c>
      <c r="AD144">
        <v>339.59929900292701</v>
      </c>
      <c r="AE144">
        <v>342.42464762985202</v>
      </c>
      <c r="AF144">
        <v>323.27004686831401</v>
      </c>
      <c r="AG144">
        <v>309.93477758342198</v>
      </c>
      <c r="AH144">
        <v>286.65091114995602</v>
      </c>
      <c r="AI144">
        <v>277.81529044006902</v>
      </c>
      <c r="AJ144">
        <v>264.136195179521</v>
      </c>
      <c r="AK144">
        <v>247.43474251571499</v>
      </c>
      <c r="AL144">
        <v>232.170042589047</v>
      </c>
      <c r="AM144">
        <v>219.59601631183099</v>
      </c>
      <c r="AN144">
        <v>208.52445550937799</v>
      </c>
      <c r="AO144">
        <v>200.95101142141601</v>
      </c>
      <c r="AP144">
        <v>194.160121346186</v>
      </c>
      <c r="AQ144">
        <v>187.80501178905101</v>
      </c>
      <c r="AR144">
        <v>180.16519771429901</v>
      </c>
      <c r="AS144">
        <v>176.159202420296</v>
      </c>
      <c r="AT144">
        <v>171.525380195373</v>
      </c>
      <c r="AU144">
        <v>167.14322456124501</v>
      </c>
      <c r="AV144">
        <v>163.051334223119</v>
      </c>
      <c r="AW144">
        <v>159.53853607526301</v>
      </c>
      <c r="AX144">
        <v>156.26582658351401</v>
      </c>
      <c r="AY144">
        <v>153.38332026058299</v>
      </c>
      <c r="AZ144">
        <v>151.505715471602</v>
      </c>
      <c r="BA144">
        <v>148.941623918277</v>
      </c>
      <c r="BB144">
        <v>146.79891343244401</v>
      </c>
    </row>
    <row r="145" spans="1:54" x14ac:dyDescent="0.25">
      <c r="A145" s="2" t="s">
        <v>22</v>
      </c>
      <c r="B145" s="2" t="str">
        <f>VLOOKUP(A145,reg_NEWAGE!$A$2:$B$29,2)</f>
        <v>EUN</v>
      </c>
      <c r="C145" s="2" t="s">
        <v>43</v>
      </c>
      <c r="D145">
        <v>3.3197636325661999</v>
      </c>
      <c r="E145">
        <v>5.5005300000000004</v>
      </c>
      <c r="F145">
        <v>5.5015299999999998</v>
      </c>
      <c r="G145">
        <v>6.6016399999999997</v>
      </c>
      <c r="H145">
        <v>5.5007099999999998</v>
      </c>
      <c r="I145">
        <v>6.6161179644413703</v>
      </c>
      <c r="J145">
        <v>3.3016999999999999</v>
      </c>
      <c r="K145">
        <v>4.4006499999999997</v>
      </c>
      <c r="L145">
        <v>6.6014699999999999</v>
      </c>
      <c r="M145">
        <v>7.7017600000000002</v>
      </c>
      <c r="N145">
        <v>5.5169289296088797</v>
      </c>
      <c r="O145">
        <v>4.4184023581376302</v>
      </c>
      <c r="P145">
        <v>3.3198803741114702</v>
      </c>
      <c r="Q145">
        <v>4.4191496007873798</v>
      </c>
      <c r="R145">
        <v>4.4186768859333396</v>
      </c>
      <c r="S145">
        <v>5.5261469042555698</v>
      </c>
      <c r="T145">
        <v>9.4443919889187704</v>
      </c>
      <c r="U145">
        <v>15.607033910546001</v>
      </c>
      <c r="V145">
        <v>22.979630465852399</v>
      </c>
      <c r="W145">
        <v>30.1648804566669</v>
      </c>
      <c r="X145">
        <v>37.513029962987503</v>
      </c>
      <c r="Y145">
        <v>42.2947856431595</v>
      </c>
      <c r="Z145">
        <v>48.041390702527501</v>
      </c>
      <c r="AA145">
        <v>52.0988500049937</v>
      </c>
      <c r="AB145">
        <v>58.738555603268601</v>
      </c>
      <c r="AC145">
        <v>63.634187461129798</v>
      </c>
      <c r="AD145">
        <v>68.672610405456695</v>
      </c>
      <c r="AE145">
        <v>73.674421275900301</v>
      </c>
      <c r="AF145">
        <v>78.755318387057599</v>
      </c>
      <c r="AG145">
        <v>83.677898784041602</v>
      </c>
      <c r="AH145">
        <v>88.428693698617394</v>
      </c>
      <c r="AI145">
        <v>93.361633397684798</v>
      </c>
      <c r="AJ145">
        <v>93.395000628910594</v>
      </c>
      <c r="AK145">
        <v>93.604817369318894</v>
      </c>
      <c r="AL145">
        <v>93.4783446356128</v>
      </c>
      <c r="AM145">
        <v>93.3460043496586</v>
      </c>
      <c r="AN145">
        <v>93.258237476759803</v>
      </c>
      <c r="AO145">
        <v>92.981514135486407</v>
      </c>
      <c r="AP145">
        <v>92.747762913497397</v>
      </c>
      <c r="AQ145">
        <v>92.389395949485106</v>
      </c>
      <c r="AR145">
        <v>91.705245292784198</v>
      </c>
      <c r="AS145">
        <v>91.931580734277802</v>
      </c>
      <c r="AT145">
        <v>91.640080442587305</v>
      </c>
      <c r="AU145">
        <v>91.237851916684207</v>
      </c>
      <c r="AV145">
        <v>90.816177603655206</v>
      </c>
      <c r="AW145">
        <v>90.581282274683005</v>
      </c>
      <c r="AX145">
        <v>90.2509192268015</v>
      </c>
      <c r="AY145">
        <v>90.057474366991201</v>
      </c>
      <c r="AZ145">
        <v>89.814652640910197</v>
      </c>
      <c r="BA145">
        <v>89.652098510690195</v>
      </c>
      <c r="BB145">
        <v>89.820662308343898</v>
      </c>
    </row>
    <row r="146" spans="1:54" x14ac:dyDescent="0.25">
      <c r="A146" s="2" t="s">
        <v>22</v>
      </c>
      <c r="B146" s="2" t="str">
        <f>VLOOKUP(A146,reg_NEWAGE!$A$2:$B$29,2)</f>
        <v>EUN</v>
      </c>
      <c r="C146" s="2" t="s">
        <v>44</v>
      </c>
      <c r="D146">
        <v>877.75763966869704</v>
      </c>
      <c r="E146">
        <v>1075.4811500000001</v>
      </c>
      <c r="F146">
        <v>995.59740999999997</v>
      </c>
      <c r="G146">
        <v>1074.3648599999999</v>
      </c>
      <c r="H146">
        <v>903.15608999999995</v>
      </c>
      <c r="I146">
        <v>834.78840176175004</v>
      </c>
      <c r="J146">
        <v>780.19745999999998</v>
      </c>
      <c r="K146">
        <v>788.33090000000004</v>
      </c>
      <c r="L146">
        <v>631.92475999999999</v>
      </c>
      <c r="M146">
        <v>613.62005999999997</v>
      </c>
      <c r="N146">
        <v>664.68097028197496</v>
      </c>
      <c r="O146">
        <v>523.64272615732796</v>
      </c>
      <c r="P146">
        <v>552.23255275404495</v>
      </c>
      <c r="Q146">
        <v>491.10138203074399</v>
      </c>
      <c r="R146">
        <v>475.61657722361002</v>
      </c>
      <c r="S146">
        <v>438.59791247711797</v>
      </c>
      <c r="T146">
        <v>499.07748738309999</v>
      </c>
      <c r="U146">
        <v>379.80971508414598</v>
      </c>
      <c r="V146">
        <v>382.11992420884502</v>
      </c>
      <c r="W146">
        <v>341.385614289697</v>
      </c>
      <c r="X146">
        <v>353.18813098367599</v>
      </c>
      <c r="Y146">
        <v>357.26782039242403</v>
      </c>
      <c r="Z146">
        <v>363.592651979761</v>
      </c>
      <c r="AA146">
        <v>317.89796312438301</v>
      </c>
      <c r="AB146">
        <v>326.48441179300102</v>
      </c>
      <c r="AC146">
        <v>309.56761390804002</v>
      </c>
      <c r="AD146">
        <v>270.92668859747101</v>
      </c>
      <c r="AE146">
        <v>268.75022635395197</v>
      </c>
      <c r="AF146">
        <v>244.51472848125599</v>
      </c>
      <c r="AG146">
        <v>226.25687879937999</v>
      </c>
      <c r="AH146">
        <v>198.22221745133899</v>
      </c>
      <c r="AI146">
        <v>184.45365704238401</v>
      </c>
      <c r="AJ146">
        <v>170.74119455061</v>
      </c>
      <c r="AK146">
        <v>153.82992514639599</v>
      </c>
      <c r="AL146">
        <v>138.69169795343501</v>
      </c>
      <c r="AM146">
        <v>126.250011962172</v>
      </c>
      <c r="AN146">
        <v>115.266218032618</v>
      </c>
      <c r="AO146">
        <v>107.96949728593</v>
      </c>
      <c r="AP146">
        <v>101.41235843268799</v>
      </c>
      <c r="AQ146">
        <v>95.415615839565902</v>
      </c>
      <c r="AR146">
        <v>88.459952421514998</v>
      </c>
      <c r="AS146">
        <v>84.227621686018495</v>
      </c>
      <c r="AT146">
        <v>79.885299752785699</v>
      </c>
      <c r="AU146">
        <v>75.905372644560799</v>
      </c>
      <c r="AV146">
        <v>72.235156619463794</v>
      </c>
      <c r="AW146">
        <v>68.957253800579593</v>
      </c>
      <c r="AX146">
        <v>66.014907356712399</v>
      </c>
      <c r="AY146">
        <v>63.325845893592003</v>
      </c>
      <c r="AZ146">
        <v>61.691062830691699</v>
      </c>
      <c r="BA146">
        <v>59.289525407586602</v>
      </c>
      <c r="BB146">
        <v>56.978251124099799</v>
      </c>
    </row>
    <row r="147" spans="1:54" x14ac:dyDescent="0.25">
      <c r="A147" s="2" t="s">
        <v>22</v>
      </c>
      <c r="B147" s="2" t="str">
        <f>VLOOKUP(A147,reg_NEWAGE!$A$2:$B$29,2)</f>
        <v>EUN</v>
      </c>
      <c r="C147" s="2" t="s">
        <v>45</v>
      </c>
      <c r="D147">
        <v>22.419159229813499</v>
      </c>
      <c r="E147">
        <v>26.100239999999999</v>
      </c>
      <c r="F147">
        <v>28.799330000000001</v>
      </c>
      <c r="G147">
        <v>28.49653</v>
      </c>
      <c r="H147">
        <v>29.59769</v>
      </c>
      <c r="I147">
        <v>30.286414172644399</v>
      </c>
      <c r="J147">
        <v>35.903550000000003</v>
      </c>
      <c r="K147">
        <v>38.895710000000001</v>
      </c>
      <c r="L147">
        <v>38.453049999999998</v>
      </c>
      <c r="M147">
        <v>41.049230000000001</v>
      </c>
      <c r="N147">
        <v>46.048334246704599</v>
      </c>
      <c r="O147">
        <v>30.921385523077401</v>
      </c>
      <c r="P147">
        <v>33.319111139849902</v>
      </c>
      <c r="Q147">
        <v>29.449770588396099</v>
      </c>
      <c r="R147">
        <v>28.673739799335401</v>
      </c>
      <c r="S147">
        <v>26.296969285627799</v>
      </c>
      <c r="T147">
        <v>30.103520078163399</v>
      </c>
      <c r="U147">
        <v>31.265811773652899</v>
      </c>
      <c r="V147">
        <v>31.825733657167302</v>
      </c>
      <c r="W147">
        <v>32.301705142332104</v>
      </c>
      <c r="X147">
        <v>30.963789494154</v>
      </c>
      <c r="Y147">
        <v>30.101416380120501</v>
      </c>
      <c r="Z147">
        <v>25.625228340681399</v>
      </c>
      <c r="AA147">
        <v>23.561845212932099</v>
      </c>
      <c r="AB147">
        <v>23.849281262929601</v>
      </c>
      <c r="AC147">
        <v>23.335026523877499</v>
      </c>
      <c r="AD147">
        <v>23.285400223889599</v>
      </c>
      <c r="AE147">
        <v>25.467420893281702</v>
      </c>
      <c r="AF147">
        <v>27.695002580968001</v>
      </c>
      <c r="AG147">
        <v>29.968503825211801</v>
      </c>
      <c r="AH147">
        <v>32.135413855769102</v>
      </c>
      <c r="AI147">
        <v>34.523399040420202</v>
      </c>
      <c r="AJ147">
        <v>34.939326027320703</v>
      </c>
      <c r="AK147">
        <v>35.613321489763699</v>
      </c>
      <c r="AL147">
        <v>36.281740723829699</v>
      </c>
      <c r="AM147">
        <v>36.997697323519901</v>
      </c>
      <c r="AN147">
        <v>37.763509622848701</v>
      </c>
      <c r="AO147">
        <v>38.367022892198797</v>
      </c>
      <c r="AP147">
        <v>39.043784605689197</v>
      </c>
      <c r="AQ147">
        <v>39.715402854291398</v>
      </c>
      <c r="AR147">
        <v>40.430056392011601</v>
      </c>
      <c r="AS147">
        <v>41.329542805426499</v>
      </c>
      <c r="AT147">
        <v>42.0250850770596</v>
      </c>
      <c r="AU147">
        <v>42.652624135878803</v>
      </c>
      <c r="AV147">
        <v>43.2850311659314</v>
      </c>
      <c r="AW147">
        <v>43.874164466433903</v>
      </c>
      <c r="AX147">
        <v>44.3663336925556</v>
      </c>
      <c r="AY147">
        <v>44.8998214948613</v>
      </c>
      <c r="AZ147">
        <v>45.312253272119001</v>
      </c>
      <c r="BA147">
        <v>45.757990842073397</v>
      </c>
      <c r="BB147">
        <v>46.313866372019397</v>
      </c>
    </row>
    <row r="148" spans="1:54" x14ac:dyDescent="0.25">
      <c r="A148" s="2" t="s">
        <v>22</v>
      </c>
      <c r="B148" s="2" t="str">
        <f>VLOOKUP(A148,reg_NEWAGE!$A$2:$B$29,2)</f>
        <v>EUN</v>
      </c>
      <c r="C148" s="2" t="s">
        <v>46</v>
      </c>
      <c r="D148">
        <v>936.10804394173499</v>
      </c>
      <c r="E148">
        <v>1051.86771</v>
      </c>
      <c r="F148">
        <v>1082.8434199999999</v>
      </c>
      <c r="G148">
        <v>1093.9182900000001</v>
      </c>
      <c r="H148">
        <v>1101.8815099999999</v>
      </c>
      <c r="I148">
        <v>1106.7636335393199</v>
      </c>
      <c r="J148">
        <v>1140.2967799999999</v>
      </c>
      <c r="K148">
        <v>1150.5847100000001</v>
      </c>
      <c r="L148">
        <v>1263.7133799999999</v>
      </c>
      <c r="M148">
        <v>1341.57086</v>
      </c>
      <c r="N148">
        <v>1495.05858052485</v>
      </c>
      <c r="O148">
        <v>1276.39870088675</v>
      </c>
      <c r="P148">
        <v>1371.2572116855499</v>
      </c>
      <c r="Q148">
        <v>1252.6697434188</v>
      </c>
      <c r="R148">
        <v>1268.6347808298301</v>
      </c>
      <c r="S148">
        <v>1196.5887168925301</v>
      </c>
      <c r="T148">
        <v>1296.6422838036101</v>
      </c>
      <c r="U148">
        <v>1305.3764309092201</v>
      </c>
      <c r="V148">
        <v>1325.8737492755499</v>
      </c>
      <c r="W148">
        <v>1362.6427151161599</v>
      </c>
      <c r="X148">
        <v>1340.9014997639499</v>
      </c>
      <c r="Y148">
        <v>1340.6552344033501</v>
      </c>
      <c r="Z148">
        <v>1341.0082726176399</v>
      </c>
      <c r="AA148">
        <v>1363.20019179152</v>
      </c>
      <c r="AB148">
        <v>1261.21298476627</v>
      </c>
      <c r="AC148">
        <v>1268.9580713272001</v>
      </c>
      <c r="AD148">
        <v>1289.8274259524701</v>
      </c>
      <c r="AE148">
        <v>1316.4430000263001</v>
      </c>
      <c r="AF148">
        <v>1348.8310994932999</v>
      </c>
      <c r="AG148">
        <v>1391.1276171273901</v>
      </c>
      <c r="AH148">
        <v>1416.21854097602</v>
      </c>
      <c r="AI148">
        <v>1461.3957560968599</v>
      </c>
      <c r="AJ148">
        <v>1467.3270659938401</v>
      </c>
      <c r="AK148">
        <v>1476.09603631034</v>
      </c>
      <c r="AL148">
        <v>1480.3953493686499</v>
      </c>
      <c r="AM148">
        <v>1483.42582191462</v>
      </c>
      <c r="AN148">
        <v>1484.93579251184</v>
      </c>
      <c r="AO148">
        <v>1484.7693781580599</v>
      </c>
      <c r="AP148">
        <v>1486.3627577550601</v>
      </c>
      <c r="AQ148">
        <v>1487.77597392547</v>
      </c>
      <c r="AR148">
        <v>1480.34971044812</v>
      </c>
      <c r="AS148">
        <v>1485.7323161183101</v>
      </c>
      <c r="AT148">
        <v>1483.61238423082</v>
      </c>
      <c r="AU148">
        <v>1479.2457323533899</v>
      </c>
      <c r="AV148">
        <v>1475.57576818336</v>
      </c>
      <c r="AW148">
        <v>1470.99786824086</v>
      </c>
      <c r="AX148">
        <v>1463.4481845601899</v>
      </c>
      <c r="AY148">
        <v>1455.7554893874301</v>
      </c>
      <c r="AZ148">
        <v>1451.00297527067</v>
      </c>
      <c r="BA148">
        <v>1437.02600956693</v>
      </c>
      <c r="BB148">
        <v>1424.4455148991799</v>
      </c>
    </row>
    <row r="149" spans="1:54" x14ac:dyDescent="0.25">
      <c r="A149" s="2" t="s">
        <v>22</v>
      </c>
      <c r="B149" s="2" t="str">
        <f>VLOOKUP(A149,reg_NEWAGE!$A$2:$B$29,2)</f>
        <v>EUN</v>
      </c>
      <c r="C149" s="2" t="s">
        <v>47</v>
      </c>
      <c r="D149">
        <v>935.72589050713202</v>
      </c>
      <c r="E149">
        <v>1051.4677099999999</v>
      </c>
      <c r="F149">
        <v>1082.4434200000001</v>
      </c>
      <c r="G149">
        <v>1093.51829</v>
      </c>
      <c r="H149">
        <v>1101.4815100000001</v>
      </c>
      <c r="I149">
        <v>1106.28594174606</v>
      </c>
      <c r="J149">
        <v>1139.69678</v>
      </c>
      <c r="K149">
        <v>1149.98471</v>
      </c>
      <c r="L149">
        <v>1262.91338</v>
      </c>
      <c r="M149">
        <v>1332.7642499999999</v>
      </c>
      <c r="N149">
        <v>1481.1339225822501</v>
      </c>
      <c r="O149">
        <v>1264.9101696790599</v>
      </c>
      <c r="P149">
        <v>1366.16017380773</v>
      </c>
      <c r="Q149">
        <v>1251.42774475633</v>
      </c>
      <c r="R149">
        <v>1267.27335921906</v>
      </c>
      <c r="S149">
        <v>1195.1078723334399</v>
      </c>
      <c r="T149">
        <v>1294.1692761325201</v>
      </c>
      <c r="U149">
        <v>1301.9774465066</v>
      </c>
      <c r="V149">
        <v>1321.31363846817</v>
      </c>
      <c r="W149">
        <v>1357.0490747311901</v>
      </c>
      <c r="X149">
        <v>1334.1013985644699</v>
      </c>
      <c r="Y149">
        <v>1332.8741787485201</v>
      </c>
      <c r="Z149">
        <v>1332.2131902220401</v>
      </c>
      <c r="AA149">
        <v>1353.58230260665</v>
      </c>
      <c r="AB149">
        <v>1250.42755282295</v>
      </c>
      <c r="AC149">
        <v>1257.2067075489599</v>
      </c>
      <c r="AD149">
        <v>1277.3811432463201</v>
      </c>
      <c r="AE149">
        <v>1302.97818931404</v>
      </c>
      <c r="AF149">
        <v>1334.5259930073901</v>
      </c>
      <c r="AG149">
        <v>1375.9857975098801</v>
      </c>
      <c r="AH149">
        <v>1400.4037753990001</v>
      </c>
      <c r="AI149">
        <v>1444.74020777896</v>
      </c>
      <c r="AJ149">
        <v>1450.3517914574199</v>
      </c>
      <c r="AK149">
        <v>1458.74489092567</v>
      </c>
      <c r="AL149">
        <v>1462.62055117348</v>
      </c>
      <c r="AM149">
        <v>1465.1344044779501</v>
      </c>
      <c r="AN149">
        <v>1466.1110303263799</v>
      </c>
      <c r="AO149">
        <v>1465.4719495368699</v>
      </c>
      <c r="AP149">
        <v>1466.5967387749599</v>
      </c>
      <c r="AQ149">
        <v>1467.7184061365101</v>
      </c>
      <c r="AR149">
        <v>1459.5970765235199</v>
      </c>
      <c r="AS149">
        <v>1464.32990336489</v>
      </c>
      <c r="AT149">
        <v>1461.73419999046</v>
      </c>
      <c r="AU149">
        <v>1456.8769941368</v>
      </c>
      <c r="AV149">
        <v>1452.7058839689801</v>
      </c>
      <c r="AW149">
        <v>1447.6873320729701</v>
      </c>
      <c r="AX149">
        <v>1439.6653843351901</v>
      </c>
      <c r="AY149">
        <v>1431.4720543261999</v>
      </c>
      <c r="AZ149">
        <v>1426.3536492525</v>
      </c>
      <c r="BA149">
        <v>1411.7026516292401</v>
      </c>
      <c r="BB149">
        <v>1398.5207910449501</v>
      </c>
    </row>
    <row r="150" spans="1:54" x14ac:dyDescent="0.25">
      <c r="A150" s="2" t="s">
        <v>22</v>
      </c>
      <c r="B150" s="2" t="str">
        <f>VLOOKUP(A150,reg_NEWAGE!$A$2:$B$29,2)</f>
        <v>EUN</v>
      </c>
      <c r="C150" s="2" t="s">
        <v>48</v>
      </c>
      <c r="D150">
        <v>0</v>
      </c>
      <c r="E150">
        <v>0</v>
      </c>
      <c r="F150">
        <v>0</v>
      </c>
      <c r="G150">
        <v>0</v>
      </c>
      <c r="H150">
        <v>0</v>
      </c>
      <c r="I150">
        <v>0</v>
      </c>
      <c r="J150">
        <v>0</v>
      </c>
      <c r="K150">
        <v>0</v>
      </c>
      <c r="L150">
        <v>0</v>
      </c>
      <c r="M150">
        <v>0</v>
      </c>
      <c r="N150">
        <v>0</v>
      </c>
      <c r="O150">
        <v>0</v>
      </c>
      <c r="P150">
        <v>0</v>
      </c>
      <c r="Q150">
        <v>0</v>
      </c>
      <c r="R150">
        <v>0</v>
      </c>
      <c r="S150">
        <v>0</v>
      </c>
      <c r="T150">
        <v>8.5203791336582405E-3</v>
      </c>
      <c r="U150">
        <v>1.7712099043873102E-2</v>
      </c>
      <c r="V150">
        <v>2.7064429625438199E-2</v>
      </c>
      <c r="W150">
        <v>3.6653351952035902E-2</v>
      </c>
      <c r="X150">
        <v>4.3952300289567002E-2</v>
      </c>
      <c r="Y150">
        <v>5.1312728244202403E-2</v>
      </c>
      <c r="Z150">
        <v>5.1001426045658202E-2</v>
      </c>
      <c r="AA150">
        <v>5.3634670519665403E-2</v>
      </c>
      <c r="AB150">
        <v>6.1121516003691402E-2</v>
      </c>
      <c r="AC150">
        <v>6.6498948529847807E-2</v>
      </c>
      <c r="AD150">
        <v>7.3048823226972898E-2</v>
      </c>
      <c r="AE150">
        <v>8.7223514654876294E-2</v>
      </c>
      <c r="AF150">
        <v>0.102835451148145</v>
      </c>
      <c r="AG150">
        <v>0.119928417699235</v>
      </c>
      <c r="AH150">
        <v>0.137890790426307</v>
      </c>
      <c r="AI150">
        <v>0.160197005854706</v>
      </c>
      <c r="AJ150">
        <v>0.174354291236853</v>
      </c>
      <c r="AK150">
        <v>0.19020375857135499</v>
      </c>
      <c r="AL150">
        <v>0.20651752572058399</v>
      </c>
      <c r="AM150">
        <v>0.22361208481732001</v>
      </c>
      <c r="AN150">
        <v>0.24155389875175201</v>
      </c>
      <c r="AO150">
        <v>0.258965270229013</v>
      </c>
      <c r="AP150">
        <v>0.27734868714389399</v>
      </c>
      <c r="AQ150">
        <v>0.29619864277459901</v>
      </c>
      <c r="AR150">
        <v>0.315887477193944</v>
      </c>
      <c r="AS150">
        <v>0.33762085674897202</v>
      </c>
      <c r="AT150">
        <v>0.35828341299859401</v>
      </c>
      <c r="AU150">
        <v>0.37886599590713599</v>
      </c>
      <c r="AV150">
        <v>0.39997041700909802</v>
      </c>
      <c r="AW150">
        <v>0.42114112250439101</v>
      </c>
      <c r="AX150">
        <v>0.44179817467233001</v>
      </c>
      <c r="AY150">
        <v>0.46326492755885801</v>
      </c>
      <c r="AZ150">
        <v>0.48385325053898298</v>
      </c>
      <c r="BA150">
        <v>0.50513718886524395</v>
      </c>
      <c r="BB150">
        <v>0.52802976828882897</v>
      </c>
    </row>
    <row r="151" spans="1:54" x14ac:dyDescent="0.25">
      <c r="A151" s="2" t="s">
        <v>22</v>
      </c>
      <c r="B151" s="2" t="str">
        <f>VLOOKUP(A151,reg_NEWAGE!$A$2:$B$29,2)</f>
        <v>EUN</v>
      </c>
      <c r="C151" s="2" t="s">
        <v>49</v>
      </c>
      <c r="D151">
        <v>0</v>
      </c>
      <c r="E151">
        <v>0</v>
      </c>
      <c r="F151">
        <v>0</v>
      </c>
      <c r="G151">
        <v>0</v>
      </c>
      <c r="H151">
        <v>0</v>
      </c>
      <c r="I151">
        <v>0</v>
      </c>
      <c r="J151">
        <v>0</v>
      </c>
      <c r="K151">
        <v>0</v>
      </c>
      <c r="L151">
        <v>0</v>
      </c>
      <c r="M151">
        <v>8.0066100000000002</v>
      </c>
      <c r="N151">
        <v>12.993158945752</v>
      </c>
      <c r="O151">
        <v>10.4614938521879</v>
      </c>
      <c r="P151">
        <v>3.9744621636678801</v>
      </c>
      <c r="Q151">
        <v>0</v>
      </c>
      <c r="R151">
        <v>0</v>
      </c>
      <c r="S151">
        <v>0</v>
      </c>
      <c r="T151">
        <v>0.34084963987307199</v>
      </c>
      <c r="U151">
        <v>0.52016049419184396</v>
      </c>
      <c r="V151">
        <v>0.78706499995142098</v>
      </c>
      <c r="W151">
        <v>0.94003746466870197</v>
      </c>
      <c r="X151">
        <v>1.2189005948036</v>
      </c>
      <c r="Y151">
        <v>1.48351351974868</v>
      </c>
      <c r="Z151">
        <v>1.7661013429413399</v>
      </c>
      <c r="AA151">
        <v>1.76945001848933</v>
      </c>
      <c r="AB151">
        <v>2.0498665015836899</v>
      </c>
      <c r="AC151">
        <v>2.16540015467378</v>
      </c>
      <c r="AD151">
        <v>2.09021579293589</v>
      </c>
      <c r="AE151">
        <v>2.26799833798293</v>
      </c>
      <c r="AF151">
        <v>2.2414498026902399</v>
      </c>
      <c r="AG151">
        <v>2.2396516092862</v>
      </c>
      <c r="AH151">
        <v>2.1079788024609498</v>
      </c>
      <c r="AI151">
        <v>2.0801820785725198</v>
      </c>
      <c r="AJ151">
        <v>2.03585871977107</v>
      </c>
      <c r="AK151">
        <v>1.9340730830864099</v>
      </c>
      <c r="AL151">
        <v>1.8341970727760899</v>
      </c>
      <c r="AM151">
        <v>1.7523820937349099</v>
      </c>
      <c r="AN151">
        <v>1.6758084569421401</v>
      </c>
      <c r="AO151">
        <v>1.6411395115998499</v>
      </c>
      <c r="AP151">
        <v>1.6088648903490199</v>
      </c>
      <c r="AQ151">
        <v>1.57743714833925</v>
      </c>
      <c r="AR151">
        <v>1.52178705249099</v>
      </c>
      <c r="AS151">
        <v>1.5057485668264301</v>
      </c>
      <c r="AT151">
        <v>1.48221920623768</v>
      </c>
      <c r="AU151">
        <v>1.4600215901884801</v>
      </c>
      <c r="AV151">
        <v>1.4388091259718001</v>
      </c>
      <c r="AW151">
        <v>1.4208848166549699</v>
      </c>
      <c r="AX151">
        <v>1.40581776374336</v>
      </c>
      <c r="AY151">
        <v>1.3924660624588701</v>
      </c>
      <c r="AZ151">
        <v>1.3995023711382899</v>
      </c>
      <c r="BA151">
        <v>1.38652919937325</v>
      </c>
      <c r="BB151">
        <v>1.3725581676457299</v>
      </c>
    </row>
    <row r="152" spans="1:54" x14ac:dyDescent="0.25">
      <c r="A152" s="2" t="s">
        <v>22</v>
      </c>
      <c r="B152" s="2" t="str">
        <f>VLOOKUP(A152,reg_NEWAGE!$A$2:$B$29,2)</f>
        <v>EUN</v>
      </c>
      <c r="C152" s="2" t="s">
        <v>50</v>
      </c>
      <c r="D152">
        <v>0.38215343460387902</v>
      </c>
      <c r="E152">
        <v>0.4</v>
      </c>
      <c r="F152">
        <v>0.39999999999963598</v>
      </c>
      <c r="G152">
        <v>0.4</v>
      </c>
      <c r="H152">
        <v>0.4</v>
      </c>
      <c r="I152">
        <v>0.47769179325496203</v>
      </c>
      <c r="J152">
        <v>0.6</v>
      </c>
      <c r="K152">
        <v>0.6</v>
      </c>
      <c r="L152">
        <v>0.8</v>
      </c>
      <c r="M152">
        <v>0.8</v>
      </c>
      <c r="N152">
        <v>0.931498996847267</v>
      </c>
      <c r="O152">
        <v>1.02703735549812</v>
      </c>
      <c r="P152">
        <v>1.1225757141489801</v>
      </c>
      <c r="Q152">
        <v>1.24199866246295</v>
      </c>
      <c r="R152">
        <v>1.3614216107766901</v>
      </c>
      <c r="S152">
        <v>1.48084455909043</v>
      </c>
      <c r="T152">
        <v>2.12363765208754</v>
      </c>
      <c r="U152">
        <v>2.8611118093777099</v>
      </c>
      <c r="V152">
        <v>3.7459813777981501</v>
      </c>
      <c r="W152">
        <v>4.6169495683500097</v>
      </c>
      <c r="X152">
        <v>5.5372483043910004</v>
      </c>
      <c r="Y152">
        <v>6.2462294068303397</v>
      </c>
      <c r="Z152">
        <v>6.9779796266170999</v>
      </c>
      <c r="AA152">
        <v>7.7948044958631098</v>
      </c>
      <c r="AB152">
        <v>8.6744439257331596</v>
      </c>
      <c r="AC152">
        <v>9.51946467503641</v>
      </c>
      <c r="AD152">
        <v>10.2830180899862</v>
      </c>
      <c r="AE152">
        <v>11.109588859624701</v>
      </c>
      <c r="AF152">
        <v>11.960821232067801</v>
      </c>
      <c r="AG152">
        <v>12.7822395905267</v>
      </c>
      <c r="AH152">
        <v>13.5688959841318</v>
      </c>
      <c r="AI152">
        <v>14.415169233469101</v>
      </c>
      <c r="AJ152">
        <v>14.765061525416501</v>
      </c>
      <c r="AK152">
        <v>15.226868543011101</v>
      </c>
      <c r="AL152">
        <v>15.7340835966738</v>
      </c>
      <c r="AM152">
        <v>16.315423258111402</v>
      </c>
      <c r="AN152">
        <v>16.9073998297613</v>
      </c>
      <c r="AO152">
        <v>17.397323839365399</v>
      </c>
      <c r="AP152">
        <v>17.879805402598201</v>
      </c>
      <c r="AQ152">
        <v>18.1839319978465</v>
      </c>
      <c r="AR152">
        <v>18.9149593949147</v>
      </c>
      <c r="AS152">
        <v>19.559043329845199</v>
      </c>
      <c r="AT152">
        <v>20.037681621127</v>
      </c>
      <c r="AU152">
        <v>20.5298506304967</v>
      </c>
      <c r="AV152">
        <v>21.0311046713934</v>
      </c>
      <c r="AW152">
        <v>21.468510228729201</v>
      </c>
      <c r="AX152">
        <v>21.935184286583699</v>
      </c>
      <c r="AY152">
        <v>22.4277040712192</v>
      </c>
      <c r="AZ152">
        <v>22.765970396491898</v>
      </c>
      <c r="BA152">
        <v>23.431691549454399</v>
      </c>
      <c r="BB152">
        <v>24.024135918294299</v>
      </c>
    </row>
    <row r="153" spans="1:54" x14ac:dyDescent="0.25">
      <c r="A153" s="2" t="s">
        <v>22</v>
      </c>
      <c r="B153" s="2" t="str">
        <f>VLOOKUP(A153,reg_NEWAGE!$A$2:$B$29,2)</f>
        <v>EUN</v>
      </c>
      <c r="C153" s="2" t="s">
        <v>51</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row>
    <row r="154" spans="1:54" x14ac:dyDescent="0.25">
      <c r="A154" s="2" t="s">
        <v>22</v>
      </c>
      <c r="B154" s="2" t="str">
        <f>VLOOKUP(A154,reg_NEWAGE!$A$2:$B$29,2)</f>
        <v>EUN</v>
      </c>
      <c r="C154" s="2" t="s">
        <v>52</v>
      </c>
      <c r="D154">
        <v>1278.58731788708</v>
      </c>
      <c r="E154">
        <v>1393.7936400000001</v>
      </c>
      <c r="F154">
        <v>1427.3248900000001</v>
      </c>
      <c r="G154">
        <v>1516.7327700000001</v>
      </c>
      <c r="H154">
        <v>1465.19921</v>
      </c>
      <c r="I154">
        <v>1430.7775674351501</v>
      </c>
      <c r="J154">
        <v>1469.4836</v>
      </c>
      <c r="K154">
        <v>1488.32377</v>
      </c>
      <c r="L154">
        <v>1476.84202</v>
      </c>
      <c r="M154">
        <v>1566.16426</v>
      </c>
      <c r="N154">
        <v>1740.7591512527699</v>
      </c>
      <c r="O154">
        <v>1509.79261287752</v>
      </c>
      <c r="P154">
        <v>1660.53232176746</v>
      </c>
      <c r="Q154">
        <v>1598.2798346008301</v>
      </c>
      <c r="R154">
        <v>1572.48997856028</v>
      </c>
      <c r="S154">
        <v>1545.68443217288</v>
      </c>
      <c r="T154">
        <v>1666.91423268881</v>
      </c>
      <c r="U154">
        <v>1698.38303725282</v>
      </c>
      <c r="V154">
        <v>1688.42661838048</v>
      </c>
      <c r="W154">
        <v>1669.2167266460001</v>
      </c>
      <c r="X154">
        <v>1648.0986722503801</v>
      </c>
      <c r="Y154">
        <v>1669.57217739557</v>
      </c>
      <c r="Z154">
        <v>1662.35373180638</v>
      </c>
      <c r="AA154">
        <v>1658.40374280285</v>
      </c>
      <c r="AB154">
        <v>1656.1181591663701</v>
      </c>
      <c r="AC154">
        <v>1637.06982072404</v>
      </c>
      <c r="AD154">
        <v>1644.24079329714</v>
      </c>
      <c r="AE154">
        <v>1639.9533643022201</v>
      </c>
      <c r="AF154">
        <v>1646.8217446895501</v>
      </c>
      <c r="AG154">
        <v>1647.1896407986801</v>
      </c>
      <c r="AH154">
        <v>1663.22204961069</v>
      </c>
      <c r="AI154">
        <v>1671.57738740335</v>
      </c>
      <c r="AJ154">
        <v>1684.8139291606401</v>
      </c>
      <c r="AK154">
        <v>1684.4429487833099</v>
      </c>
      <c r="AL154">
        <v>1684.48754581856</v>
      </c>
      <c r="AM154">
        <v>1692.8632162727699</v>
      </c>
      <c r="AN154">
        <v>1696.5891576479301</v>
      </c>
      <c r="AO154">
        <v>1702.865080301</v>
      </c>
      <c r="AP154">
        <v>1705.67374286055</v>
      </c>
      <c r="AQ154">
        <v>1687.4928936254501</v>
      </c>
      <c r="AR154">
        <v>1701.1427918024799</v>
      </c>
      <c r="AS154">
        <v>1719.71550091582</v>
      </c>
      <c r="AT154">
        <v>1722.9433836108601</v>
      </c>
      <c r="AU154">
        <v>1727.9976663203699</v>
      </c>
      <c r="AV154">
        <v>1734.1815610569299</v>
      </c>
      <c r="AW154">
        <v>1732.74314973942</v>
      </c>
      <c r="AX154">
        <v>1735.90702033207</v>
      </c>
      <c r="AY154">
        <v>1739.7305665373499</v>
      </c>
      <c r="AZ154">
        <v>1743.3626987210901</v>
      </c>
      <c r="BA154">
        <v>1756.63657685116</v>
      </c>
      <c r="BB154">
        <v>1762.01807508356</v>
      </c>
    </row>
    <row r="155" spans="1:54" x14ac:dyDescent="0.25">
      <c r="A155" s="2" t="s">
        <v>22</v>
      </c>
      <c r="B155" s="2" t="str">
        <f>VLOOKUP(A155,reg_NEWAGE!$A$2:$B$29,2)</f>
        <v>EUN</v>
      </c>
      <c r="C155" s="2" t="s">
        <v>12</v>
      </c>
      <c r="D155">
        <v>1499.6490345127299</v>
      </c>
      <c r="E155">
        <v>1603.44409</v>
      </c>
      <c r="F155">
        <v>1641.8652199999999</v>
      </c>
      <c r="G155">
        <v>1712.1924300000001</v>
      </c>
      <c r="H155">
        <v>1701.3075699999999</v>
      </c>
      <c r="I155">
        <v>1742.7324848486001</v>
      </c>
      <c r="J155">
        <v>1777.5775599999999</v>
      </c>
      <c r="K155">
        <v>1776.59887</v>
      </c>
      <c r="L155">
        <v>1753.6486399999999</v>
      </c>
      <c r="M155">
        <v>1835.4251200000001</v>
      </c>
      <c r="N155">
        <v>1969.38877441112</v>
      </c>
      <c r="O155">
        <v>1842.29941772609</v>
      </c>
      <c r="P155">
        <v>1924.50772492494</v>
      </c>
      <c r="Q155">
        <v>1849.51837408287</v>
      </c>
      <c r="R155">
        <v>1828.3739097264399</v>
      </c>
      <c r="S155">
        <v>1798.51983783777</v>
      </c>
      <c r="T155">
        <v>1890.4009833068999</v>
      </c>
      <c r="U155">
        <v>1851.22131160239</v>
      </c>
      <c r="V155">
        <v>1835.87807822127</v>
      </c>
      <c r="W155">
        <v>1824.8349877559899</v>
      </c>
      <c r="X155">
        <v>1802.87941279444</v>
      </c>
      <c r="Y155">
        <v>1776.14242186619</v>
      </c>
      <c r="Z155">
        <v>1776.9207554817101</v>
      </c>
      <c r="AA155">
        <v>1774.1608549815901</v>
      </c>
      <c r="AB155">
        <v>1800.2175585724799</v>
      </c>
      <c r="AC155">
        <v>1815.44818935696</v>
      </c>
      <c r="AD155">
        <v>1814.2412102233</v>
      </c>
      <c r="AE155">
        <v>1806.22586309643</v>
      </c>
      <c r="AF155">
        <v>1810.9262666171301</v>
      </c>
      <c r="AG155">
        <v>1802.5129048075401</v>
      </c>
      <c r="AH155">
        <v>1783.1877687983899</v>
      </c>
      <c r="AI155">
        <v>1765.8346117042699</v>
      </c>
      <c r="AJ155">
        <v>1766.9964918575999</v>
      </c>
      <c r="AK155">
        <v>1747.7396236042</v>
      </c>
      <c r="AL155">
        <v>1733.0627918504299</v>
      </c>
      <c r="AM155">
        <v>1732.2335471076699</v>
      </c>
      <c r="AN155">
        <v>1725.7297599764699</v>
      </c>
      <c r="AO155">
        <v>1726.824612375</v>
      </c>
      <c r="AP155">
        <v>1722.64394310543</v>
      </c>
      <c r="AQ155">
        <v>1689.9532240851199</v>
      </c>
      <c r="AR155">
        <v>1707.2285315096799</v>
      </c>
      <c r="AS155">
        <v>1720.63670114667</v>
      </c>
      <c r="AT155">
        <v>1716.35098623878</v>
      </c>
      <c r="AU155">
        <v>1716.4107919483199</v>
      </c>
      <c r="AV155">
        <v>1717.3987953798201</v>
      </c>
      <c r="AW155">
        <v>1708.9075195031</v>
      </c>
      <c r="AX155">
        <v>1708.30668588699</v>
      </c>
      <c r="AY155">
        <v>1707.81458870765</v>
      </c>
      <c r="AZ155">
        <v>1705.9845995764499</v>
      </c>
      <c r="BA155">
        <v>1720.16187766846</v>
      </c>
      <c r="BB155">
        <v>1718.97008843815</v>
      </c>
    </row>
    <row r="156" spans="1:54" x14ac:dyDescent="0.25">
      <c r="A156" s="2" t="s">
        <v>23</v>
      </c>
      <c r="B156" s="2" t="str">
        <f>VLOOKUP(A156,reg_NEWAGE!$A$2:$B$29,2)</f>
        <v>FRA</v>
      </c>
      <c r="C156" s="2" t="s">
        <v>40</v>
      </c>
      <c r="D156">
        <v>42440.011105845399</v>
      </c>
      <c r="E156">
        <v>44654.627698281598</v>
      </c>
      <c r="F156">
        <v>43038.530720559997</v>
      </c>
      <c r="G156">
        <v>44618.290233991298</v>
      </c>
      <c r="H156">
        <v>46283.603504928797</v>
      </c>
      <c r="I156">
        <v>45210.142071427901</v>
      </c>
      <c r="J156">
        <v>44322.803169344799</v>
      </c>
      <c r="K156">
        <v>41038.665447700201</v>
      </c>
      <c r="L156">
        <v>44370.815084383903</v>
      </c>
      <c r="M156">
        <v>43600.418778294297</v>
      </c>
      <c r="N156">
        <v>44917.520941434799</v>
      </c>
      <c r="O156">
        <v>37505.516618374299</v>
      </c>
      <c r="P156">
        <v>41477.317376206098</v>
      </c>
      <c r="Q156">
        <v>43297.840003296697</v>
      </c>
      <c r="R156">
        <v>36261.937289634203</v>
      </c>
      <c r="S156">
        <v>37680.612954298602</v>
      </c>
      <c r="T156">
        <v>39220.385364693699</v>
      </c>
      <c r="U156">
        <v>38332.813866446297</v>
      </c>
      <c r="V156">
        <v>37555.517759027302</v>
      </c>
      <c r="W156">
        <v>36447.103088501703</v>
      </c>
      <c r="X156">
        <v>36168.995976510902</v>
      </c>
      <c r="Y156">
        <v>36237.9304111163</v>
      </c>
      <c r="Z156">
        <v>36091.820465058299</v>
      </c>
      <c r="AA156">
        <v>35853.578468600303</v>
      </c>
      <c r="AB156">
        <v>35778.964597034603</v>
      </c>
      <c r="AC156">
        <v>35647.092941709299</v>
      </c>
      <c r="AD156">
        <v>35624.0379669338</v>
      </c>
      <c r="AE156">
        <v>35790.323996990097</v>
      </c>
      <c r="AF156">
        <v>35842.202734336803</v>
      </c>
      <c r="AG156">
        <v>35957.346474899598</v>
      </c>
      <c r="AH156">
        <v>36177.272819678197</v>
      </c>
      <c r="AI156">
        <v>36429.162548611399</v>
      </c>
      <c r="AJ156">
        <v>36561.460392809902</v>
      </c>
      <c r="AK156">
        <v>36610.530491468497</v>
      </c>
      <c r="AL156">
        <v>36390.866033567603</v>
      </c>
      <c r="AM156">
        <v>36290.424047660803</v>
      </c>
      <c r="AN156">
        <v>36108.9067373832</v>
      </c>
      <c r="AO156">
        <v>36025.915059177903</v>
      </c>
      <c r="AP156">
        <v>36030.976659463202</v>
      </c>
      <c r="AQ156">
        <v>36011.3173785334</v>
      </c>
      <c r="AR156">
        <v>36013.372525070299</v>
      </c>
      <c r="AS156">
        <v>36111.821020771204</v>
      </c>
      <c r="AT156">
        <v>36126.101418115803</v>
      </c>
      <c r="AU156">
        <v>36150.363113054802</v>
      </c>
      <c r="AV156">
        <v>36207.873718360301</v>
      </c>
      <c r="AW156">
        <v>36203.672650416302</v>
      </c>
      <c r="AX156">
        <v>36272.253856013202</v>
      </c>
      <c r="AY156">
        <v>36314.553077567303</v>
      </c>
      <c r="AZ156">
        <v>36408.884422481096</v>
      </c>
      <c r="BA156">
        <v>36463.480268233099</v>
      </c>
      <c r="BB156">
        <v>36473.272049962798</v>
      </c>
    </row>
    <row r="157" spans="1:54" x14ac:dyDescent="0.25">
      <c r="A157" s="2" t="s">
        <v>23</v>
      </c>
      <c r="B157" s="2" t="str">
        <f>VLOOKUP(A157,reg_NEWAGE!$A$2:$B$29,2)</f>
        <v>FRA</v>
      </c>
      <c r="C157" s="2" t="s">
        <v>41</v>
      </c>
      <c r="D157">
        <v>620.66485145013701</v>
      </c>
      <c r="E157">
        <v>607.71759999999995</v>
      </c>
      <c r="F157">
        <v>418.89105999999998</v>
      </c>
      <c r="G157">
        <v>416.28872000000001</v>
      </c>
      <c r="H157">
        <v>402.9008</v>
      </c>
      <c r="I157">
        <v>361.49315750853202</v>
      </c>
      <c r="J157">
        <v>351.90401000000003</v>
      </c>
      <c r="K157">
        <v>342.89985999999999</v>
      </c>
      <c r="L157">
        <v>345.00682</v>
      </c>
      <c r="M157">
        <v>198.00305</v>
      </c>
      <c r="N157">
        <v>222.69969438874099</v>
      </c>
      <c r="O157">
        <v>37.3123794663857</v>
      </c>
      <c r="P157">
        <v>41.227423140028797</v>
      </c>
      <c r="Q157">
        <v>42.656587381982902</v>
      </c>
      <c r="R157">
        <v>32.632330046687798</v>
      </c>
      <c r="S157">
        <v>34.574935890908598</v>
      </c>
      <c r="T157">
        <v>38.468716980401098</v>
      </c>
      <c r="U157">
        <v>38.947574584559803</v>
      </c>
      <c r="V157">
        <v>40.004151574301503</v>
      </c>
      <c r="W157">
        <v>39.732453499243299</v>
      </c>
      <c r="X157">
        <v>40.127628303186498</v>
      </c>
      <c r="Y157">
        <v>41.657093637294103</v>
      </c>
      <c r="Z157">
        <v>42.787197459436101</v>
      </c>
      <c r="AA157">
        <v>43.9595100849061</v>
      </c>
      <c r="AB157">
        <v>39.690968264889399</v>
      </c>
      <c r="AC157">
        <v>40.602034792240801</v>
      </c>
      <c r="AD157">
        <v>13.4613577637402</v>
      </c>
      <c r="AE157">
        <v>14.1061979595311</v>
      </c>
      <c r="AF157">
        <v>14.761096010052601</v>
      </c>
      <c r="AG157">
        <v>15.1833073592812</v>
      </c>
      <c r="AH157">
        <v>15.5505658871083</v>
      </c>
      <c r="AI157">
        <v>15.862665207904501</v>
      </c>
      <c r="AJ157">
        <v>14.9076065782666</v>
      </c>
      <c r="AK157">
        <v>13.6861826135535</v>
      </c>
      <c r="AL157">
        <v>12.3419136310998</v>
      </c>
      <c r="AM157">
        <v>11.097865819329099</v>
      </c>
      <c r="AN157">
        <v>9.9502991489614701</v>
      </c>
      <c r="AO157">
        <v>8.7853044763648906</v>
      </c>
      <c r="AP157">
        <v>7.5494489516270296</v>
      </c>
      <c r="AQ157">
        <v>6.4836688221925796</v>
      </c>
      <c r="AR157">
        <v>5.3735995455743701</v>
      </c>
      <c r="AS157">
        <v>4.3642443749410598</v>
      </c>
      <c r="AT157">
        <v>3.5370364760836401</v>
      </c>
      <c r="AU157">
        <v>2.88862953448136</v>
      </c>
      <c r="AV157">
        <v>2.1938972384293001</v>
      </c>
      <c r="AW157">
        <v>1.7283663357500301</v>
      </c>
      <c r="AX157">
        <v>1.31557871626789</v>
      </c>
      <c r="AY157">
        <v>0.96408916976019898</v>
      </c>
      <c r="AZ157">
        <v>0.79620485471671398</v>
      </c>
      <c r="BA157">
        <v>0.61688506981450897</v>
      </c>
      <c r="BB157">
        <v>0.44252674276804299</v>
      </c>
    </row>
    <row r="158" spans="1:54" x14ac:dyDescent="0.25">
      <c r="A158" s="2" t="s">
        <v>23</v>
      </c>
      <c r="B158" s="2" t="str">
        <f>VLOOKUP(A158,reg_NEWAGE!$A$2:$B$29,2)</f>
        <v>FRA</v>
      </c>
      <c r="C158" s="2" t="s">
        <v>42</v>
      </c>
      <c r="D158">
        <v>9615.6378975535699</v>
      </c>
      <c r="E158">
        <v>10660.21099</v>
      </c>
      <c r="F158">
        <v>9437.2822699999997</v>
      </c>
      <c r="G158">
        <v>9930.4731699999993</v>
      </c>
      <c r="H158">
        <v>9780.7333600000002</v>
      </c>
      <c r="I158">
        <v>9699.7878906245296</v>
      </c>
      <c r="J158">
        <v>8880.3029600000009</v>
      </c>
      <c r="K158">
        <v>7743.1682700000001</v>
      </c>
      <c r="L158">
        <v>8657.9013200000009</v>
      </c>
      <c r="M158">
        <v>8401.5427099999997</v>
      </c>
      <c r="N158">
        <v>7831.5404311484999</v>
      </c>
      <c r="O158">
        <v>6641.9058600681901</v>
      </c>
      <c r="P158">
        <v>6944.3030412046301</v>
      </c>
      <c r="Q158">
        <v>7306.2485648003503</v>
      </c>
      <c r="R158">
        <v>6210.7286991973497</v>
      </c>
      <c r="S158">
        <v>6411.7009135851804</v>
      </c>
      <c r="T158">
        <v>6635.3088866050603</v>
      </c>
      <c r="U158">
        <v>6334.1805436487302</v>
      </c>
      <c r="V158">
        <v>6121.4778124017603</v>
      </c>
      <c r="W158">
        <v>5823.2745215589903</v>
      </c>
      <c r="X158">
        <v>5716.5583988671297</v>
      </c>
      <c r="Y158">
        <v>5627.0303082809996</v>
      </c>
      <c r="Z158">
        <v>5693.0404416844203</v>
      </c>
      <c r="AA158">
        <v>5459.4372716827502</v>
      </c>
      <c r="AB158">
        <v>5424.4138765689604</v>
      </c>
      <c r="AC158">
        <v>5384.8394740928497</v>
      </c>
      <c r="AD158">
        <v>5359.3740999825704</v>
      </c>
      <c r="AE158">
        <v>5296.4518585332298</v>
      </c>
      <c r="AF158">
        <v>5463.4644425369097</v>
      </c>
      <c r="AG158">
        <v>5292.9102975342103</v>
      </c>
      <c r="AH158">
        <v>5068.3294481921002</v>
      </c>
      <c r="AI158">
        <v>5015.8032971028997</v>
      </c>
      <c r="AJ158">
        <v>5010.8347536883202</v>
      </c>
      <c r="AK158">
        <v>4989.6805618844401</v>
      </c>
      <c r="AL158">
        <v>4966.2224471974096</v>
      </c>
      <c r="AM158">
        <v>4940.5286289752203</v>
      </c>
      <c r="AN158">
        <v>4920.33977938512</v>
      </c>
      <c r="AO158">
        <v>4887.9526293987001</v>
      </c>
      <c r="AP158">
        <v>4852.7300317967301</v>
      </c>
      <c r="AQ158">
        <v>4821.2686637737397</v>
      </c>
      <c r="AR158">
        <v>4781.3271201777998</v>
      </c>
      <c r="AS158">
        <v>4758.2621279198202</v>
      </c>
      <c r="AT158">
        <v>4732.8308670873303</v>
      </c>
      <c r="AU158">
        <v>4708.6270218835398</v>
      </c>
      <c r="AV158">
        <v>4666.5146060776397</v>
      </c>
      <c r="AW158">
        <v>4642.9344511364598</v>
      </c>
      <c r="AX158">
        <v>4613.1703994278296</v>
      </c>
      <c r="AY158">
        <v>4584.2819888267904</v>
      </c>
      <c r="AZ158">
        <v>4572.5888507322697</v>
      </c>
      <c r="BA158">
        <v>4548.8104246747398</v>
      </c>
      <c r="BB158">
        <v>4513.2644976216998</v>
      </c>
    </row>
    <row r="159" spans="1:54" x14ac:dyDescent="0.25">
      <c r="A159" s="2" t="s">
        <v>23</v>
      </c>
      <c r="B159" s="2" t="str">
        <f>VLOOKUP(A159,reg_NEWAGE!$A$2:$B$29,2)</f>
        <v>FRA</v>
      </c>
      <c r="C159" s="2" t="s">
        <v>43</v>
      </c>
      <c r="D159">
        <v>1676.6033263403499</v>
      </c>
      <c r="E159">
        <v>1643.59905</v>
      </c>
      <c r="F159">
        <v>1601.8744300000001</v>
      </c>
      <c r="G159">
        <v>1564.4872399999999</v>
      </c>
      <c r="H159">
        <v>1573.3050800000001</v>
      </c>
      <c r="I159">
        <v>1497.5167671526401</v>
      </c>
      <c r="J159">
        <v>1385.4757</v>
      </c>
      <c r="K159">
        <v>1351.4295500000001</v>
      </c>
      <c r="L159">
        <v>1290.9874500000001</v>
      </c>
      <c r="M159">
        <v>1263.4867999999999</v>
      </c>
      <c r="N159">
        <v>1273.38292216851</v>
      </c>
      <c r="O159">
        <v>1063.53334004525</v>
      </c>
      <c r="P159">
        <v>1053.64529626183</v>
      </c>
      <c r="Q159">
        <v>1043.7572809004801</v>
      </c>
      <c r="R159">
        <v>892.13867122358101</v>
      </c>
      <c r="S159">
        <v>893.23789440213898</v>
      </c>
      <c r="T159">
        <v>926.29949695637697</v>
      </c>
      <c r="U159">
        <v>924.62505722628202</v>
      </c>
      <c r="V159">
        <v>937.44037259861</v>
      </c>
      <c r="W159">
        <v>919.68910233389101</v>
      </c>
      <c r="X159">
        <v>917.68962793257106</v>
      </c>
      <c r="Y159">
        <v>893.81830436602297</v>
      </c>
      <c r="Z159">
        <v>913.03331100446701</v>
      </c>
      <c r="AA159">
        <v>762.36819552653003</v>
      </c>
      <c r="AB159">
        <v>783.23760463123097</v>
      </c>
      <c r="AC159">
        <v>783.155839186403</v>
      </c>
      <c r="AD159">
        <v>773.29653429033499</v>
      </c>
      <c r="AE159">
        <v>783.17121650641604</v>
      </c>
      <c r="AF159">
        <v>823.89942591364797</v>
      </c>
      <c r="AG159">
        <v>826.22928897757504</v>
      </c>
      <c r="AH159">
        <v>830.64565692565702</v>
      </c>
      <c r="AI159">
        <v>842.09686481147105</v>
      </c>
      <c r="AJ159">
        <v>837.66184121390302</v>
      </c>
      <c r="AK159">
        <v>830.89802431326302</v>
      </c>
      <c r="AL159">
        <v>823.47527169772604</v>
      </c>
      <c r="AM159">
        <v>814.81697584339702</v>
      </c>
      <c r="AN159">
        <v>807.06288363866997</v>
      </c>
      <c r="AO159">
        <v>799.41266106083401</v>
      </c>
      <c r="AP159">
        <v>791.15984271584</v>
      </c>
      <c r="AQ159">
        <v>783.93981791087504</v>
      </c>
      <c r="AR159">
        <v>775.75789186787802</v>
      </c>
      <c r="AS159">
        <v>768.90239821391106</v>
      </c>
      <c r="AT159">
        <v>761.591918392092</v>
      </c>
      <c r="AU159">
        <v>753.88757807346701</v>
      </c>
      <c r="AV159">
        <v>742.27326619256201</v>
      </c>
      <c r="AW159">
        <v>733.60005829404099</v>
      </c>
      <c r="AX159">
        <v>722.96621579060002</v>
      </c>
      <c r="AY159">
        <v>712.51758852714204</v>
      </c>
      <c r="AZ159">
        <v>704.12158358325098</v>
      </c>
      <c r="BA159">
        <v>693.95313266956396</v>
      </c>
      <c r="BB159">
        <v>682.32054650844998</v>
      </c>
    </row>
    <row r="160" spans="1:54" x14ac:dyDescent="0.25">
      <c r="A160" s="2" t="s">
        <v>23</v>
      </c>
      <c r="B160" s="2" t="str">
        <f>VLOOKUP(A160,reg_NEWAGE!$A$2:$B$29,2)</f>
        <v>FRA</v>
      </c>
      <c r="C160" s="2" t="s">
        <v>44</v>
      </c>
      <c r="D160">
        <v>7939.0345712132203</v>
      </c>
      <c r="E160">
        <v>9016.6119400000007</v>
      </c>
      <c r="F160">
        <v>7835.4078399999999</v>
      </c>
      <c r="G160">
        <v>8365.9859300000007</v>
      </c>
      <c r="H160">
        <v>8207.4282800000001</v>
      </c>
      <c r="I160">
        <v>8202.27112347189</v>
      </c>
      <c r="J160">
        <v>7494.82726</v>
      </c>
      <c r="K160">
        <v>6391.7387200000003</v>
      </c>
      <c r="L160">
        <v>7366.9138700000003</v>
      </c>
      <c r="M160">
        <v>7138.05591</v>
      </c>
      <c r="N160">
        <v>6558.1575089799899</v>
      </c>
      <c r="O160">
        <v>5578.3725200229501</v>
      </c>
      <c r="P160">
        <v>5890.6577449427996</v>
      </c>
      <c r="Q160">
        <v>6262.4912838998698</v>
      </c>
      <c r="R160">
        <v>5318.5900279737698</v>
      </c>
      <c r="S160">
        <v>5518.4630191830502</v>
      </c>
      <c r="T160">
        <v>5709.0093896486796</v>
      </c>
      <c r="U160">
        <v>5409.5554864224496</v>
      </c>
      <c r="V160">
        <v>5184.0374398031499</v>
      </c>
      <c r="W160">
        <v>4903.5854192250999</v>
      </c>
      <c r="X160">
        <v>4798.8687709345504</v>
      </c>
      <c r="Y160">
        <v>4733.2120039149804</v>
      </c>
      <c r="Z160">
        <v>4780.00713067995</v>
      </c>
      <c r="AA160">
        <v>4697.06907615622</v>
      </c>
      <c r="AB160">
        <v>4641.1762719377302</v>
      </c>
      <c r="AC160">
        <v>4601.6836349064397</v>
      </c>
      <c r="AD160">
        <v>4586.0775656922397</v>
      </c>
      <c r="AE160">
        <v>4513.2806420268198</v>
      </c>
      <c r="AF160">
        <v>4639.5650166232599</v>
      </c>
      <c r="AG160">
        <v>4466.6810085566403</v>
      </c>
      <c r="AH160">
        <v>4237.6837912664396</v>
      </c>
      <c r="AI160">
        <v>4173.7064322914302</v>
      </c>
      <c r="AJ160">
        <v>4173.1729124744197</v>
      </c>
      <c r="AK160">
        <v>4158.78253757118</v>
      </c>
      <c r="AL160">
        <v>4142.7471754996805</v>
      </c>
      <c r="AM160">
        <v>4125.7116531318197</v>
      </c>
      <c r="AN160">
        <v>4113.2768957464496</v>
      </c>
      <c r="AO160">
        <v>4088.5399683378701</v>
      </c>
      <c r="AP160">
        <v>4061.57018908089</v>
      </c>
      <c r="AQ160">
        <v>4037.3288458628699</v>
      </c>
      <c r="AR160">
        <v>4005.5692283099202</v>
      </c>
      <c r="AS160">
        <v>3989.35972970591</v>
      </c>
      <c r="AT160">
        <v>3971.2389486952402</v>
      </c>
      <c r="AU160">
        <v>3954.73944381007</v>
      </c>
      <c r="AV160">
        <v>3924.2413398850699</v>
      </c>
      <c r="AW160">
        <v>3909.3343928424201</v>
      </c>
      <c r="AX160">
        <v>3890.20418363723</v>
      </c>
      <c r="AY160">
        <v>3871.7644002996499</v>
      </c>
      <c r="AZ160">
        <v>3868.4672671490198</v>
      </c>
      <c r="BA160">
        <v>3854.8572920051702</v>
      </c>
      <c r="BB160">
        <v>3830.94395111325</v>
      </c>
    </row>
    <row r="161" spans="1:54" x14ac:dyDescent="0.25">
      <c r="A161" s="2" t="s">
        <v>23</v>
      </c>
      <c r="B161" s="2" t="str">
        <f>VLOOKUP(A161,reg_NEWAGE!$A$2:$B$29,2)</f>
        <v>FRA</v>
      </c>
      <c r="C161" s="2" t="s">
        <v>45</v>
      </c>
      <c r="D161">
        <v>12661.4452403164</v>
      </c>
      <c r="E161">
        <v>12908.08437</v>
      </c>
      <c r="F161">
        <v>13225.604139999999</v>
      </c>
      <c r="G161">
        <v>13154.3856</v>
      </c>
      <c r="H161">
        <v>14764.084290000001</v>
      </c>
      <c r="I161">
        <v>14452.088007791201</v>
      </c>
      <c r="J161">
        <v>14614.0767</v>
      </c>
      <c r="K161">
        <v>12940.47142</v>
      </c>
      <c r="L161">
        <v>14003.00971</v>
      </c>
      <c r="M161">
        <v>14194.314770000001</v>
      </c>
      <c r="N161">
        <v>13870.9045577423</v>
      </c>
      <c r="O161">
        <v>11278.4740499462</v>
      </c>
      <c r="P161">
        <v>12783.069296808701</v>
      </c>
      <c r="Q161">
        <v>12723.135187920399</v>
      </c>
      <c r="R161">
        <v>10014.502748925799</v>
      </c>
      <c r="S161">
        <v>10183.035372140001</v>
      </c>
      <c r="T161">
        <v>10861.163457794401</v>
      </c>
      <c r="U161">
        <v>10332.8778486193</v>
      </c>
      <c r="V161">
        <v>10033.727878154999</v>
      </c>
      <c r="W161">
        <v>9383.9227297031302</v>
      </c>
      <c r="X161">
        <v>8999.2760689161005</v>
      </c>
      <c r="Y161">
        <v>8933.2590374180108</v>
      </c>
      <c r="Z161">
        <v>8446.5230663013808</v>
      </c>
      <c r="AA161">
        <v>8788.1697046497502</v>
      </c>
      <c r="AB161">
        <v>8377.9494302498897</v>
      </c>
      <c r="AC161">
        <v>8160.31913148685</v>
      </c>
      <c r="AD161">
        <v>8856.0347086079692</v>
      </c>
      <c r="AE161">
        <v>8984.7308683410793</v>
      </c>
      <c r="AF161">
        <v>8846.3133231414395</v>
      </c>
      <c r="AG161">
        <v>9326.2757162255493</v>
      </c>
      <c r="AH161">
        <v>9955.6297515906808</v>
      </c>
      <c r="AI161">
        <v>10228.767572446201</v>
      </c>
      <c r="AJ161">
        <v>10260.656361285301</v>
      </c>
      <c r="AK161">
        <v>10294.019671924199</v>
      </c>
      <c r="AL161">
        <v>10346.861023081599</v>
      </c>
      <c r="AM161">
        <v>10404.2488819666</v>
      </c>
      <c r="AN161">
        <v>10478.814956122</v>
      </c>
      <c r="AO161">
        <v>10518.797615113799</v>
      </c>
      <c r="AP161">
        <v>10572.535156602</v>
      </c>
      <c r="AQ161">
        <v>10622.9489474523</v>
      </c>
      <c r="AR161">
        <v>10688.930645595699</v>
      </c>
      <c r="AS161">
        <v>10753.7999085463</v>
      </c>
      <c r="AT161">
        <v>10813.0994157451</v>
      </c>
      <c r="AU161">
        <v>10854.8638836928</v>
      </c>
      <c r="AV161">
        <v>10896.178113821001</v>
      </c>
      <c r="AW161">
        <v>10925.3569995875</v>
      </c>
      <c r="AX161">
        <v>10944.8738893605</v>
      </c>
      <c r="AY161">
        <v>10967.9556610989</v>
      </c>
      <c r="AZ161">
        <v>10978.7018061666</v>
      </c>
      <c r="BA161">
        <v>10991.678628920101</v>
      </c>
      <c r="BB161">
        <v>10996.151793467099</v>
      </c>
    </row>
    <row r="162" spans="1:54" x14ac:dyDescent="0.25">
      <c r="A162" s="2" t="s">
        <v>23</v>
      </c>
      <c r="B162" s="2" t="str">
        <f>VLOOKUP(A162,reg_NEWAGE!$A$2:$B$29,2)</f>
        <v>FRA</v>
      </c>
      <c r="C162" s="2" t="s">
        <v>46</v>
      </c>
      <c r="D162">
        <v>6822.1088478088304</v>
      </c>
      <c r="E162">
        <v>6963.9733299999998</v>
      </c>
      <c r="F162">
        <v>6435.2099900000003</v>
      </c>
      <c r="G162">
        <v>6922.8764799999999</v>
      </c>
      <c r="H162">
        <v>6955.9948800000002</v>
      </c>
      <c r="I162">
        <v>6663.5149443127502</v>
      </c>
      <c r="J162">
        <v>6155.5380999999998</v>
      </c>
      <c r="K162">
        <v>5874.3636800000004</v>
      </c>
      <c r="L162">
        <v>6286.1510399999997</v>
      </c>
      <c r="M162">
        <v>6471.50234</v>
      </c>
      <c r="N162">
        <v>7304.3591633755796</v>
      </c>
      <c r="O162">
        <v>5935.7738801276901</v>
      </c>
      <c r="P162">
        <v>6869.1385349504799</v>
      </c>
      <c r="Q162">
        <v>7557.0624945052596</v>
      </c>
      <c r="R162">
        <v>6193.4412917885002</v>
      </c>
      <c r="S162">
        <v>6565.6572966530803</v>
      </c>
      <c r="T162">
        <v>6942.6935375288103</v>
      </c>
      <c r="U162">
        <v>7111.5971599636896</v>
      </c>
      <c r="V162">
        <v>7142.9247055543401</v>
      </c>
      <c r="W162">
        <v>7025.7437086929403</v>
      </c>
      <c r="X162">
        <v>7177.9882426836402</v>
      </c>
      <c r="Y162">
        <v>7394.1923449088899</v>
      </c>
      <c r="Z162">
        <v>7680.8126858855903</v>
      </c>
      <c r="AA162">
        <v>7520.0294456698202</v>
      </c>
      <c r="AB162">
        <v>7741.3471420659198</v>
      </c>
      <c r="AC162">
        <v>7714.0815976596596</v>
      </c>
      <c r="AD162">
        <v>7291.7763461377999</v>
      </c>
      <c r="AE162">
        <v>7394.8028443626499</v>
      </c>
      <c r="AF162">
        <v>7293.6063528233299</v>
      </c>
      <c r="AG162">
        <v>7100.21347343862</v>
      </c>
      <c r="AH162">
        <v>7150.2359058045104</v>
      </c>
      <c r="AI162">
        <v>7168.31197338322</v>
      </c>
      <c r="AJ162">
        <v>7224.3843976100297</v>
      </c>
      <c r="AK162">
        <v>7271.0728277256603</v>
      </c>
      <c r="AL162">
        <v>7311.2458965298802</v>
      </c>
      <c r="AM162">
        <v>7330.3550466310398</v>
      </c>
      <c r="AN162">
        <v>7356.29018277875</v>
      </c>
      <c r="AO162">
        <v>7379.4949344874703</v>
      </c>
      <c r="AP162">
        <v>7406.85995125316</v>
      </c>
      <c r="AQ162">
        <v>7438.5233344355302</v>
      </c>
      <c r="AR162">
        <v>7463.5669727900104</v>
      </c>
      <c r="AS162">
        <v>7491.3741671746802</v>
      </c>
      <c r="AT162">
        <v>7525.4781030164304</v>
      </c>
      <c r="AU162">
        <v>7559.1032009972996</v>
      </c>
      <c r="AV162">
        <v>7588.5161297659897</v>
      </c>
      <c r="AW162">
        <v>7632.1422788475002</v>
      </c>
      <c r="AX162">
        <v>7670.2846064653704</v>
      </c>
      <c r="AY162">
        <v>7717.1956347507203</v>
      </c>
      <c r="AZ162">
        <v>7781.2218049312196</v>
      </c>
      <c r="BA162">
        <v>7839.22854517625</v>
      </c>
      <c r="BB162">
        <v>7891.7429429289396</v>
      </c>
    </row>
    <row r="163" spans="1:54" x14ac:dyDescent="0.25">
      <c r="A163" s="2" t="s">
        <v>23</v>
      </c>
      <c r="B163" s="2" t="str">
        <f>VLOOKUP(A163,reg_NEWAGE!$A$2:$B$29,2)</f>
        <v>FRA</v>
      </c>
      <c r="C163" s="2" t="s">
        <v>47</v>
      </c>
      <c r="D163">
        <v>6680.4732011163896</v>
      </c>
      <c r="E163">
        <v>6824.7565800000002</v>
      </c>
      <c r="F163">
        <v>6296.0861199999999</v>
      </c>
      <c r="G163">
        <v>6781.8764899999996</v>
      </c>
      <c r="H163">
        <v>6813.1940599999998</v>
      </c>
      <c r="I163">
        <v>6626.6371190435802</v>
      </c>
      <c r="J163">
        <v>6111.5041600000004</v>
      </c>
      <c r="K163">
        <v>5822.6770200000001</v>
      </c>
      <c r="L163">
        <v>6225.0091700000003</v>
      </c>
      <c r="M163">
        <v>6403.1713499999996</v>
      </c>
      <c r="N163">
        <v>7229.7914766499098</v>
      </c>
      <c r="O163">
        <v>5851.7001204616399</v>
      </c>
      <c r="P163">
        <v>6779.52320397105</v>
      </c>
      <c r="Q163">
        <v>7461.4282157867401</v>
      </c>
      <c r="R163">
        <v>6093.1260150950802</v>
      </c>
      <c r="S163">
        <v>6463.5029170268999</v>
      </c>
      <c r="T163">
        <v>6811.0276143651699</v>
      </c>
      <c r="U163">
        <v>6956.2043912243198</v>
      </c>
      <c r="V163">
        <v>6961.9681745932703</v>
      </c>
      <c r="W163">
        <v>6824.8181034808204</v>
      </c>
      <c r="X163">
        <v>6949.7035219918798</v>
      </c>
      <c r="Y163">
        <v>7134.3773340089701</v>
      </c>
      <c r="Z163">
        <v>7393.4776598225599</v>
      </c>
      <c r="AA163">
        <v>7202.83721229823</v>
      </c>
      <c r="AB163">
        <v>7394.4223098422299</v>
      </c>
      <c r="AC163">
        <v>7333.8380267367102</v>
      </c>
      <c r="AD163">
        <v>6866.7355107363701</v>
      </c>
      <c r="AE163">
        <v>6942.7688140711798</v>
      </c>
      <c r="AF163">
        <v>6795.3575462935696</v>
      </c>
      <c r="AG163">
        <v>6552.5356747592396</v>
      </c>
      <c r="AH163">
        <v>6550.56484564526</v>
      </c>
      <c r="AI163">
        <v>6517.9620403160097</v>
      </c>
      <c r="AJ163">
        <v>6541.03084188915</v>
      </c>
      <c r="AK163">
        <v>6551.1000675907299</v>
      </c>
      <c r="AL163">
        <v>6553.4410473830203</v>
      </c>
      <c r="AM163">
        <v>6530.25971669706</v>
      </c>
      <c r="AN163">
        <v>6513.7157851600296</v>
      </c>
      <c r="AO163">
        <v>6492.5628127174105</v>
      </c>
      <c r="AP163">
        <v>6469.9435044151096</v>
      </c>
      <c r="AQ163">
        <v>6451.2094179965598</v>
      </c>
      <c r="AR163">
        <v>6419.66121537446</v>
      </c>
      <c r="AS163">
        <v>6385.5274457051401</v>
      </c>
      <c r="AT163">
        <v>6358.8473274153303</v>
      </c>
      <c r="AU163">
        <v>6330.9751057724898</v>
      </c>
      <c r="AV163">
        <v>6290.8017257963002</v>
      </c>
      <c r="AW163">
        <v>6268.5198067704896</v>
      </c>
      <c r="AX163">
        <v>6234.99367486745</v>
      </c>
      <c r="AY163">
        <v>6206.8932343377501</v>
      </c>
      <c r="AZ163">
        <v>6198.0743646825604</v>
      </c>
      <c r="BA163">
        <v>6176.2999435680003</v>
      </c>
      <c r="BB163">
        <v>6142.5724876341001</v>
      </c>
    </row>
    <row r="164" spans="1:54" x14ac:dyDescent="0.25">
      <c r="A164" s="2" t="s">
        <v>23</v>
      </c>
      <c r="B164" s="2" t="str">
        <f>VLOOKUP(A164,reg_NEWAGE!$A$2:$B$29,2)</f>
        <v>FRA</v>
      </c>
      <c r="C164" s="2" t="s">
        <v>48</v>
      </c>
      <c r="D164">
        <v>0</v>
      </c>
      <c r="E164">
        <v>0</v>
      </c>
      <c r="F164">
        <v>0</v>
      </c>
      <c r="G164">
        <v>0</v>
      </c>
      <c r="H164">
        <v>0</v>
      </c>
      <c r="I164">
        <v>0</v>
      </c>
      <c r="J164">
        <v>0</v>
      </c>
      <c r="K164">
        <v>0</v>
      </c>
      <c r="L164">
        <v>0</v>
      </c>
      <c r="M164">
        <v>0</v>
      </c>
      <c r="N164">
        <v>0</v>
      </c>
      <c r="O164">
        <v>0</v>
      </c>
      <c r="P164">
        <v>0</v>
      </c>
      <c r="Q164">
        <v>0</v>
      </c>
      <c r="R164">
        <v>0</v>
      </c>
      <c r="S164">
        <v>0</v>
      </c>
      <c r="T164">
        <v>7.71789259325804</v>
      </c>
      <c r="U164">
        <v>15.240397045072401</v>
      </c>
      <c r="V164">
        <v>23.049448999284099</v>
      </c>
      <c r="W164">
        <v>29.858253184248198</v>
      </c>
      <c r="X164">
        <v>37.2008867980391</v>
      </c>
      <c r="Y164">
        <v>46.079431755573999</v>
      </c>
      <c r="Z164">
        <v>52.882077920531103</v>
      </c>
      <c r="AA164">
        <v>65.452428481196307</v>
      </c>
      <c r="AB164">
        <v>73.104273678920293</v>
      </c>
      <c r="AC164">
        <v>82.436086503641704</v>
      </c>
      <c r="AD164">
        <v>102.592302113198</v>
      </c>
      <c r="AE164">
        <v>118.431988607676</v>
      </c>
      <c r="AF164">
        <v>131.831249158747</v>
      </c>
      <c r="AG164">
        <v>156.28308665196801</v>
      </c>
      <c r="AH164">
        <v>186.738932148663</v>
      </c>
      <c r="AI164">
        <v>209.76302769747099</v>
      </c>
      <c r="AJ164">
        <v>229.52060745932701</v>
      </c>
      <c r="AK164">
        <v>250.66137990078099</v>
      </c>
      <c r="AL164">
        <v>273.76653896162298</v>
      </c>
      <c r="AM164">
        <v>298.64224523742803</v>
      </c>
      <c r="AN164">
        <v>325.83415268052403</v>
      </c>
      <c r="AO164">
        <v>353.86430165127899</v>
      </c>
      <c r="AP164">
        <v>384.36005488561301</v>
      </c>
      <c r="AQ164">
        <v>416.91619022300398</v>
      </c>
      <c r="AR164">
        <v>452.46742718691002</v>
      </c>
      <c r="AS164">
        <v>490.58427848833202</v>
      </c>
      <c r="AT164">
        <v>531.23953686338098</v>
      </c>
      <c r="AU164">
        <v>573.95856841707496</v>
      </c>
      <c r="AV164">
        <v>619.73875796742095</v>
      </c>
      <c r="AW164">
        <v>668.10292431085099</v>
      </c>
      <c r="AX164">
        <v>719.31230946519804</v>
      </c>
      <c r="AY164">
        <v>774.437411285743</v>
      </c>
      <c r="AZ164">
        <v>832.62292782106897</v>
      </c>
      <c r="BA164">
        <v>895.17485263952199</v>
      </c>
      <c r="BB164">
        <v>961.53905395405695</v>
      </c>
    </row>
    <row r="165" spans="1:54" x14ac:dyDescent="0.25">
      <c r="A165" s="2" t="s">
        <v>23</v>
      </c>
      <c r="B165" s="2" t="str">
        <f>VLOOKUP(A165,reg_NEWAGE!$A$2:$B$29,2)</f>
        <v>FRA</v>
      </c>
      <c r="C165" s="2" t="s">
        <v>49</v>
      </c>
      <c r="D165">
        <v>0</v>
      </c>
      <c r="E165">
        <v>0</v>
      </c>
      <c r="F165">
        <v>0</v>
      </c>
      <c r="G165">
        <v>0</v>
      </c>
      <c r="H165">
        <v>0</v>
      </c>
      <c r="I165">
        <v>0</v>
      </c>
      <c r="J165">
        <v>0</v>
      </c>
      <c r="K165">
        <v>0</v>
      </c>
      <c r="L165">
        <v>0</v>
      </c>
      <c r="M165">
        <v>0</v>
      </c>
      <c r="N165">
        <v>0</v>
      </c>
      <c r="O165">
        <v>0</v>
      </c>
      <c r="P165">
        <v>0</v>
      </c>
      <c r="Q165">
        <v>0</v>
      </c>
      <c r="R165">
        <v>0</v>
      </c>
      <c r="S165">
        <v>0</v>
      </c>
      <c r="T165">
        <v>2.5520238416198402</v>
      </c>
      <c r="U165">
        <v>4.8533090218560302</v>
      </c>
      <c r="V165">
        <v>7.0010113989022997</v>
      </c>
      <c r="W165">
        <v>8.8607974540157102</v>
      </c>
      <c r="X165">
        <v>10.87772997045</v>
      </c>
      <c r="Y165">
        <v>12.920210360822001</v>
      </c>
      <c r="Z165">
        <v>15.276526287180801</v>
      </c>
      <c r="AA165">
        <v>17.216833883894498</v>
      </c>
      <c r="AB165">
        <v>19.206487276825001</v>
      </c>
      <c r="AC165">
        <v>21.234294656445801</v>
      </c>
      <c r="AD165">
        <v>23.3615460401519</v>
      </c>
      <c r="AE165">
        <v>25.1704058541251</v>
      </c>
      <c r="AF165">
        <v>28.131255087326</v>
      </c>
      <c r="AG165">
        <v>29.270898837930702</v>
      </c>
      <c r="AH165">
        <v>29.860716866902099</v>
      </c>
      <c r="AI165">
        <v>31.0280664845613</v>
      </c>
      <c r="AJ165">
        <v>32.651041610701199</v>
      </c>
      <c r="AK165">
        <v>34.1687913129648</v>
      </c>
      <c r="AL165">
        <v>35.670129034437501</v>
      </c>
      <c r="AM165">
        <v>37.158868858767399</v>
      </c>
      <c r="AN165">
        <v>38.686444240799801</v>
      </c>
      <c r="AO165">
        <v>40.092580009974299</v>
      </c>
      <c r="AP165">
        <v>41.465174243792603</v>
      </c>
      <c r="AQ165">
        <v>42.854064544985697</v>
      </c>
      <c r="AR165">
        <v>44.149522519185197</v>
      </c>
      <c r="AS165">
        <v>45.605911899428001</v>
      </c>
      <c r="AT165">
        <v>47.035485955449701</v>
      </c>
      <c r="AU165">
        <v>48.4791182683473</v>
      </c>
      <c r="AV165">
        <v>49.740782317753201</v>
      </c>
      <c r="AW165">
        <v>51.1902795519891</v>
      </c>
      <c r="AX165">
        <v>52.579358633556801</v>
      </c>
      <c r="AY165">
        <v>53.971098006276598</v>
      </c>
      <c r="AZ165">
        <v>55.573921820942303</v>
      </c>
      <c r="BA165">
        <v>57.030626726803703</v>
      </c>
      <c r="BB165">
        <v>58.328057505069701</v>
      </c>
    </row>
    <row r="166" spans="1:54" x14ac:dyDescent="0.25">
      <c r="A166" s="2" t="s">
        <v>23</v>
      </c>
      <c r="B166" s="2" t="str">
        <f>VLOOKUP(A166,reg_NEWAGE!$A$2:$B$29,2)</f>
        <v>FRA</v>
      </c>
      <c r="C166" s="2" t="s">
        <v>50</v>
      </c>
      <c r="D166">
        <v>20.6840546479411</v>
      </c>
      <c r="E166">
        <v>20.2</v>
      </c>
      <c r="F166">
        <v>20.100000000000001</v>
      </c>
      <c r="G166">
        <v>21</v>
      </c>
      <c r="H166">
        <v>21.9</v>
      </c>
      <c r="I166">
        <v>22.475400804332299</v>
      </c>
      <c r="J166">
        <v>29.7</v>
      </c>
      <c r="K166">
        <v>37.30039</v>
      </c>
      <c r="L166">
        <v>46.800049999999999</v>
      </c>
      <c r="M166">
        <v>53.99953</v>
      </c>
      <c r="N166">
        <v>60.165279159032501</v>
      </c>
      <c r="O166">
        <v>66.327501356688799</v>
      </c>
      <c r="P166">
        <v>71.868732748040998</v>
      </c>
      <c r="Q166">
        <v>77.887647026045897</v>
      </c>
      <c r="R166">
        <v>82.569026464125301</v>
      </c>
      <c r="S166">
        <v>85.435159104250204</v>
      </c>
      <c r="T166">
        <v>102.707553488849</v>
      </c>
      <c r="U166">
        <v>115.742327041161</v>
      </c>
      <c r="V166">
        <v>131.717214782724</v>
      </c>
      <c r="W166">
        <v>146.079140056136</v>
      </c>
      <c r="X166">
        <v>164.832841533248</v>
      </c>
      <c r="Y166">
        <v>184.03578042798199</v>
      </c>
      <c r="Z166">
        <v>201.32207713500199</v>
      </c>
      <c r="AA166">
        <v>216.190717265053</v>
      </c>
      <c r="AB166">
        <v>234.41780207357999</v>
      </c>
      <c r="AC166">
        <v>254.476468238373</v>
      </c>
      <c r="AD166">
        <v>275.14824349547803</v>
      </c>
      <c r="AE166">
        <v>287.71489407773203</v>
      </c>
      <c r="AF166">
        <v>315.51961685206101</v>
      </c>
      <c r="AG166">
        <v>337.69938643197798</v>
      </c>
      <c r="AH166">
        <v>358.74832865865898</v>
      </c>
      <c r="AI166">
        <v>383.23959587174801</v>
      </c>
      <c r="AJ166">
        <v>394.41216471388998</v>
      </c>
      <c r="AK166">
        <v>407.84535294838503</v>
      </c>
      <c r="AL166">
        <v>420.695324796107</v>
      </c>
      <c r="AM166">
        <v>436.35347818932502</v>
      </c>
      <c r="AN166">
        <v>450.01377602016601</v>
      </c>
      <c r="AO166">
        <v>464.66421655383903</v>
      </c>
      <c r="AP166">
        <v>482.39866131754297</v>
      </c>
      <c r="AQ166">
        <v>498.54933308832801</v>
      </c>
      <c r="AR166">
        <v>517.94177384631303</v>
      </c>
      <c r="AS166">
        <v>539.90850416349997</v>
      </c>
      <c r="AT166">
        <v>558.33468065256</v>
      </c>
      <c r="AU166">
        <v>575.46709449273703</v>
      </c>
      <c r="AV166">
        <v>597.707092758984</v>
      </c>
      <c r="AW166">
        <v>613.66675113645397</v>
      </c>
      <c r="AX166">
        <v>632.54132844898004</v>
      </c>
      <c r="AY166">
        <v>650.87863047876294</v>
      </c>
      <c r="AZ166">
        <v>663.86390651536703</v>
      </c>
      <c r="BA166">
        <v>679.56863120253695</v>
      </c>
      <c r="BB166">
        <v>698.07564555546901</v>
      </c>
    </row>
    <row r="167" spans="1:54" x14ac:dyDescent="0.25">
      <c r="A167" s="2" t="s">
        <v>23</v>
      </c>
      <c r="B167" s="2" t="str">
        <f>VLOOKUP(A167,reg_NEWAGE!$A$2:$B$29,2)</f>
        <v>FRA</v>
      </c>
      <c r="C167" s="2" t="s">
        <v>51</v>
      </c>
      <c r="D167">
        <v>120.9515920445</v>
      </c>
      <c r="E167">
        <v>119.01675</v>
      </c>
      <c r="F167">
        <v>119.02387</v>
      </c>
      <c r="G167">
        <v>119.99999</v>
      </c>
      <c r="H167">
        <v>120.90082</v>
      </c>
      <c r="I167">
        <v>14.402424464845</v>
      </c>
      <c r="J167">
        <v>14.33394</v>
      </c>
      <c r="K167">
        <v>14.38627</v>
      </c>
      <c r="L167">
        <v>14.34182</v>
      </c>
      <c r="M167">
        <v>14.33146</v>
      </c>
      <c r="N167">
        <v>14.402407566638001</v>
      </c>
      <c r="O167">
        <v>17.7462583093583</v>
      </c>
      <c r="P167">
        <v>17.746598231390301</v>
      </c>
      <c r="Q167">
        <v>17.746631692472601</v>
      </c>
      <c r="R167">
        <v>17.746250229293398</v>
      </c>
      <c r="S167">
        <v>16.7192205219262</v>
      </c>
      <c r="T167">
        <v>18.688453239920701</v>
      </c>
      <c r="U167">
        <v>19.5567356312824</v>
      </c>
      <c r="V167">
        <v>19.188855780159599</v>
      </c>
      <c r="W167">
        <v>16.127414517716101</v>
      </c>
      <c r="X167">
        <v>15.373262390027</v>
      </c>
      <c r="Y167">
        <v>16.779588355543002</v>
      </c>
      <c r="Z167">
        <v>17.854344720318998</v>
      </c>
      <c r="AA167">
        <v>18.332253741445399</v>
      </c>
      <c r="AB167">
        <v>20.1962691943666</v>
      </c>
      <c r="AC167">
        <v>22.0967215244806</v>
      </c>
      <c r="AD167">
        <v>23.938743752605902</v>
      </c>
      <c r="AE167">
        <v>20.716741751943101</v>
      </c>
      <c r="AF167">
        <v>22.766685431623799</v>
      </c>
      <c r="AG167">
        <v>24.424426757503301</v>
      </c>
      <c r="AH167">
        <v>24.323082485022098</v>
      </c>
      <c r="AI167">
        <v>26.3192430134315</v>
      </c>
      <c r="AJ167">
        <v>26.769741936958098</v>
      </c>
      <c r="AK167">
        <v>27.297235972796798</v>
      </c>
      <c r="AL167">
        <v>27.6728563546916</v>
      </c>
      <c r="AM167">
        <v>27.940737648466399</v>
      </c>
      <c r="AN167">
        <v>28.040024677230999</v>
      </c>
      <c r="AO167">
        <v>28.3110235549637</v>
      </c>
      <c r="AP167">
        <v>28.692556391098101</v>
      </c>
      <c r="AQ167">
        <v>28.994328582653299</v>
      </c>
      <c r="AR167">
        <v>29.347033863141899</v>
      </c>
      <c r="AS167">
        <v>29.748026918282601</v>
      </c>
      <c r="AT167">
        <v>30.021072129707498</v>
      </c>
      <c r="AU167">
        <v>30.223314046646799</v>
      </c>
      <c r="AV167">
        <v>30.527770925531001</v>
      </c>
      <c r="AW167">
        <v>30.662517077714799</v>
      </c>
      <c r="AX167">
        <v>30.8579350501848</v>
      </c>
      <c r="AY167">
        <v>31.015260642183101</v>
      </c>
      <c r="AZ167">
        <v>31.0866840912798</v>
      </c>
      <c r="BA167">
        <v>31.154491039383998</v>
      </c>
      <c r="BB167">
        <v>31.227698280240698</v>
      </c>
    </row>
    <row r="168" spans="1:54" x14ac:dyDescent="0.25">
      <c r="A168" s="2" t="s">
        <v>23</v>
      </c>
      <c r="B168" s="2" t="str">
        <f>VLOOKUP(A168,reg_NEWAGE!$A$2:$B$29,2)</f>
        <v>FRA</v>
      </c>
      <c r="C168" s="2" t="s">
        <v>52</v>
      </c>
      <c r="D168">
        <v>1652.2307376147401</v>
      </c>
      <c r="E168">
        <v>2002.45147828156</v>
      </c>
      <c r="F168">
        <v>2085.6848305600001</v>
      </c>
      <c r="G168">
        <v>2022.7747139912699</v>
      </c>
      <c r="H168">
        <v>2051.4212849288201</v>
      </c>
      <c r="I168">
        <v>2125.86389248451</v>
      </c>
      <c r="J168">
        <v>1997.1408993447899</v>
      </c>
      <c r="K168">
        <v>1963.29458770018</v>
      </c>
      <c r="L168">
        <v>1953.0731643838701</v>
      </c>
      <c r="M168">
        <v>1520.6172682942599</v>
      </c>
      <c r="N168">
        <v>1799.8058097983201</v>
      </c>
      <c r="O168">
        <v>1533.3900624021801</v>
      </c>
      <c r="P168">
        <v>1230.89161552425</v>
      </c>
      <c r="Q168">
        <v>1231.6088659596801</v>
      </c>
      <c r="R168">
        <v>1261.27477622278</v>
      </c>
      <c r="S168">
        <v>1378.0693308083301</v>
      </c>
      <c r="T168">
        <v>1533.1743916707901</v>
      </c>
      <c r="U168">
        <v>1595.49536197614</v>
      </c>
      <c r="V168">
        <v>1525.23935030398</v>
      </c>
      <c r="W168">
        <v>1570.2178973401799</v>
      </c>
      <c r="X168">
        <v>1611.49767263851</v>
      </c>
      <c r="Y168">
        <v>1555.9259245738299</v>
      </c>
      <c r="Z168">
        <v>1580.0769538827899</v>
      </c>
      <c r="AA168">
        <v>1442.49973324556</v>
      </c>
      <c r="AB168">
        <v>1553.8975433851299</v>
      </c>
      <c r="AC168">
        <v>1666.9829030317001</v>
      </c>
      <c r="AD168">
        <v>1467.87152950065</v>
      </c>
      <c r="AE168">
        <v>1424.40844973394</v>
      </c>
      <c r="AF168">
        <v>1544.46120171292</v>
      </c>
      <c r="AG168">
        <v>1643.2872871729701</v>
      </c>
      <c r="AH168">
        <v>1495.32728565667</v>
      </c>
      <c r="AI168">
        <v>1539.09919937681</v>
      </c>
      <c r="AJ168">
        <v>1559.4096681370099</v>
      </c>
      <c r="AK168">
        <v>1576.2660829054</v>
      </c>
      <c r="AL168">
        <v>1559.8794480711899</v>
      </c>
      <c r="AM168">
        <v>1563.9508057120499</v>
      </c>
      <c r="AN168">
        <v>1547.59708777277</v>
      </c>
      <c r="AO168">
        <v>1547.64183143382</v>
      </c>
      <c r="AP168">
        <v>1551.4148529280101</v>
      </c>
      <c r="AQ168">
        <v>1550.3495054253001</v>
      </c>
      <c r="AR168">
        <v>1553.03038174269</v>
      </c>
      <c r="AS168">
        <v>1563.9821056488399</v>
      </c>
      <c r="AT168">
        <v>1563.1012748056601</v>
      </c>
      <c r="AU168">
        <v>1566.8946759087801</v>
      </c>
      <c r="AV168">
        <v>1575.19145237866</v>
      </c>
      <c r="AW168">
        <v>1571.57203954695</v>
      </c>
      <c r="AX168">
        <v>1580.9316424410199</v>
      </c>
      <c r="AY168">
        <v>1583.5029732640601</v>
      </c>
      <c r="AZ168">
        <v>1591.2496738704101</v>
      </c>
      <c r="BA168">
        <v>1592.97411575972</v>
      </c>
      <c r="BB168">
        <v>1591.1077680676401</v>
      </c>
    </row>
    <row r="169" spans="1:54" x14ac:dyDescent="0.25">
      <c r="A169" s="2" t="s">
        <v>23</v>
      </c>
      <c r="B169" s="2" t="str">
        <f>VLOOKUP(A169,reg_NEWAGE!$A$2:$B$29,2)</f>
        <v>FRA</v>
      </c>
      <c r="C169" s="2" t="s">
        <v>12</v>
      </c>
      <c r="D169">
        <v>11067.9235311018</v>
      </c>
      <c r="E169">
        <v>11512.18993</v>
      </c>
      <c r="F169">
        <v>11435.85843</v>
      </c>
      <c r="G169">
        <v>12171.491550000001</v>
      </c>
      <c r="H169">
        <v>12328.46889</v>
      </c>
      <c r="I169">
        <v>11907.3941787064</v>
      </c>
      <c r="J169">
        <v>12323.8405</v>
      </c>
      <c r="K169">
        <v>12174.467629999999</v>
      </c>
      <c r="L169">
        <v>13125.67303</v>
      </c>
      <c r="M169">
        <v>12814.43864</v>
      </c>
      <c r="N169">
        <v>13888.2112849814</v>
      </c>
      <c r="O169">
        <v>12078.660386363799</v>
      </c>
      <c r="P169">
        <v>13608.687464577901</v>
      </c>
      <c r="Q169">
        <v>14437.128302729099</v>
      </c>
      <c r="R169">
        <v>12549.357443453</v>
      </c>
      <c r="S169">
        <v>13107.5751052211</v>
      </c>
      <c r="T169">
        <v>13209.5763741142</v>
      </c>
      <c r="U169">
        <v>12919.7153776539</v>
      </c>
      <c r="V169">
        <v>12692.143861037801</v>
      </c>
      <c r="W169">
        <v>12604.2117777072</v>
      </c>
      <c r="X169">
        <v>12623.5479651023</v>
      </c>
      <c r="Y169">
        <v>12685.8657022973</v>
      </c>
      <c r="Z169">
        <v>12648.580119844701</v>
      </c>
      <c r="AA169">
        <v>12599.4828032675</v>
      </c>
      <c r="AB169">
        <v>12641.6656364998</v>
      </c>
      <c r="AC169">
        <v>12680.267800645999</v>
      </c>
      <c r="AD169">
        <v>12635.5199249411</v>
      </c>
      <c r="AE169">
        <v>12675.823778059699</v>
      </c>
      <c r="AF169">
        <v>12679.596318112101</v>
      </c>
      <c r="AG169">
        <v>12579.476393168999</v>
      </c>
      <c r="AH169">
        <v>12492.199862547101</v>
      </c>
      <c r="AI169">
        <v>12461.3178410944</v>
      </c>
      <c r="AJ169">
        <v>12491.267605511001</v>
      </c>
      <c r="AK169">
        <v>12465.8051644152</v>
      </c>
      <c r="AL169">
        <v>12194.3153050564</v>
      </c>
      <c r="AM169">
        <v>12040.2428185565</v>
      </c>
      <c r="AN169">
        <v>11795.914432175599</v>
      </c>
      <c r="AO169">
        <v>11683.2427442678</v>
      </c>
      <c r="AP169">
        <v>11639.8872179316</v>
      </c>
      <c r="AQ169">
        <v>11571.743258624199</v>
      </c>
      <c r="AR169">
        <v>11521.1438052186</v>
      </c>
      <c r="AS169">
        <v>11540.0384671066</v>
      </c>
      <c r="AT169">
        <v>11488.054720985099</v>
      </c>
      <c r="AU169">
        <v>11457.9857010379</v>
      </c>
      <c r="AV169">
        <v>11479.2795190786</v>
      </c>
      <c r="AW169">
        <v>11429.938514962099</v>
      </c>
      <c r="AX169">
        <v>11461.677739602201</v>
      </c>
      <c r="AY169">
        <v>11460.652730457099</v>
      </c>
      <c r="AZ169">
        <v>11484.326081925899</v>
      </c>
      <c r="BA169">
        <v>11490.1716686325</v>
      </c>
      <c r="BB169">
        <v>11480.5625211347</v>
      </c>
    </row>
    <row r="170" spans="1:54" x14ac:dyDescent="0.25">
      <c r="A170" s="2" t="s">
        <v>24</v>
      </c>
      <c r="B170" s="2" t="str">
        <f>VLOOKUP(A170,reg_NEWAGE!$A$2:$B$29,2)</f>
        <v>EUS</v>
      </c>
      <c r="C170" s="2" t="s">
        <v>40</v>
      </c>
      <c r="D170">
        <v>2294.78738607473</v>
      </c>
      <c r="E170">
        <v>2469.1833000000001</v>
      </c>
      <c r="F170">
        <v>2484.2095199999999</v>
      </c>
      <c r="G170">
        <v>2704.9716100000001</v>
      </c>
      <c r="H170">
        <v>2700.04871</v>
      </c>
      <c r="I170">
        <v>2815.7053047047002</v>
      </c>
      <c r="J170">
        <v>2654.46639</v>
      </c>
      <c r="K170">
        <v>2522.7213200000001</v>
      </c>
      <c r="L170">
        <v>2581.4793</v>
      </c>
      <c r="M170">
        <v>2633.5326300000002</v>
      </c>
      <c r="N170">
        <v>2757.0977419308601</v>
      </c>
      <c r="O170">
        <v>2631.1957065092502</v>
      </c>
      <c r="P170">
        <v>2549.1487675798699</v>
      </c>
      <c r="Q170">
        <v>2480.4398872563402</v>
      </c>
      <c r="R170">
        <v>2218.7078299078298</v>
      </c>
      <c r="S170">
        <v>2418.0202547785898</v>
      </c>
      <c r="T170">
        <v>2394.5409008179099</v>
      </c>
      <c r="U170">
        <v>2363.4401780703902</v>
      </c>
      <c r="V170">
        <v>2300.0883491548698</v>
      </c>
      <c r="W170">
        <v>2232.1955315743298</v>
      </c>
      <c r="X170">
        <v>2203.4969791541298</v>
      </c>
      <c r="Y170">
        <v>2194.6128240225598</v>
      </c>
      <c r="Z170">
        <v>2184.2775542527402</v>
      </c>
      <c r="AA170">
        <v>2158.3403847333698</v>
      </c>
      <c r="AB170">
        <v>2145.1565616818698</v>
      </c>
      <c r="AC170">
        <v>2126.6994350505802</v>
      </c>
      <c r="AD170">
        <v>2112.4304058409598</v>
      </c>
      <c r="AE170">
        <v>2102.3590416187399</v>
      </c>
      <c r="AF170">
        <v>2096.3451083907198</v>
      </c>
      <c r="AG170">
        <v>2083.2748730918902</v>
      </c>
      <c r="AH170">
        <v>2069.10629056786</v>
      </c>
      <c r="AI170">
        <v>2053.2034735586099</v>
      </c>
      <c r="AJ170">
        <v>2041.43585416171</v>
      </c>
      <c r="AK170">
        <v>2026.41505327802</v>
      </c>
      <c r="AL170">
        <v>2011.2051118161201</v>
      </c>
      <c r="AM170">
        <v>1996.3030757925801</v>
      </c>
      <c r="AN170">
        <v>1986.49839199498</v>
      </c>
      <c r="AO170">
        <v>1963.99178357099</v>
      </c>
      <c r="AP170">
        <v>1946.54049516486</v>
      </c>
      <c r="AQ170">
        <v>1930.2526195376599</v>
      </c>
      <c r="AR170">
        <v>1913.82862882572</v>
      </c>
      <c r="AS170">
        <v>1899.9096462197399</v>
      </c>
      <c r="AT170">
        <v>1887.68012043217</v>
      </c>
      <c r="AU170">
        <v>1876.02460781637</v>
      </c>
      <c r="AV170">
        <v>1861.03724764149</v>
      </c>
      <c r="AW170">
        <v>1846.27967999007</v>
      </c>
      <c r="AX170">
        <v>1830.9880734378701</v>
      </c>
      <c r="AY170">
        <v>1814.3382624108599</v>
      </c>
      <c r="AZ170">
        <v>1802.6733696659501</v>
      </c>
      <c r="BA170">
        <v>1781.70511564711</v>
      </c>
      <c r="BB170">
        <v>1766.7682947435001</v>
      </c>
    </row>
    <row r="171" spans="1:54" x14ac:dyDescent="0.25">
      <c r="A171" s="2" t="s">
        <v>24</v>
      </c>
      <c r="B171" s="2" t="str">
        <f>VLOOKUP(A171,reg_NEWAGE!$A$2:$B$29,2)</f>
        <v>EUS</v>
      </c>
      <c r="C171" s="2" t="s">
        <v>41</v>
      </c>
      <c r="D171">
        <v>10.063712330950301</v>
      </c>
      <c r="E171">
        <v>5.2876799999999999</v>
      </c>
      <c r="F171">
        <v>7.6161000000000003</v>
      </c>
      <c r="G171">
        <v>10.198869999999999</v>
      </c>
      <c r="H171">
        <v>6.9261400000000002</v>
      </c>
      <c r="I171">
        <v>10.215243017137499</v>
      </c>
      <c r="J171">
        <v>7.3248600000000001</v>
      </c>
      <c r="K171">
        <v>3.6993499999999999</v>
      </c>
      <c r="L171">
        <v>4.9000899999999996</v>
      </c>
      <c r="M171">
        <v>3.10006</v>
      </c>
      <c r="N171">
        <v>5.9469868519493501</v>
      </c>
      <c r="O171">
        <v>4.3230940349972196</v>
      </c>
      <c r="P171">
        <v>3.6736935453601798</v>
      </c>
      <c r="Q171">
        <v>4.7834632588310999</v>
      </c>
      <c r="R171">
        <v>3.4105129315678102</v>
      </c>
      <c r="S171">
        <v>3.0571749711714</v>
      </c>
      <c r="T171">
        <v>3.2002981163101101</v>
      </c>
      <c r="U171">
        <v>3.17161982767063</v>
      </c>
      <c r="V171">
        <v>3.2711459634309601</v>
      </c>
      <c r="W171">
        <v>2.58633525202668</v>
      </c>
      <c r="X171">
        <v>2.1064680400985698</v>
      </c>
      <c r="Y171">
        <v>1.70156335443917</v>
      </c>
      <c r="Z171">
        <v>1.7797398416326</v>
      </c>
      <c r="AA171">
        <v>1.89414353461134</v>
      </c>
      <c r="AB171">
        <v>1.98300100905895</v>
      </c>
      <c r="AC171">
        <v>2.0492471172456002</v>
      </c>
      <c r="AD171">
        <v>1.1537112441259201</v>
      </c>
      <c r="AE171">
        <v>1.19778012382045</v>
      </c>
      <c r="AF171">
        <v>1.2386861647343299</v>
      </c>
      <c r="AG171">
        <v>1.2674175883718</v>
      </c>
      <c r="AH171">
        <v>1.2856206814521001</v>
      </c>
      <c r="AI171">
        <v>1.3038584448260899</v>
      </c>
      <c r="AJ171">
        <v>1.21081043528221</v>
      </c>
      <c r="AK171">
        <v>1.1481147871288799</v>
      </c>
      <c r="AL171">
        <v>1.0224293310774699</v>
      </c>
      <c r="AM171">
        <v>0.89735380657878905</v>
      </c>
      <c r="AN171">
        <v>0.78272050765479695</v>
      </c>
      <c r="AO171">
        <v>0.65489622188464003</v>
      </c>
      <c r="AP171">
        <v>0.55322687288213501</v>
      </c>
      <c r="AQ171">
        <v>0.45054295510474501</v>
      </c>
      <c r="AR171">
        <v>0.35992330460576499</v>
      </c>
      <c r="AS171">
        <v>0.28802569031269698</v>
      </c>
      <c r="AT171">
        <v>0.22606533243440599</v>
      </c>
      <c r="AU171">
        <v>0.178535877432389</v>
      </c>
      <c r="AV171">
        <v>0.13446628867972801</v>
      </c>
      <c r="AW171">
        <v>9.9464491077492806E-2</v>
      </c>
      <c r="AX171">
        <v>7.2272525465191403E-2</v>
      </c>
      <c r="AY171">
        <v>4.9421545989975099E-2</v>
      </c>
      <c r="AZ171">
        <v>3.7453419240378698E-2</v>
      </c>
      <c r="BA171">
        <v>2.9972361977775801E-2</v>
      </c>
      <c r="BB171">
        <v>1.9126553383722999E-2</v>
      </c>
    </row>
    <row r="172" spans="1:54" x14ac:dyDescent="0.25">
      <c r="A172" s="2" t="s">
        <v>24</v>
      </c>
      <c r="B172" s="2" t="str">
        <f>VLOOKUP(A172,reg_NEWAGE!$A$2:$B$29,2)</f>
        <v>EUS</v>
      </c>
      <c r="C172" s="2" t="s">
        <v>42</v>
      </c>
      <c r="D172">
        <v>303.60754122370201</v>
      </c>
      <c r="E172">
        <v>324.93837000000002</v>
      </c>
      <c r="F172">
        <v>363.13803000000001</v>
      </c>
      <c r="G172">
        <v>368.48495000000003</v>
      </c>
      <c r="H172">
        <v>368.29129999999998</v>
      </c>
      <c r="I172">
        <v>341.78576479610598</v>
      </c>
      <c r="J172">
        <v>305.55486000000002</v>
      </c>
      <c r="K172">
        <v>259.68020999999999</v>
      </c>
      <c r="L172">
        <v>242.68754000000001</v>
      </c>
      <c r="M172">
        <v>247.88400999999999</v>
      </c>
      <c r="N172">
        <v>233.98959433963401</v>
      </c>
      <c r="O172">
        <v>207.528880197029</v>
      </c>
      <c r="P172">
        <v>173.25493732563899</v>
      </c>
      <c r="Q172">
        <v>153.900685970279</v>
      </c>
      <c r="R172">
        <v>126.785161243472</v>
      </c>
      <c r="S172">
        <v>144.27666104623299</v>
      </c>
      <c r="T172">
        <v>141.09097420518</v>
      </c>
      <c r="U172">
        <v>133.59077663366301</v>
      </c>
      <c r="V172">
        <v>123.941135543393</v>
      </c>
      <c r="W172">
        <v>116.393267448964</v>
      </c>
      <c r="X172">
        <v>108.477819924286</v>
      </c>
      <c r="Y172">
        <v>116.49291840187399</v>
      </c>
      <c r="Z172">
        <v>117.70277430489701</v>
      </c>
      <c r="AA172">
        <v>109.245823234507</v>
      </c>
      <c r="AB172">
        <v>114.109418482633</v>
      </c>
      <c r="AC172">
        <v>106.61087752320201</v>
      </c>
      <c r="AD172">
        <v>109.13270036589201</v>
      </c>
      <c r="AE172">
        <v>105.70157194247901</v>
      </c>
      <c r="AF172">
        <v>109.13145898238</v>
      </c>
      <c r="AG172">
        <v>110.097736477838</v>
      </c>
      <c r="AH172">
        <v>110.811313235629</v>
      </c>
      <c r="AI172">
        <v>107.165061340242</v>
      </c>
      <c r="AJ172">
        <v>105.79408354710399</v>
      </c>
      <c r="AK172">
        <v>104.494971445286</v>
      </c>
      <c r="AL172">
        <v>102.96608980787801</v>
      </c>
      <c r="AM172">
        <v>101.692919167277</v>
      </c>
      <c r="AN172">
        <v>100.235181674735</v>
      </c>
      <c r="AO172">
        <v>98.967854192808105</v>
      </c>
      <c r="AP172">
        <v>97.582229012057397</v>
      </c>
      <c r="AQ172">
        <v>96.216880947907001</v>
      </c>
      <c r="AR172">
        <v>94.855296883890503</v>
      </c>
      <c r="AS172">
        <v>93.853811763853599</v>
      </c>
      <c r="AT172">
        <v>92.741498594990503</v>
      </c>
      <c r="AU172">
        <v>91.704039954738604</v>
      </c>
      <c r="AV172">
        <v>90.500720992120606</v>
      </c>
      <c r="AW172">
        <v>89.346979649009199</v>
      </c>
      <c r="AX172">
        <v>88.229059351416893</v>
      </c>
      <c r="AY172">
        <v>87.049625785760099</v>
      </c>
      <c r="AZ172">
        <v>86.056189856142794</v>
      </c>
      <c r="BA172">
        <v>85.124035149162296</v>
      </c>
      <c r="BB172">
        <v>83.832765980222206</v>
      </c>
    </row>
    <row r="173" spans="1:54" x14ac:dyDescent="0.25">
      <c r="A173" s="2" t="s">
        <v>24</v>
      </c>
      <c r="B173" s="2" t="str">
        <f>VLOOKUP(A173,reg_NEWAGE!$A$2:$B$29,2)</f>
        <v>EUS</v>
      </c>
      <c r="C173" s="2" t="s">
        <v>43</v>
      </c>
      <c r="D173">
        <v>58.2173368819724</v>
      </c>
      <c r="E173">
        <v>59.376019999999997</v>
      </c>
      <c r="F173">
        <v>62.70149</v>
      </c>
      <c r="G173">
        <v>63.803190000000001</v>
      </c>
      <c r="H173">
        <v>68.225009999999997</v>
      </c>
      <c r="I173">
        <v>68.2987642886293</v>
      </c>
      <c r="J173">
        <v>71.625349999999997</v>
      </c>
      <c r="K173">
        <v>69.407589999999999</v>
      </c>
      <c r="L173">
        <v>82.829130000000006</v>
      </c>
      <c r="M173">
        <v>87.357709999999997</v>
      </c>
      <c r="N173">
        <v>80.618300820094703</v>
      </c>
      <c r="O173">
        <v>70.545605497513293</v>
      </c>
      <c r="P173">
        <v>63.8280852331063</v>
      </c>
      <c r="Q173">
        <v>60.459023172091698</v>
      </c>
      <c r="R173">
        <v>52.637289209511302</v>
      </c>
      <c r="S173">
        <v>53.7466182238106</v>
      </c>
      <c r="T173">
        <v>46.178479051307797</v>
      </c>
      <c r="U173">
        <v>47.520156093895601</v>
      </c>
      <c r="V173">
        <v>52.540489183322101</v>
      </c>
      <c r="W173">
        <v>57.819740777488597</v>
      </c>
      <c r="X173">
        <v>61.900056646722</v>
      </c>
      <c r="Y173">
        <v>64.493710908863505</v>
      </c>
      <c r="Z173">
        <v>63.164992238617501</v>
      </c>
      <c r="AA173">
        <v>50.2845107480614</v>
      </c>
      <c r="AB173">
        <v>50.903077523952902</v>
      </c>
      <c r="AC173">
        <v>50.204106471604703</v>
      </c>
      <c r="AD173">
        <v>49.449329878862301</v>
      </c>
      <c r="AE173">
        <v>47.691163528892297</v>
      </c>
      <c r="AF173">
        <v>47.204307476933799</v>
      </c>
      <c r="AG173">
        <v>46.022043356737399</v>
      </c>
      <c r="AH173">
        <v>43.561333123964999</v>
      </c>
      <c r="AI173">
        <v>42.962160459152301</v>
      </c>
      <c r="AJ173">
        <v>42.055352044942801</v>
      </c>
      <c r="AK173">
        <v>41.214924656392398</v>
      </c>
      <c r="AL173">
        <v>40.322756052655102</v>
      </c>
      <c r="AM173">
        <v>39.558632582311802</v>
      </c>
      <c r="AN173">
        <v>38.756712571745098</v>
      </c>
      <c r="AO173">
        <v>38.070889434287899</v>
      </c>
      <c r="AP173">
        <v>37.339637830828003</v>
      </c>
      <c r="AQ173">
        <v>36.615119025173399</v>
      </c>
      <c r="AR173">
        <v>35.914680065449403</v>
      </c>
      <c r="AS173">
        <v>35.321417436481099</v>
      </c>
      <c r="AT173">
        <v>34.651886737266203</v>
      </c>
      <c r="AU173">
        <v>33.990433919886698</v>
      </c>
      <c r="AV173">
        <v>33.315647856669599</v>
      </c>
      <c r="AW173">
        <v>32.589575722847997</v>
      </c>
      <c r="AX173">
        <v>31.913645781471999</v>
      </c>
      <c r="AY173">
        <v>31.196298793408602</v>
      </c>
      <c r="AZ173">
        <v>30.5610211364816</v>
      </c>
      <c r="BA173">
        <v>30.021603485484398</v>
      </c>
      <c r="BB173">
        <v>29.286394650888099</v>
      </c>
    </row>
    <row r="174" spans="1:54" x14ac:dyDescent="0.25">
      <c r="A174" s="2" t="s">
        <v>24</v>
      </c>
      <c r="B174" s="2" t="str">
        <f>VLOOKUP(A174,reg_NEWAGE!$A$2:$B$29,2)</f>
        <v>EUS</v>
      </c>
      <c r="C174" s="2" t="s">
        <v>44</v>
      </c>
      <c r="D174">
        <v>245.390204341729</v>
      </c>
      <c r="E174">
        <v>265.56234999999998</v>
      </c>
      <c r="F174">
        <v>300.43653999999998</v>
      </c>
      <c r="G174">
        <v>304.68176</v>
      </c>
      <c r="H174">
        <v>300.06628999999998</v>
      </c>
      <c r="I174">
        <v>273.48700050747698</v>
      </c>
      <c r="J174">
        <v>233.92950999999999</v>
      </c>
      <c r="K174">
        <v>190.27261999999999</v>
      </c>
      <c r="L174">
        <v>159.85840999999999</v>
      </c>
      <c r="M174">
        <v>160.52629999999999</v>
      </c>
      <c r="N174">
        <v>153.37129351953999</v>
      </c>
      <c r="O174">
        <v>136.98327469951599</v>
      </c>
      <c r="P174">
        <v>109.426852092533</v>
      </c>
      <c r="Q174">
        <v>93.441662798186897</v>
      </c>
      <c r="R174">
        <v>74.147872033960198</v>
      </c>
      <c r="S174">
        <v>90.530042822422303</v>
      </c>
      <c r="T174">
        <v>94.912495153872399</v>
      </c>
      <c r="U174">
        <v>86.070620539767205</v>
      </c>
      <c r="V174">
        <v>71.400646360070596</v>
      </c>
      <c r="W174">
        <v>58.573526671475399</v>
      </c>
      <c r="X174">
        <v>46.577763277563598</v>
      </c>
      <c r="Y174">
        <v>51.9992074930108</v>
      </c>
      <c r="Z174">
        <v>54.537782066279298</v>
      </c>
      <c r="AA174">
        <v>58.961312486445898</v>
      </c>
      <c r="AB174">
        <v>63.206340958679696</v>
      </c>
      <c r="AC174">
        <v>56.406771051597303</v>
      </c>
      <c r="AD174">
        <v>59.683370487029698</v>
      </c>
      <c r="AE174">
        <v>58.010408413587001</v>
      </c>
      <c r="AF174">
        <v>61.927151505445998</v>
      </c>
      <c r="AG174">
        <v>64.0756931211005</v>
      </c>
      <c r="AH174">
        <v>67.249980111663902</v>
      </c>
      <c r="AI174">
        <v>64.202900881089306</v>
      </c>
      <c r="AJ174">
        <v>63.738731502161201</v>
      </c>
      <c r="AK174">
        <v>63.280046788893202</v>
      </c>
      <c r="AL174">
        <v>62.643333755222798</v>
      </c>
      <c r="AM174">
        <v>62.134286584964997</v>
      </c>
      <c r="AN174">
        <v>61.478469102990204</v>
      </c>
      <c r="AO174">
        <v>60.896964758520198</v>
      </c>
      <c r="AP174">
        <v>60.2425911812294</v>
      </c>
      <c r="AQ174">
        <v>59.601761922733502</v>
      </c>
      <c r="AR174">
        <v>58.9406168184411</v>
      </c>
      <c r="AS174">
        <v>58.532394327372501</v>
      </c>
      <c r="AT174">
        <v>58.0896118577243</v>
      </c>
      <c r="AU174">
        <v>57.7136060348519</v>
      </c>
      <c r="AV174">
        <v>57.185073135451098</v>
      </c>
      <c r="AW174">
        <v>56.757403926161203</v>
      </c>
      <c r="AX174">
        <v>56.315413569944901</v>
      </c>
      <c r="AY174">
        <v>55.853326992351597</v>
      </c>
      <c r="AZ174">
        <v>55.495168719661201</v>
      </c>
      <c r="BA174">
        <v>55.102431663677798</v>
      </c>
      <c r="BB174">
        <v>54.5463713293341</v>
      </c>
    </row>
    <row r="175" spans="1:54" x14ac:dyDescent="0.25">
      <c r="A175" s="2" t="s">
        <v>24</v>
      </c>
      <c r="B175" s="2" t="str">
        <f>VLOOKUP(A175,reg_NEWAGE!$A$2:$B$29,2)</f>
        <v>EUS</v>
      </c>
      <c r="C175" s="2" t="s">
        <v>45</v>
      </c>
      <c r="D175">
        <v>410.20294258951299</v>
      </c>
      <c r="E175">
        <v>463.17271</v>
      </c>
      <c r="F175">
        <v>453.92964999999998</v>
      </c>
      <c r="G175">
        <v>522.84348</v>
      </c>
      <c r="H175">
        <v>519.39476000000002</v>
      </c>
      <c r="I175">
        <v>562.63853496210697</v>
      </c>
      <c r="J175">
        <v>538.77272000000005</v>
      </c>
      <c r="K175">
        <v>513.52959999999996</v>
      </c>
      <c r="L175">
        <v>551.85500000000002</v>
      </c>
      <c r="M175">
        <v>571.13324</v>
      </c>
      <c r="N175">
        <v>598.13218754157197</v>
      </c>
      <c r="O175">
        <v>546.29521189958905</v>
      </c>
      <c r="P175">
        <v>513.28258720068698</v>
      </c>
      <c r="Q175">
        <v>489.205224705234</v>
      </c>
      <c r="R175">
        <v>433.55137061600198</v>
      </c>
      <c r="S175">
        <v>446.326804334651</v>
      </c>
      <c r="T175">
        <v>445.19541405115501</v>
      </c>
      <c r="U175">
        <v>417.05513889994199</v>
      </c>
      <c r="V175">
        <v>408.38952430246002</v>
      </c>
      <c r="W175">
        <v>387.09727664263397</v>
      </c>
      <c r="X175">
        <v>374.95609572954902</v>
      </c>
      <c r="Y175">
        <v>360.431424387829</v>
      </c>
      <c r="Z175">
        <v>346.70170754505</v>
      </c>
      <c r="AA175">
        <v>348.78197137184799</v>
      </c>
      <c r="AB175">
        <v>323.90046042563301</v>
      </c>
      <c r="AC175">
        <v>318.611989787602</v>
      </c>
      <c r="AD175">
        <v>323.00690995128798</v>
      </c>
      <c r="AE175">
        <v>343.00091051305901</v>
      </c>
      <c r="AF175">
        <v>358.38009316803101</v>
      </c>
      <c r="AG175">
        <v>369.59901269050499</v>
      </c>
      <c r="AH175">
        <v>371.09470454088398</v>
      </c>
      <c r="AI175">
        <v>391.33550851809099</v>
      </c>
      <c r="AJ175">
        <v>389.33613413356102</v>
      </c>
      <c r="AK175">
        <v>386.54963348960899</v>
      </c>
      <c r="AL175">
        <v>384.86396012390799</v>
      </c>
      <c r="AM175">
        <v>384.57651700978499</v>
      </c>
      <c r="AN175">
        <v>383.62513848946298</v>
      </c>
      <c r="AO175">
        <v>382.605390172</v>
      </c>
      <c r="AP175">
        <v>381.17877219971399</v>
      </c>
      <c r="AQ175">
        <v>379.92563216513901</v>
      </c>
      <c r="AR175">
        <v>379.27666749211397</v>
      </c>
      <c r="AS175">
        <v>378.16638693464199</v>
      </c>
      <c r="AT175">
        <v>377.21630224494498</v>
      </c>
      <c r="AU175">
        <v>376.192178100891</v>
      </c>
      <c r="AV175">
        <v>374.878046548084</v>
      </c>
      <c r="AW175">
        <v>373.10607098731998</v>
      </c>
      <c r="AX175">
        <v>371.21292694745199</v>
      </c>
      <c r="AY175">
        <v>369.12367903484198</v>
      </c>
      <c r="AZ175">
        <v>367.10076483997898</v>
      </c>
      <c r="BA175">
        <v>364.918320095149</v>
      </c>
      <c r="BB175">
        <v>362.80811405515601</v>
      </c>
    </row>
    <row r="176" spans="1:54" x14ac:dyDescent="0.25">
      <c r="A176" s="2" t="s">
        <v>24</v>
      </c>
      <c r="B176" s="2" t="str">
        <f>VLOOKUP(A176,reg_NEWAGE!$A$2:$B$29,2)</f>
        <v>EUS</v>
      </c>
      <c r="C176" s="2" t="s">
        <v>46</v>
      </c>
      <c r="D176">
        <v>949.10193942868295</v>
      </c>
      <c r="E176">
        <v>1047.18596</v>
      </c>
      <c r="F176">
        <v>1000.80268</v>
      </c>
      <c r="G176">
        <v>1152.78494</v>
      </c>
      <c r="H176">
        <v>1125.99776</v>
      </c>
      <c r="I176">
        <v>1192.31467237987</v>
      </c>
      <c r="J176">
        <v>1095.99056</v>
      </c>
      <c r="K176">
        <v>1057.9634699999999</v>
      </c>
      <c r="L176">
        <v>1061.71875</v>
      </c>
      <c r="M176">
        <v>1108.29603</v>
      </c>
      <c r="N176">
        <v>1192.1038722016899</v>
      </c>
      <c r="O176">
        <v>1164.0892196919399</v>
      </c>
      <c r="P176">
        <v>1163.46845623632</v>
      </c>
      <c r="Q176">
        <v>1158.1153398086899</v>
      </c>
      <c r="R176">
        <v>1021.90255129892</v>
      </c>
      <c r="S176">
        <v>1171.4918791274799</v>
      </c>
      <c r="T176">
        <v>1157.44108824159</v>
      </c>
      <c r="U176">
        <v>1180.7154039693301</v>
      </c>
      <c r="V176">
        <v>1156.5820457004399</v>
      </c>
      <c r="W176">
        <v>1120.9440074203001</v>
      </c>
      <c r="X176">
        <v>1113.27050172342</v>
      </c>
      <c r="Y176">
        <v>1112.75156107362</v>
      </c>
      <c r="Z176">
        <v>1103.7423614690299</v>
      </c>
      <c r="AA176">
        <v>1084.2018430799301</v>
      </c>
      <c r="AB176">
        <v>1094.90604858141</v>
      </c>
      <c r="AC176">
        <v>1092.9206930647299</v>
      </c>
      <c r="AD176">
        <v>1074.2080291361401</v>
      </c>
      <c r="AE176">
        <v>1048.3722338886901</v>
      </c>
      <c r="AF176">
        <v>1022.72510395288</v>
      </c>
      <c r="AG176">
        <v>999.25114239905895</v>
      </c>
      <c r="AH176">
        <v>981.43762962522203</v>
      </c>
      <c r="AI176">
        <v>947.42046526600097</v>
      </c>
      <c r="AJ176">
        <v>939.74689331058505</v>
      </c>
      <c r="AK176">
        <v>932.22037022855704</v>
      </c>
      <c r="AL176">
        <v>923.18395760242095</v>
      </c>
      <c r="AM176">
        <v>912.96216176005498</v>
      </c>
      <c r="AN176">
        <v>904.13715726111604</v>
      </c>
      <c r="AO176">
        <v>892.640019760516</v>
      </c>
      <c r="AP176">
        <v>880.84553785748403</v>
      </c>
      <c r="AQ176">
        <v>869.16869592553701</v>
      </c>
      <c r="AR176">
        <v>857.36649712299595</v>
      </c>
      <c r="AS176">
        <v>846.41036541236394</v>
      </c>
      <c r="AT176">
        <v>836.03863194141798</v>
      </c>
      <c r="AU176">
        <v>826.81439045354102</v>
      </c>
      <c r="AV176">
        <v>816.88334822751904</v>
      </c>
      <c r="AW176">
        <v>807.03999766948596</v>
      </c>
      <c r="AX176">
        <v>797.74581452330494</v>
      </c>
      <c r="AY176">
        <v>787.73875292774403</v>
      </c>
      <c r="AZ176">
        <v>780.38562856951603</v>
      </c>
      <c r="BA176">
        <v>772.80745904138405</v>
      </c>
      <c r="BB176">
        <v>762.21341387924394</v>
      </c>
    </row>
    <row r="177" spans="1:54" x14ac:dyDescent="0.25">
      <c r="A177" s="2" t="s">
        <v>24</v>
      </c>
      <c r="B177" s="2" t="str">
        <f>VLOOKUP(A177,reg_NEWAGE!$A$2:$B$29,2)</f>
        <v>EUS</v>
      </c>
      <c r="C177" s="2" t="s">
        <v>47</v>
      </c>
      <c r="D177">
        <v>947.97936371453397</v>
      </c>
      <c r="E177">
        <v>1045.98596</v>
      </c>
      <c r="F177">
        <v>999.40268000000003</v>
      </c>
      <c r="G177">
        <v>1151.08494</v>
      </c>
      <c r="H177">
        <v>1123.99776</v>
      </c>
      <c r="I177">
        <v>1190.0217517722499</v>
      </c>
      <c r="J177">
        <v>1093.2905599999999</v>
      </c>
      <c r="K177">
        <v>1054.7634700000001</v>
      </c>
      <c r="L177">
        <v>1057.71875</v>
      </c>
      <c r="M177">
        <v>1103.6960300000001</v>
      </c>
      <c r="N177">
        <v>1186.89703165521</v>
      </c>
      <c r="O177">
        <v>1158.0225339176</v>
      </c>
      <c r="P177">
        <v>1156.32696392716</v>
      </c>
      <c r="Q177">
        <v>1149.87515637504</v>
      </c>
      <c r="R177">
        <v>1012.56367674078</v>
      </c>
      <c r="S177">
        <v>1161.10208262418</v>
      </c>
      <c r="T177">
        <v>1145.68150307102</v>
      </c>
      <c r="U177">
        <v>1168.2180323150801</v>
      </c>
      <c r="V177">
        <v>1142.1151954319801</v>
      </c>
      <c r="W177">
        <v>1104.4357151515201</v>
      </c>
      <c r="X177">
        <v>1094.5519836973101</v>
      </c>
      <c r="Y177">
        <v>1091.4965988266299</v>
      </c>
      <c r="Z177">
        <v>1080.5755205236401</v>
      </c>
      <c r="AA177">
        <v>1058.7351990606101</v>
      </c>
      <c r="AB177">
        <v>1067.4845567613099</v>
      </c>
      <c r="AC177">
        <v>1063.7004633300901</v>
      </c>
      <c r="AD177">
        <v>1042.9160911670999</v>
      </c>
      <c r="AE177">
        <v>1015.43081999111</v>
      </c>
      <c r="AF177">
        <v>988.01322033548001</v>
      </c>
      <c r="AG177">
        <v>963.14622325060498</v>
      </c>
      <c r="AH177">
        <v>944.18424504770803</v>
      </c>
      <c r="AI177">
        <v>908.69761640278705</v>
      </c>
      <c r="AJ177">
        <v>900.39667633793704</v>
      </c>
      <c r="AK177">
        <v>892.52761394915296</v>
      </c>
      <c r="AL177">
        <v>882.58498934580405</v>
      </c>
      <c r="AM177">
        <v>871.35079358497603</v>
      </c>
      <c r="AN177">
        <v>861.28689861601197</v>
      </c>
      <c r="AO177">
        <v>849.00190047579599</v>
      </c>
      <c r="AP177">
        <v>836.29125261005697</v>
      </c>
      <c r="AQ177">
        <v>823.61046888174599</v>
      </c>
      <c r="AR177">
        <v>810.80433129121002</v>
      </c>
      <c r="AS177">
        <v>798.83712139190504</v>
      </c>
      <c r="AT177">
        <v>787.40149555458197</v>
      </c>
      <c r="AU177">
        <v>777.19168165192605</v>
      </c>
      <c r="AV177">
        <v>766.33750869971004</v>
      </c>
      <c r="AW177">
        <v>755.59346829509798</v>
      </c>
      <c r="AX177">
        <v>745.49570946541598</v>
      </c>
      <c r="AY177">
        <v>734.68376016636296</v>
      </c>
      <c r="AZ177">
        <v>726.53879673647498</v>
      </c>
      <c r="BA177">
        <v>718.78693176344905</v>
      </c>
      <c r="BB177">
        <v>707.11371296862899</v>
      </c>
    </row>
    <row r="178" spans="1:54" x14ac:dyDescent="0.25">
      <c r="A178" s="2" t="s">
        <v>24</v>
      </c>
      <c r="B178" s="2" t="str">
        <f>VLOOKUP(A178,reg_NEWAGE!$A$2:$B$29,2)</f>
        <v>EUS</v>
      </c>
      <c r="C178" s="2" t="s">
        <v>48</v>
      </c>
      <c r="D178">
        <v>0</v>
      </c>
      <c r="E178">
        <v>0</v>
      </c>
      <c r="F178">
        <v>0</v>
      </c>
      <c r="G178">
        <v>0</v>
      </c>
      <c r="H178">
        <v>0</v>
      </c>
      <c r="I178">
        <v>0</v>
      </c>
      <c r="J178">
        <v>0</v>
      </c>
      <c r="K178">
        <v>0</v>
      </c>
      <c r="L178">
        <v>0</v>
      </c>
      <c r="M178">
        <v>0</v>
      </c>
      <c r="N178">
        <v>0</v>
      </c>
      <c r="O178">
        <v>0</v>
      </c>
      <c r="P178">
        <v>0</v>
      </c>
      <c r="Q178">
        <v>0</v>
      </c>
      <c r="R178">
        <v>0</v>
      </c>
      <c r="S178">
        <v>0</v>
      </c>
      <c r="T178">
        <v>4.4523993804495898E-2</v>
      </c>
      <c r="U178">
        <v>8.6014529358664604E-2</v>
      </c>
      <c r="V178">
        <v>0.13182286571226901</v>
      </c>
      <c r="W178">
        <v>0.17444432289623801</v>
      </c>
      <c r="X178">
        <v>0.221570952794022</v>
      </c>
      <c r="Y178">
        <v>0.26846032037703998</v>
      </c>
      <c r="Z178">
        <v>0.31677868046286001</v>
      </c>
      <c r="AA178">
        <v>0.38330080954498802</v>
      </c>
      <c r="AB178">
        <v>0.42180436909871799</v>
      </c>
      <c r="AC178">
        <v>0.48599168877631899</v>
      </c>
      <c r="AD178">
        <v>0.571763768932954</v>
      </c>
      <c r="AE178">
        <v>0.69929524092694195</v>
      </c>
      <c r="AF178">
        <v>0.83630124474019096</v>
      </c>
      <c r="AG178">
        <v>0.98206393138233505</v>
      </c>
      <c r="AH178">
        <v>1.11781935400595</v>
      </c>
      <c r="AI178">
        <v>1.31079808801783</v>
      </c>
      <c r="AJ178">
        <v>1.4465409991618401</v>
      </c>
      <c r="AK178">
        <v>1.5895758015243799</v>
      </c>
      <c r="AL178">
        <v>1.7482968384655999</v>
      </c>
      <c r="AM178">
        <v>1.9265516571013801</v>
      </c>
      <c r="AN178">
        <v>2.11609982792895</v>
      </c>
      <c r="AO178">
        <v>2.3207330849620198</v>
      </c>
      <c r="AP178">
        <v>2.5393663576096301</v>
      </c>
      <c r="AQ178">
        <v>2.77684450591273</v>
      </c>
      <c r="AR178">
        <v>3.03842893954487</v>
      </c>
      <c r="AS178">
        <v>3.3177532565812098</v>
      </c>
      <c r="AT178">
        <v>3.6214956302141799</v>
      </c>
      <c r="AU178">
        <v>3.9495514603345501</v>
      </c>
      <c r="AV178">
        <v>4.3013551181125802</v>
      </c>
      <c r="AW178">
        <v>4.6761815898079799</v>
      </c>
      <c r="AX178">
        <v>5.0794840670220403</v>
      </c>
      <c r="AY178">
        <v>5.5121958127990904</v>
      </c>
      <c r="AZ178">
        <v>5.9804824972391302</v>
      </c>
      <c r="BA178">
        <v>6.4834839344492403</v>
      </c>
      <c r="BB178">
        <v>7.0280615743274701</v>
      </c>
    </row>
    <row r="179" spans="1:54" x14ac:dyDescent="0.25">
      <c r="A179" s="2" t="s">
        <v>24</v>
      </c>
      <c r="B179" s="2" t="str">
        <f>VLOOKUP(A179,reg_NEWAGE!$A$2:$B$29,2)</f>
        <v>EUS</v>
      </c>
      <c r="C179" s="2" t="s">
        <v>49</v>
      </c>
      <c r="D179">
        <v>0</v>
      </c>
      <c r="E179">
        <v>0</v>
      </c>
      <c r="F179">
        <v>0</v>
      </c>
      <c r="G179">
        <v>0</v>
      </c>
      <c r="H179">
        <v>0</v>
      </c>
      <c r="I179">
        <v>0</v>
      </c>
      <c r="J179">
        <v>0</v>
      </c>
      <c r="K179">
        <v>0</v>
      </c>
      <c r="L179">
        <v>0</v>
      </c>
      <c r="M179">
        <v>0</v>
      </c>
      <c r="N179">
        <v>0</v>
      </c>
      <c r="O179">
        <v>0</v>
      </c>
      <c r="P179">
        <v>0</v>
      </c>
      <c r="Q179">
        <v>0</v>
      </c>
      <c r="R179">
        <v>0</v>
      </c>
      <c r="S179">
        <v>0</v>
      </c>
      <c r="T179">
        <v>3.73380485502878E-2</v>
      </c>
      <c r="U179">
        <v>6.8441295692908494E-2</v>
      </c>
      <c r="V179">
        <v>8.6075652097049996E-2</v>
      </c>
      <c r="W179">
        <v>9.5161342005300298E-2</v>
      </c>
      <c r="X179">
        <v>9.5611209780691694E-2</v>
      </c>
      <c r="Y179">
        <v>0.129475601290022</v>
      </c>
      <c r="Z179">
        <v>0.16015265047657501</v>
      </c>
      <c r="AA179">
        <v>0.20003839473172799</v>
      </c>
      <c r="AB179">
        <v>0.243891150228873</v>
      </c>
      <c r="AC179">
        <v>0.244500581474699</v>
      </c>
      <c r="AD179">
        <v>0.28771974301138298</v>
      </c>
      <c r="AE179">
        <v>0.30846442288916098</v>
      </c>
      <c r="AF179">
        <v>0.36070820806848303</v>
      </c>
      <c r="AG179">
        <v>0.40643026902100998</v>
      </c>
      <c r="AH179">
        <v>0.462168993259989</v>
      </c>
      <c r="AI179">
        <v>0.45889396613768701</v>
      </c>
      <c r="AJ179">
        <v>0.47330706698477698</v>
      </c>
      <c r="AK179">
        <v>0.48769776418937899</v>
      </c>
      <c r="AL179">
        <v>0.50060218677616397</v>
      </c>
      <c r="AM179">
        <v>0.51439555032379103</v>
      </c>
      <c r="AN179">
        <v>0.52683365579358699</v>
      </c>
      <c r="AO179">
        <v>0.53974404614260096</v>
      </c>
      <c r="AP179">
        <v>0.55184064810422495</v>
      </c>
      <c r="AQ179">
        <v>0.56387192615174897</v>
      </c>
      <c r="AR179">
        <v>0.57551540779116706</v>
      </c>
      <c r="AS179">
        <v>0.58950013560383796</v>
      </c>
      <c r="AT179">
        <v>0.603072664457043</v>
      </c>
      <c r="AU179">
        <v>0.61728243979420705</v>
      </c>
      <c r="AV179">
        <v>0.62977558505234199</v>
      </c>
      <c r="AW179">
        <v>0.64327555915522605</v>
      </c>
      <c r="AX179">
        <v>0.65653441230201304</v>
      </c>
      <c r="AY179">
        <v>0.66946659882815895</v>
      </c>
      <c r="AZ179">
        <v>0.68357740141960299</v>
      </c>
      <c r="BA179">
        <v>0.69721612403147604</v>
      </c>
      <c r="BB179">
        <v>0.70867334663177595</v>
      </c>
    </row>
    <row r="180" spans="1:54" x14ac:dyDescent="0.25">
      <c r="A180" s="2" t="s">
        <v>24</v>
      </c>
      <c r="B180" s="2" t="str">
        <f>VLOOKUP(A180,reg_NEWAGE!$A$2:$B$29,2)</f>
        <v>EUS</v>
      </c>
      <c r="C180" s="2" t="s">
        <v>50</v>
      </c>
      <c r="D180">
        <v>1.1225757141492101</v>
      </c>
      <c r="E180">
        <v>1.2</v>
      </c>
      <c r="F180">
        <v>1.4</v>
      </c>
      <c r="G180">
        <v>1.7</v>
      </c>
      <c r="H180">
        <v>2</v>
      </c>
      <c r="I180">
        <v>2.2929206076239601</v>
      </c>
      <c r="J180">
        <v>2.7</v>
      </c>
      <c r="K180">
        <v>3.2</v>
      </c>
      <c r="L180">
        <v>4</v>
      </c>
      <c r="M180">
        <v>4.5999999999999996</v>
      </c>
      <c r="N180">
        <v>5.2068405464794996</v>
      </c>
      <c r="O180">
        <v>6.0666857743383398</v>
      </c>
      <c r="P180">
        <v>7.1414923091622304</v>
      </c>
      <c r="Q180">
        <v>8.2401834336486104</v>
      </c>
      <c r="R180">
        <v>9.3388745581350907</v>
      </c>
      <c r="S180">
        <v>10.3897965032961</v>
      </c>
      <c r="T180">
        <v>11.677723128220901</v>
      </c>
      <c r="U180">
        <v>12.3429158291992</v>
      </c>
      <c r="V180">
        <v>14.248951750643499</v>
      </c>
      <c r="W180">
        <v>16.238686603878001</v>
      </c>
      <c r="X180">
        <v>18.401335863539099</v>
      </c>
      <c r="Y180">
        <v>20.8570263253274</v>
      </c>
      <c r="Z180">
        <v>22.689909614447799</v>
      </c>
      <c r="AA180">
        <v>24.883304815040098</v>
      </c>
      <c r="AB180">
        <v>26.7557963007709</v>
      </c>
      <c r="AC180">
        <v>28.4897374643886</v>
      </c>
      <c r="AD180">
        <v>30.432454457101599</v>
      </c>
      <c r="AE180">
        <v>31.933654233763701</v>
      </c>
      <c r="AF180">
        <v>33.514874164593898</v>
      </c>
      <c r="AG180">
        <v>34.716424948050403</v>
      </c>
      <c r="AH180">
        <v>35.6733962302484</v>
      </c>
      <c r="AI180">
        <v>36.9531568090581</v>
      </c>
      <c r="AJ180">
        <v>37.430368906500703</v>
      </c>
      <c r="AK180">
        <v>37.615482713690199</v>
      </c>
      <c r="AL180">
        <v>38.350069231375301</v>
      </c>
      <c r="AM180">
        <v>39.170420967654699</v>
      </c>
      <c r="AN180">
        <v>40.207325161381704</v>
      </c>
      <c r="AO180">
        <v>40.777642153615801</v>
      </c>
      <c r="AP180">
        <v>41.463078241713603</v>
      </c>
      <c r="AQ180">
        <v>42.217510611725999</v>
      </c>
      <c r="AR180">
        <v>42.948221484449697</v>
      </c>
      <c r="AS180">
        <v>43.665990628274201</v>
      </c>
      <c r="AT180">
        <v>44.412568092165003</v>
      </c>
      <c r="AU180">
        <v>45.055874901486597</v>
      </c>
      <c r="AV180">
        <v>45.614708824643799</v>
      </c>
      <c r="AW180">
        <v>46.1270722254256</v>
      </c>
      <c r="AX180">
        <v>46.514086578565099</v>
      </c>
      <c r="AY180">
        <v>46.873330349753999</v>
      </c>
      <c r="AZ180">
        <v>47.182771934381798</v>
      </c>
      <c r="BA180">
        <v>46.839827219454499</v>
      </c>
      <c r="BB180">
        <v>47.362965989656402</v>
      </c>
    </row>
    <row r="181" spans="1:54" x14ac:dyDescent="0.25">
      <c r="A181" s="2" t="s">
        <v>24</v>
      </c>
      <c r="B181" s="2" t="str">
        <f>VLOOKUP(A181,reg_NEWAGE!$A$2:$B$29,2)</f>
        <v>EUS</v>
      </c>
      <c r="C181" s="2" t="s">
        <v>51</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row>
    <row r="182" spans="1:54" x14ac:dyDescent="0.25">
      <c r="A182" s="2" t="s">
        <v>24</v>
      </c>
      <c r="B182" s="2" t="str">
        <f>VLOOKUP(A182,reg_NEWAGE!$A$2:$B$29,2)</f>
        <v>EUS</v>
      </c>
      <c r="C182" s="2" t="s">
        <v>52</v>
      </c>
      <c r="D182">
        <v>129.21563007547499</v>
      </c>
      <c r="E182">
        <v>150.50146000000001</v>
      </c>
      <c r="F182">
        <v>146.75830999999999</v>
      </c>
      <c r="G182">
        <v>161.04583</v>
      </c>
      <c r="H182">
        <v>157.29881</v>
      </c>
      <c r="I182">
        <v>164.228847205943</v>
      </c>
      <c r="J182">
        <v>146.20135999999999</v>
      </c>
      <c r="K182">
        <v>138.19752</v>
      </c>
      <c r="L182">
        <v>143.30113</v>
      </c>
      <c r="M182">
        <v>146.70552000000001</v>
      </c>
      <c r="N182">
        <v>153.91367519369899</v>
      </c>
      <c r="O182">
        <v>146.532232372214</v>
      </c>
      <c r="P182">
        <v>137.766091305092</v>
      </c>
      <c r="Q182">
        <v>138.14912179766301</v>
      </c>
      <c r="R182">
        <v>114.3350484826</v>
      </c>
      <c r="S182">
        <v>119.58945990648</v>
      </c>
      <c r="T182">
        <v>116.80845166304999</v>
      </c>
      <c r="U182">
        <v>107.50979377808</v>
      </c>
      <c r="V182">
        <v>103.645449093925</v>
      </c>
      <c r="W182">
        <v>99.885433979624693</v>
      </c>
      <c r="X182">
        <v>97.164200189932501</v>
      </c>
      <c r="Y182">
        <v>96.771037487840701</v>
      </c>
      <c r="Z182">
        <v>96.384637992212603</v>
      </c>
      <c r="AA182">
        <v>95.314466077062306</v>
      </c>
      <c r="AB182">
        <v>93.115304761988796</v>
      </c>
      <c r="AC182">
        <v>90.113708936195096</v>
      </c>
      <c r="AD182">
        <v>89.577889473229504</v>
      </c>
      <c r="AE182">
        <v>88.883034968770005</v>
      </c>
      <c r="AF182">
        <v>89.490859830098799</v>
      </c>
      <c r="AG182">
        <v>89.955912590938297</v>
      </c>
      <c r="AH182">
        <v>92.527737390684607</v>
      </c>
      <c r="AI182">
        <v>98.196096657714904</v>
      </c>
      <c r="AJ182">
        <v>98.654311702908899</v>
      </c>
      <c r="AK182">
        <v>98.6294136462149</v>
      </c>
      <c r="AL182">
        <v>98.889332876835397</v>
      </c>
      <c r="AM182">
        <v>99.3023259470162</v>
      </c>
      <c r="AN182">
        <v>100.088292289609</v>
      </c>
      <c r="AO182">
        <v>99.612028105716306</v>
      </c>
      <c r="AP182">
        <v>99.537741428609394</v>
      </c>
      <c r="AQ182">
        <v>99.566550764343702</v>
      </c>
      <c r="AR182">
        <v>99.534101829466806</v>
      </c>
      <c r="AS182">
        <v>99.690809883905899</v>
      </c>
      <c r="AT182">
        <v>99.978809145546506</v>
      </c>
      <c r="AU182">
        <v>100.144359317664</v>
      </c>
      <c r="AV182">
        <v>99.858689765752203</v>
      </c>
      <c r="AW182">
        <v>99.635759200883996</v>
      </c>
      <c r="AX182">
        <v>99.201843665501301</v>
      </c>
      <c r="AY182">
        <v>98.620421340646502</v>
      </c>
      <c r="AZ182">
        <v>98.415349801262806</v>
      </c>
      <c r="BA182">
        <v>96.632660627745906</v>
      </c>
      <c r="BB182">
        <v>96.319835158693607</v>
      </c>
    </row>
    <row r="183" spans="1:54" x14ac:dyDescent="0.25">
      <c r="A183" s="2" t="s">
        <v>24</v>
      </c>
      <c r="B183" s="2" t="str">
        <f>VLOOKUP(A183,reg_NEWAGE!$A$2:$B$29,2)</f>
        <v>EUS</v>
      </c>
      <c r="C183" s="2" t="s">
        <v>12</v>
      </c>
      <c r="D183">
        <v>492.59562042640198</v>
      </c>
      <c r="E183">
        <v>478.09712000000002</v>
      </c>
      <c r="F183">
        <v>511.96474999999998</v>
      </c>
      <c r="G183">
        <v>489.61354</v>
      </c>
      <c r="H183">
        <v>522.13994000000002</v>
      </c>
      <c r="I183">
        <v>544.522242343529</v>
      </c>
      <c r="J183">
        <v>560.62203</v>
      </c>
      <c r="K183">
        <v>549.65116999999998</v>
      </c>
      <c r="L183">
        <v>577.01679000000001</v>
      </c>
      <c r="M183">
        <v>556.41377</v>
      </c>
      <c r="N183">
        <v>573.01142580231499</v>
      </c>
      <c r="O183">
        <v>562.427068313478</v>
      </c>
      <c r="P183">
        <v>557.70300196677101</v>
      </c>
      <c r="Q183">
        <v>536.28605171564095</v>
      </c>
      <c r="R183">
        <v>518.723185335268</v>
      </c>
      <c r="S183">
        <v>533.27827539257305</v>
      </c>
      <c r="T183">
        <v>530.80467454062295</v>
      </c>
      <c r="U183">
        <v>521.39744496170101</v>
      </c>
      <c r="V183">
        <v>504.25904855122201</v>
      </c>
      <c r="W183">
        <v>505.28921083077699</v>
      </c>
      <c r="X183">
        <v>507.52189354683799</v>
      </c>
      <c r="Y183">
        <v>506.46431931695901</v>
      </c>
      <c r="Z183">
        <v>517.96633309991205</v>
      </c>
      <c r="AA183">
        <v>518.90213743541301</v>
      </c>
      <c r="AB183">
        <v>517.14232842114404</v>
      </c>
      <c r="AC183">
        <v>516.39291862160599</v>
      </c>
      <c r="AD183">
        <v>515.35116567028399</v>
      </c>
      <c r="AE183">
        <v>515.20351018191604</v>
      </c>
      <c r="AF183">
        <v>515.37890629259402</v>
      </c>
      <c r="AG183">
        <v>513.10365134517997</v>
      </c>
      <c r="AH183">
        <v>511.94928509398397</v>
      </c>
      <c r="AI183">
        <v>507.78248333173701</v>
      </c>
      <c r="AJ183">
        <v>506.693621032267</v>
      </c>
      <c r="AK183">
        <v>503.37254968122301</v>
      </c>
      <c r="AL183">
        <v>500.27934207400398</v>
      </c>
      <c r="AM183">
        <v>496.871798101872</v>
      </c>
      <c r="AN183">
        <v>497.629901772403</v>
      </c>
      <c r="AO183">
        <v>489.51159511806901</v>
      </c>
      <c r="AP183">
        <v>486.84298779411199</v>
      </c>
      <c r="AQ183">
        <v>484.924316779626</v>
      </c>
      <c r="AR183">
        <v>482.43614219264902</v>
      </c>
      <c r="AS183">
        <v>481.50024653466397</v>
      </c>
      <c r="AT183">
        <v>481.47881317283799</v>
      </c>
      <c r="AU183">
        <v>480.99110411210398</v>
      </c>
      <c r="AV183">
        <v>478.78197581933398</v>
      </c>
      <c r="AW183">
        <v>477.05140799229599</v>
      </c>
      <c r="AX183">
        <v>474.52615642472699</v>
      </c>
      <c r="AY183">
        <v>471.756361775877</v>
      </c>
      <c r="AZ183">
        <v>470.67798317980601</v>
      </c>
      <c r="BA183">
        <v>462.19266837169101</v>
      </c>
      <c r="BB183">
        <v>461.575039116798</v>
      </c>
    </row>
    <row r="184" spans="1:54" x14ac:dyDescent="0.25">
      <c r="A184" s="2" t="s">
        <v>25</v>
      </c>
      <c r="B184" s="2" t="str">
        <f>VLOOKUP(A184,reg_NEWAGE!$A$2:$B$29,2)</f>
        <v>EUS</v>
      </c>
      <c r="C184" s="2" t="s">
        <v>40</v>
      </c>
      <c r="D184">
        <v>5603.2587042294399</v>
      </c>
      <c r="E184">
        <v>6009.3849899999996</v>
      </c>
      <c r="F184">
        <v>6017.6273600000004</v>
      </c>
      <c r="G184">
        <v>6604.5356400000001</v>
      </c>
      <c r="H184">
        <v>6465.1276180431496</v>
      </c>
      <c r="I184">
        <v>6463.7674776537997</v>
      </c>
      <c r="J184">
        <v>6212.8866200000002</v>
      </c>
      <c r="K184">
        <v>5555.1305000000002</v>
      </c>
      <c r="L184">
        <v>5571.5034500000002</v>
      </c>
      <c r="M184">
        <v>5521.5772500000003</v>
      </c>
      <c r="N184">
        <v>6649.2927390289997</v>
      </c>
      <c r="O184">
        <v>6569.4333828872104</v>
      </c>
      <c r="P184">
        <v>6376.3916331353303</v>
      </c>
      <c r="Q184">
        <v>6209.0137099818103</v>
      </c>
      <c r="R184">
        <v>5474.3157622920498</v>
      </c>
      <c r="S184">
        <v>5955.8756395002101</v>
      </c>
      <c r="T184">
        <v>6140.3813823929804</v>
      </c>
      <c r="U184">
        <v>6266.66467204123</v>
      </c>
      <c r="V184">
        <v>6185.2563744870704</v>
      </c>
      <c r="W184">
        <v>6035.1357353329504</v>
      </c>
      <c r="X184">
        <v>5956.4321660934902</v>
      </c>
      <c r="Y184">
        <v>5977.4550156831701</v>
      </c>
      <c r="Z184">
        <v>5931.88023115752</v>
      </c>
      <c r="AA184">
        <v>5906.57972411642</v>
      </c>
      <c r="AB184">
        <v>5890.3213388925196</v>
      </c>
      <c r="AC184">
        <v>5859.6016707451099</v>
      </c>
      <c r="AD184">
        <v>5740.4395906797699</v>
      </c>
      <c r="AE184">
        <v>5748.5459750227001</v>
      </c>
      <c r="AF184">
        <v>5733.4589382656304</v>
      </c>
      <c r="AG184">
        <v>5756.2239071496597</v>
      </c>
      <c r="AH184">
        <v>5790.32863533821</v>
      </c>
      <c r="AI184">
        <v>5806.9183325755803</v>
      </c>
      <c r="AJ184">
        <v>5783.8282034110498</v>
      </c>
      <c r="AK184">
        <v>5775.9912890613105</v>
      </c>
      <c r="AL184">
        <v>5775.5122576084004</v>
      </c>
      <c r="AM184">
        <v>5765.1095620777796</v>
      </c>
      <c r="AN184">
        <v>5744.7809520972896</v>
      </c>
      <c r="AO184">
        <v>5702.8487524739803</v>
      </c>
      <c r="AP184">
        <v>5664.6289298494303</v>
      </c>
      <c r="AQ184">
        <v>5630.6691278262897</v>
      </c>
      <c r="AR184">
        <v>5614.7841050360903</v>
      </c>
      <c r="AS184">
        <v>5594.0509724002004</v>
      </c>
      <c r="AT184">
        <v>5552.37081087564</v>
      </c>
      <c r="AU184">
        <v>5512.5169358683797</v>
      </c>
      <c r="AV184">
        <v>5472.7177269979102</v>
      </c>
      <c r="AW184">
        <v>5435.78841806333</v>
      </c>
      <c r="AX184">
        <v>5428.1848463993902</v>
      </c>
      <c r="AY184">
        <v>5435.6996852881502</v>
      </c>
      <c r="AZ184">
        <v>5409.6919770536897</v>
      </c>
      <c r="BA184">
        <v>5379.8652170652904</v>
      </c>
      <c r="BB184">
        <v>5345.7220824531896</v>
      </c>
    </row>
    <row r="185" spans="1:54" x14ac:dyDescent="0.25">
      <c r="A185" s="2" t="s">
        <v>25</v>
      </c>
      <c r="B185" s="2" t="str">
        <f>VLOOKUP(A185,reg_NEWAGE!$A$2:$B$29,2)</f>
        <v>EUS</v>
      </c>
      <c r="C185" s="2" t="s">
        <v>41</v>
      </c>
      <c r="D185">
        <v>205.88940515053201</v>
      </c>
      <c r="E185">
        <v>201.22433000000001</v>
      </c>
      <c r="F185">
        <v>240.48061999999999</v>
      </c>
      <c r="G185">
        <v>254.38041000000001</v>
      </c>
      <c r="H185">
        <v>239.11535000000001</v>
      </c>
      <c r="I185">
        <v>247.440052002475</v>
      </c>
      <c r="J185">
        <v>235.25467</v>
      </c>
      <c r="K185">
        <v>136.55338</v>
      </c>
      <c r="L185">
        <v>163.22560999999999</v>
      </c>
      <c r="M185">
        <v>142.09282999999999</v>
      </c>
      <c r="N185">
        <v>149.338952475029</v>
      </c>
      <c r="O185">
        <v>171.825560232128</v>
      </c>
      <c r="P185">
        <v>152.6432144453</v>
      </c>
      <c r="Q185">
        <v>133.71868038612101</v>
      </c>
      <c r="R185">
        <v>102.608252108534</v>
      </c>
      <c r="S185">
        <v>95.163206913788699</v>
      </c>
      <c r="T185">
        <v>97.801402292835505</v>
      </c>
      <c r="U185">
        <v>98.067031574971594</v>
      </c>
      <c r="V185">
        <v>101.64845783546799</v>
      </c>
      <c r="W185">
        <v>91.245431969717799</v>
      </c>
      <c r="X185">
        <v>86.661404076552699</v>
      </c>
      <c r="Y185">
        <v>77.525918246036596</v>
      </c>
      <c r="Z185">
        <v>78.316429560297905</v>
      </c>
      <c r="AA185">
        <v>81.154901380710598</v>
      </c>
      <c r="AB185">
        <v>65.859494407910205</v>
      </c>
      <c r="AC185">
        <v>56.496261527504203</v>
      </c>
      <c r="AD185">
        <v>48.992433402027601</v>
      </c>
      <c r="AE185">
        <v>36.910916057244997</v>
      </c>
      <c r="AF185">
        <v>32.852829087985498</v>
      </c>
      <c r="AG185">
        <v>33.932456360438103</v>
      </c>
      <c r="AH185">
        <v>34.616095234672997</v>
      </c>
      <c r="AI185">
        <v>35.182058821303201</v>
      </c>
      <c r="AJ185">
        <v>34.31113236721</v>
      </c>
      <c r="AK185">
        <v>32.686206507225201</v>
      </c>
      <c r="AL185">
        <v>29.679918677488899</v>
      </c>
      <c r="AM185">
        <v>26.776629581762901</v>
      </c>
      <c r="AN185">
        <v>23.921641862604201</v>
      </c>
      <c r="AO185">
        <v>21.263667264402599</v>
      </c>
      <c r="AP185">
        <v>20.110863220548801</v>
      </c>
      <c r="AQ185">
        <v>17.463122702962799</v>
      </c>
      <c r="AR185">
        <v>15.262278765871301</v>
      </c>
      <c r="AS185">
        <v>13.4333822611065</v>
      </c>
      <c r="AT185">
        <v>9.5284336772378104</v>
      </c>
      <c r="AU185">
        <v>6.23126319917617</v>
      </c>
      <c r="AV185">
        <v>4.6056723461960098</v>
      </c>
      <c r="AW185">
        <v>3.40888957882163</v>
      </c>
      <c r="AX185">
        <v>2.4774011166689398</v>
      </c>
      <c r="AY185">
        <v>1.75422057134148</v>
      </c>
      <c r="AZ185">
        <v>1.61792121314973</v>
      </c>
      <c r="BA185">
        <v>1.3398468850788601</v>
      </c>
      <c r="BB185">
        <v>0.93413865744753299</v>
      </c>
    </row>
    <row r="186" spans="1:54" x14ac:dyDescent="0.25">
      <c r="A186" s="2" t="s">
        <v>25</v>
      </c>
      <c r="B186" s="2" t="str">
        <f>VLOOKUP(A186,reg_NEWAGE!$A$2:$B$29,2)</f>
        <v>EUS</v>
      </c>
      <c r="C186" s="2" t="s">
        <v>42</v>
      </c>
      <c r="D186">
        <v>308.99591486853899</v>
      </c>
      <c r="E186">
        <v>283.78690999999998</v>
      </c>
      <c r="F186">
        <v>276.01269000000002</v>
      </c>
      <c r="G186">
        <v>229.93494999999999</v>
      </c>
      <c r="H186">
        <v>179.87753000000001</v>
      </c>
      <c r="I186">
        <v>188.402111654821</v>
      </c>
      <c r="J186">
        <v>165.00501</v>
      </c>
      <c r="K186">
        <v>117.81921</v>
      </c>
      <c r="L186">
        <v>105.52558000000001</v>
      </c>
      <c r="M186">
        <v>106.69547</v>
      </c>
      <c r="N186">
        <v>134.70928293342399</v>
      </c>
      <c r="O186">
        <v>104.399350761349</v>
      </c>
      <c r="P186">
        <v>78.583284382444305</v>
      </c>
      <c r="Q186">
        <v>84.1936659724294</v>
      </c>
      <c r="R186">
        <v>60.619838546567799</v>
      </c>
      <c r="S186">
        <v>59.497004206440501</v>
      </c>
      <c r="T186">
        <v>61.744671046898702</v>
      </c>
      <c r="U186">
        <v>63.274495258143702</v>
      </c>
      <c r="V186">
        <v>74.423113024141102</v>
      </c>
      <c r="W186">
        <v>80.455587864593994</v>
      </c>
      <c r="X186">
        <v>82.3488794605896</v>
      </c>
      <c r="Y186">
        <v>82.258637509647102</v>
      </c>
      <c r="Z186">
        <v>75.640038288599996</v>
      </c>
      <c r="AA186">
        <v>39.100686295969098</v>
      </c>
      <c r="AB186">
        <v>38.893884923713998</v>
      </c>
      <c r="AC186">
        <v>37.093978152036101</v>
      </c>
      <c r="AD186">
        <v>40.3716622392581</v>
      </c>
      <c r="AE186">
        <v>43.127067319585002</v>
      </c>
      <c r="AF186">
        <v>43.599168967123902</v>
      </c>
      <c r="AG186">
        <v>44.3655214907618</v>
      </c>
      <c r="AH186">
        <v>46.137852050120699</v>
      </c>
      <c r="AI186">
        <v>47.832992748382999</v>
      </c>
      <c r="AJ186">
        <v>47.229082662866098</v>
      </c>
      <c r="AK186">
        <v>46.731722960484298</v>
      </c>
      <c r="AL186">
        <v>46.005963597749499</v>
      </c>
      <c r="AM186">
        <v>44.950353961970997</v>
      </c>
      <c r="AN186">
        <v>43.891456449000103</v>
      </c>
      <c r="AO186">
        <v>43.092288651542702</v>
      </c>
      <c r="AP186">
        <v>42.3475748027275</v>
      </c>
      <c r="AQ186">
        <v>41.495931311377497</v>
      </c>
      <c r="AR186">
        <v>40.720318383441303</v>
      </c>
      <c r="AS186">
        <v>40.018704222684903</v>
      </c>
      <c r="AT186">
        <v>38.8308815047236</v>
      </c>
      <c r="AU186">
        <v>37.675362081660097</v>
      </c>
      <c r="AV186">
        <v>36.810038493512799</v>
      </c>
      <c r="AW186">
        <v>35.911972728046798</v>
      </c>
      <c r="AX186">
        <v>35.122680895283999</v>
      </c>
      <c r="AY186">
        <v>34.191857029804801</v>
      </c>
      <c r="AZ186">
        <v>33.575837099381403</v>
      </c>
      <c r="BA186">
        <v>32.759444185361303</v>
      </c>
      <c r="BB186">
        <v>31.5258964713097</v>
      </c>
    </row>
    <row r="187" spans="1:54" x14ac:dyDescent="0.25">
      <c r="A187" s="2" t="s">
        <v>25</v>
      </c>
      <c r="B187" s="2" t="str">
        <f>VLOOKUP(A187,reg_NEWAGE!$A$2:$B$29,2)</f>
        <v>EUS</v>
      </c>
      <c r="C187" s="2" t="s">
        <v>43</v>
      </c>
      <c r="D187">
        <v>282.36354156106898</v>
      </c>
      <c r="E187">
        <v>242.77601000000001</v>
      </c>
      <c r="F187">
        <v>248.31351000000001</v>
      </c>
      <c r="G187">
        <v>219.72774000000001</v>
      </c>
      <c r="H187">
        <v>170.66883000000001</v>
      </c>
      <c r="I187">
        <v>186.34811066618201</v>
      </c>
      <c r="J187">
        <v>165.00501</v>
      </c>
      <c r="K187">
        <v>117.81921</v>
      </c>
      <c r="L187">
        <v>105.52558000000001</v>
      </c>
      <c r="M187">
        <v>106.69547</v>
      </c>
      <c r="N187">
        <v>134.70928293342399</v>
      </c>
      <c r="O187">
        <v>104.399350761349</v>
      </c>
      <c r="P187">
        <v>78.583284382444305</v>
      </c>
      <c r="Q187">
        <v>84.1936659724294</v>
      </c>
      <c r="R187">
        <v>60.619838546567799</v>
      </c>
      <c r="S187">
        <v>59.497004206440501</v>
      </c>
      <c r="T187">
        <v>61.744671046898702</v>
      </c>
      <c r="U187">
        <v>63.274495258143702</v>
      </c>
      <c r="V187">
        <v>74.423113024141102</v>
      </c>
      <c r="W187">
        <v>80.455587864593994</v>
      </c>
      <c r="X187">
        <v>82.3488794605896</v>
      </c>
      <c r="Y187">
        <v>82.258637509647102</v>
      </c>
      <c r="Z187">
        <v>75.640038288599996</v>
      </c>
      <c r="AA187">
        <v>39.100686295969098</v>
      </c>
      <c r="AB187">
        <v>38.893884923713998</v>
      </c>
      <c r="AC187">
        <v>37.093978152036101</v>
      </c>
      <c r="AD187">
        <v>40.3716622392581</v>
      </c>
      <c r="AE187">
        <v>43.127067319585002</v>
      </c>
      <c r="AF187">
        <v>43.599168967123902</v>
      </c>
      <c r="AG187">
        <v>44.3655214907618</v>
      </c>
      <c r="AH187">
        <v>46.137852050120699</v>
      </c>
      <c r="AI187">
        <v>47.832992748382999</v>
      </c>
      <c r="AJ187">
        <v>47.229082662866098</v>
      </c>
      <c r="AK187">
        <v>46.731722960484298</v>
      </c>
      <c r="AL187">
        <v>46.005963597749499</v>
      </c>
      <c r="AM187">
        <v>44.950353961970997</v>
      </c>
      <c r="AN187">
        <v>43.891456449000103</v>
      </c>
      <c r="AO187">
        <v>43.092288651542702</v>
      </c>
      <c r="AP187">
        <v>42.3475748027275</v>
      </c>
      <c r="AQ187">
        <v>41.495931311377497</v>
      </c>
      <c r="AR187">
        <v>40.720318383441303</v>
      </c>
      <c r="AS187">
        <v>40.018704222684903</v>
      </c>
      <c r="AT187">
        <v>38.8308815047236</v>
      </c>
      <c r="AU187">
        <v>37.675362081660097</v>
      </c>
      <c r="AV187">
        <v>36.810038493512799</v>
      </c>
      <c r="AW187">
        <v>35.911972728046798</v>
      </c>
      <c r="AX187">
        <v>35.122680895283999</v>
      </c>
      <c r="AY187">
        <v>34.191857029804801</v>
      </c>
      <c r="AZ187">
        <v>33.575837099381403</v>
      </c>
      <c r="BA187">
        <v>32.759444185361303</v>
      </c>
      <c r="BB187">
        <v>31.5258964713097</v>
      </c>
    </row>
    <row r="188" spans="1:54" x14ac:dyDescent="0.25">
      <c r="A188" s="2" t="s">
        <v>25</v>
      </c>
      <c r="B188" s="2" t="str">
        <f>VLOOKUP(A188,reg_NEWAGE!$A$2:$B$29,2)</f>
        <v>EUS</v>
      </c>
      <c r="C188" s="2" t="s">
        <v>44</v>
      </c>
      <c r="D188">
        <v>26.632373307469699</v>
      </c>
      <c r="E188">
        <v>41.010899999999999</v>
      </c>
      <c r="F188">
        <v>27.699179999999998</v>
      </c>
      <c r="G188">
        <v>10.20721</v>
      </c>
      <c r="H188">
        <v>9.2086999999999897</v>
      </c>
      <c r="I188">
        <v>2.0540009886383901</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row>
    <row r="189" spans="1:54" x14ac:dyDescent="0.25">
      <c r="A189" s="2" t="s">
        <v>25</v>
      </c>
      <c r="B189" s="2" t="str">
        <f>VLOOKUP(A189,reg_NEWAGE!$A$2:$B$29,2)</f>
        <v>EUS</v>
      </c>
      <c r="C189" s="2" t="s">
        <v>45</v>
      </c>
      <c r="D189">
        <v>3025.3609199140801</v>
      </c>
      <c r="E189">
        <v>3303.54673</v>
      </c>
      <c r="F189">
        <v>3413.29612</v>
      </c>
      <c r="G189">
        <v>3946.89185</v>
      </c>
      <c r="H189">
        <v>3937.5665280431399</v>
      </c>
      <c r="I189">
        <v>3928.2412060862898</v>
      </c>
      <c r="J189">
        <v>3644.0196000000001</v>
      </c>
      <c r="K189">
        <v>3174.39986</v>
      </c>
      <c r="L189">
        <v>3294.43318</v>
      </c>
      <c r="M189">
        <v>3181.6002699999999</v>
      </c>
      <c r="N189">
        <v>3259.74702093933</v>
      </c>
      <c r="O189">
        <v>2966.39689976005</v>
      </c>
      <c r="P189">
        <v>2704.01662601617</v>
      </c>
      <c r="Q189">
        <v>2513.0546975525399</v>
      </c>
      <c r="R189">
        <v>2320.6652340235901</v>
      </c>
      <c r="S189">
        <v>2625.8661230150301</v>
      </c>
      <c r="T189">
        <v>2716.5742921668698</v>
      </c>
      <c r="U189">
        <v>2696.3823111793999</v>
      </c>
      <c r="V189">
        <v>2429.3515397288402</v>
      </c>
      <c r="W189">
        <v>2172.2072734824001</v>
      </c>
      <c r="X189">
        <v>2046.8862175125601</v>
      </c>
      <c r="Y189">
        <v>1943.8283716675501</v>
      </c>
      <c r="Z189">
        <v>1967.7523175445499</v>
      </c>
      <c r="AA189">
        <v>1921.6273310626</v>
      </c>
      <c r="AB189">
        <v>1818.2824545574099</v>
      </c>
      <c r="AC189">
        <v>1833.1864539605001</v>
      </c>
      <c r="AD189">
        <v>2138.6198561556098</v>
      </c>
      <c r="AE189">
        <v>2289.48393185532</v>
      </c>
      <c r="AF189">
        <v>2433.0680627114102</v>
      </c>
      <c r="AG189">
        <v>2475.97436188748</v>
      </c>
      <c r="AH189">
        <v>2394.34609487442</v>
      </c>
      <c r="AI189">
        <v>2293.41656253471</v>
      </c>
      <c r="AJ189">
        <v>2277.2016279055701</v>
      </c>
      <c r="AK189">
        <v>2273.1849800188202</v>
      </c>
      <c r="AL189">
        <v>2281.3089573081002</v>
      </c>
      <c r="AM189">
        <v>2291.6859759435802</v>
      </c>
      <c r="AN189">
        <v>2292.9089583919599</v>
      </c>
      <c r="AO189">
        <v>2290.5852181130399</v>
      </c>
      <c r="AP189">
        <v>2278.0865459501501</v>
      </c>
      <c r="AQ189">
        <v>2272.5745567120998</v>
      </c>
      <c r="AR189">
        <v>2272.1297175273799</v>
      </c>
      <c r="AS189">
        <v>2270.7380273744898</v>
      </c>
      <c r="AT189">
        <v>2273.26793071565</v>
      </c>
      <c r="AU189">
        <v>2272.1941584618098</v>
      </c>
      <c r="AV189">
        <v>2264.6635108238402</v>
      </c>
      <c r="AW189">
        <v>2251.2444105715199</v>
      </c>
      <c r="AX189">
        <v>2240.0509637387599</v>
      </c>
      <c r="AY189">
        <v>2231.8024753739901</v>
      </c>
      <c r="AZ189">
        <v>2222.0577113197301</v>
      </c>
      <c r="BA189">
        <v>2204.3492066363601</v>
      </c>
      <c r="BB189">
        <v>2187.3740992164298</v>
      </c>
    </row>
    <row r="190" spans="1:54" x14ac:dyDescent="0.25">
      <c r="A190" s="2" t="s">
        <v>25</v>
      </c>
      <c r="B190" s="2" t="str">
        <f>VLOOKUP(A190,reg_NEWAGE!$A$2:$B$29,2)</f>
        <v>EUS</v>
      </c>
      <c r="C190" s="2" t="s">
        <v>46</v>
      </c>
      <c r="D190">
        <v>553.21403302373005</v>
      </c>
      <c r="E190">
        <v>602.28206</v>
      </c>
      <c r="F190">
        <v>583.10074999999995</v>
      </c>
      <c r="G190">
        <v>584.33158000000003</v>
      </c>
      <c r="H190">
        <v>486.68691999999999</v>
      </c>
      <c r="I190">
        <v>440.81357138705903</v>
      </c>
      <c r="J190">
        <v>520.32763999999997</v>
      </c>
      <c r="K190">
        <v>538.09532000000002</v>
      </c>
      <c r="L190">
        <v>468.69216999999998</v>
      </c>
      <c r="M190">
        <v>585.78815999999995</v>
      </c>
      <c r="N190">
        <v>1572.6270011199699</v>
      </c>
      <c r="O190">
        <v>1825.3774035424899</v>
      </c>
      <c r="P190">
        <v>1990.6697229552899</v>
      </c>
      <c r="Q190">
        <v>2045.0877441064699</v>
      </c>
      <c r="R190">
        <v>1660.8131673513601</v>
      </c>
      <c r="S190">
        <v>1775.2019403480399</v>
      </c>
      <c r="T190">
        <v>1826.8004335111</v>
      </c>
      <c r="U190">
        <v>1921.36836346826</v>
      </c>
      <c r="V190">
        <v>2027.6739324581199</v>
      </c>
      <c r="W190">
        <v>2097.07513696357</v>
      </c>
      <c r="X190">
        <v>2174.0569205721999</v>
      </c>
      <c r="Y190">
        <v>2279.9974438568302</v>
      </c>
      <c r="Z190">
        <v>2236.2823342496999</v>
      </c>
      <c r="AA190">
        <v>2280.8265327038698</v>
      </c>
      <c r="AB190">
        <v>2338.57520181984</v>
      </c>
      <c r="AC190">
        <v>2305.3694916950799</v>
      </c>
      <c r="AD190">
        <v>1849.6115659475599</v>
      </c>
      <c r="AE190">
        <v>1709.5927992146801</v>
      </c>
      <c r="AF190">
        <v>1581.41513409201</v>
      </c>
      <c r="AG190">
        <v>1552.34155877936</v>
      </c>
      <c r="AH190">
        <v>1623.1821308168501</v>
      </c>
      <c r="AI190">
        <v>1699.4593324243599</v>
      </c>
      <c r="AJ190">
        <v>1692.41524325764</v>
      </c>
      <c r="AK190">
        <v>1690.7451626367799</v>
      </c>
      <c r="AL190">
        <v>1686.3530032441299</v>
      </c>
      <c r="AM190">
        <v>1679.5522692449699</v>
      </c>
      <c r="AN190">
        <v>1665.0239314789701</v>
      </c>
      <c r="AO190">
        <v>1654.16824223545</v>
      </c>
      <c r="AP190">
        <v>1645.7307756723301</v>
      </c>
      <c r="AQ190">
        <v>1630.8486535525301</v>
      </c>
      <c r="AR190">
        <v>1618.6199282094101</v>
      </c>
      <c r="AS190">
        <v>1608.5204110642101</v>
      </c>
      <c r="AT190">
        <v>1579.7812574885099</v>
      </c>
      <c r="AU190">
        <v>1553.54037658115</v>
      </c>
      <c r="AV190">
        <v>1541.10093146793</v>
      </c>
      <c r="AW190">
        <v>1529.06447605676</v>
      </c>
      <c r="AX190">
        <v>1520.3550871028599</v>
      </c>
      <c r="AY190">
        <v>1516.52347721304</v>
      </c>
      <c r="AZ190">
        <v>1521.1825207853601</v>
      </c>
      <c r="BA190">
        <v>1516.5605884941899</v>
      </c>
      <c r="BB190">
        <v>1510.6632001491801</v>
      </c>
    </row>
    <row r="191" spans="1:54" x14ac:dyDescent="0.25">
      <c r="A191" s="2" t="s">
        <v>25</v>
      </c>
      <c r="B191" s="2" t="str">
        <f>VLOOKUP(A191,reg_NEWAGE!$A$2:$B$29,2)</f>
        <v>EUS</v>
      </c>
      <c r="C191" s="2" t="s">
        <v>47</v>
      </c>
      <c r="D191">
        <v>553.21403302373005</v>
      </c>
      <c r="E191">
        <v>600.88206000000002</v>
      </c>
      <c r="F191">
        <v>581.40075000000002</v>
      </c>
      <c r="G191">
        <v>582.53157999999996</v>
      </c>
      <c r="H191">
        <v>484.88691999999998</v>
      </c>
      <c r="I191">
        <v>438.92668880370098</v>
      </c>
      <c r="J191">
        <v>518.32763999999997</v>
      </c>
      <c r="K191">
        <v>535.69532000000004</v>
      </c>
      <c r="L191">
        <v>464.99216999999999</v>
      </c>
      <c r="M191">
        <v>581.38815999999997</v>
      </c>
      <c r="N191">
        <v>1567.53958410326</v>
      </c>
      <c r="O191">
        <v>1819.07187119726</v>
      </c>
      <c r="P191">
        <v>1982.4534241112999</v>
      </c>
      <c r="Q191">
        <v>2036.4892918278799</v>
      </c>
      <c r="R191">
        <v>1651.33098525525</v>
      </c>
      <c r="S191">
        <v>1764.7166054861</v>
      </c>
      <c r="T191">
        <v>1815.1683140693999</v>
      </c>
      <c r="U191">
        <v>1908.16215058187</v>
      </c>
      <c r="V191">
        <v>2012.36612944537</v>
      </c>
      <c r="W191">
        <v>2079.8022472827402</v>
      </c>
      <c r="X191">
        <v>2154.55712014353</v>
      </c>
      <c r="Y191">
        <v>2258.2782221863499</v>
      </c>
      <c r="Z191">
        <v>2213.03551929082</v>
      </c>
      <c r="AA191">
        <v>2254.84258983976</v>
      </c>
      <c r="AB191">
        <v>2310.3897891168999</v>
      </c>
      <c r="AC191">
        <v>2274.37197532354</v>
      </c>
      <c r="AD191">
        <v>1810.63618510079</v>
      </c>
      <c r="AE191">
        <v>1663.3854142733401</v>
      </c>
      <c r="AF191">
        <v>1530.4087814361701</v>
      </c>
      <c r="AG191">
        <v>1495.9256983714999</v>
      </c>
      <c r="AH191">
        <v>1562.7213639133799</v>
      </c>
      <c r="AI191">
        <v>1635.9531713511601</v>
      </c>
      <c r="AJ191">
        <v>1626.8043743327</v>
      </c>
      <c r="AK191">
        <v>1622.0609283246499</v>
      </c>
      <c r="AL191">
        <v>1613.0625681055999</v>
      </c>
      <c r="AM191">
        <v>1601.1091494959101</v>
      </c>
      <c r="AN191">
        <v>1581.20457690942</v>
      </c>
      <c r="AO191">
        <v>1565.39674090412</v>
      </c>
      <c r="AP191">
        <v>1553.058135862</v>
      </c>
      <c r="AQ191">
        <v>1532.3192612212999</v>
      </c>
      <c r="AR191">
        <v>1513.74753098778</v>
      </c>
      <c r="AS191">
        <v>1497.2364941911601</v>
      </c>
      <c r="AT191">
        <v>1458.8168666931499</v>
      </c>
      <c r="AU191">
        <v>1422.8081704470901</v>
      </c>
      <c r="AV191">
        <v>1402.5460313211299</v>
      </c>
      <c r="AW191">
        <v>1382.7408857509299</v>
      </c>
      <c r="AX191">
        <v>1365.31679571572</v>
      </c>
      <c r="AY191">
        <v>1351.97819157206</v>
      </c>
      <c r="AZ191">
        <v>1348.9335757722599</v>
      </c>
      <c r="BA191">
        <v>1335.5512151206201</v>
      </c>
      <c r="BB191">
        <v>1319.5852351671899</v>
      </c>
    </row>
    <row r="192" spans="1:54" x14ac:dyDescent="0.25">
      <c r="A192" s="2" t="s">
        <v>25</v>
      </c>
      <c r="B192" s="2" t="str">
        <f>VLOOKUP(A192,reg_NEWAGE!$A$2:$B$29,2)</f>
        <v>EUS</v>
      </c>
      <c r="C192" s="2" t="s">
        <v>48</v>
      </c>
      <c r="D192">
        <v>0</v>
      </c>
      <c r="E192">
        <v>0</v>
      </c>
      <c r="F192">
        <v>0</v>
      </c>
      <c r="G192">
        <v>0</v>
      </c>
      <c r="H192">
        <v>0</v>
      </c>
      <c r="I192">
        <v>0</v>
      </c>
      <c r="J192">
        <v>0</v>
      </c>
      <c r="K192">
        <v>0</v>
      </c>
      <c r="L192">
        <v>0</v>
      </c>
      <c r="M192">
        <v>0</v>
      </c>
      <c r="N192">
        <v>0</v>
      </c>
      <c r="O192">
        <v>0</v>
      </c>
      <c r="P192">
        <v>0</v>
      </c>
      <c r="Q192">
        <v>0</v>
      </c>
      <c r="R192">
        <v>0</v>
      </c>
      <c r="S192">
        <v>0</v>
      </c>
      <c r="T192">
        <v>0.59653656826372403</v>
      </c>
      <c r="U192">
        <v>1.2554017282099701</v>
      </c>
      <c r="V192">
        <v>1.80058248504087</v>
      </c>
      <c r="W192">
        <v>2.2806952061736698</v>
      </c>
      <c r="X192">
        <v>2.85725120774898</v>
      </c>
      <c r="Y192">
        <v>3.46693798670319</v>
      </c>
      <c r="Z192">
        <v>4.36445529484853</v>
      </c>
      <c r="AA192">
        <v>5.1977649811634503</v>
      </c>
      <c r="AB192">
        <v>5.9105382458593496</v>
      </c>
      <c r="AC192">
        <v>7.0804959520929396</v>
      </c>
      <c r="AD192">
        <v>9.7271064987808504</v>
      </c>
      <c r="AE192">
        <v>12.1742265289353</v>
      </c>
      <c r="AF192">
        <v>15.036558671161099</v>
      </c>
      <c r="AG192">
        <v>17.697627311638399</v>
      </c>
      <c r="AH192">
        <v>19.713766057988</v>
      </c>
      <c r="AI192">
        <v>20.838041480577399</v>
      </c>
      <c r="AJ192">
        <v>22.798564694506599</v>
      </c>
      <c r="AK192">
        <v>25.043172406718</v>
      </c>
      <c r="AL192">
        <v>27.6229666100717</v>
      </c>
      <c r="AM192">
        <v>30.465976407925002</v>
      </c>
      <c r="AN192">
        <v>33.436080667598802</v>
      </c>
      <c r="AO192">
        <v>36.6088081507949</v>
      </c>
      <c r="AP192">
        <v>39.875362234180997</v>
      </c>
      <c r="AQ192">
        <v>43.538288920769602</v>
      </c>
      <c r="AR192">
        <v>47.617234462307103</v>
      </c>
      <c r="AS192">
        <v>52.031661957723998</v>
      </c>
      <c r="AT192">
        <v>56.930253757486497</v>
      </c>
      <c r="AU192">
        <v>62.169940527662902</v>
      </c>
      <c r="AV192">
        <v>67.679755702377705</v>
      </c>
      <c r="AW192">
        <v>73.468469351163705</v>
      </c>
      <c r="AX192">
        <v>79.815498261140206</v>
      </c>
      <c r="AY192">
        <v>86.813577461669695</v>
      </c>
      <c r="AZ192">
        <v>94.354959189839406</v>
      </c>
      <c r="BA192">
        <v>102.17986260854801</v>
      </c>
      <c r="BB192">
        <v>110.689035602147</v>
      </c>
    </row>
    <row r="193" spans="1:54" x14ac:dyDescent="0.25">
      <c r="A193" s="2" t="s">
        <v>25</v>
      </c>
      <c r="B193" s="2" t="str">
        <f>VLOOKUP(A193,reg_NEWAGE!$A$2:$B$29,2)</f>
        <v>EUS</v>
      </c>
      <c r="C193" s="2" t="s">
        <v>49</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row>
    <row r="194" spans="1:54" x14ac:dyDescent="0.25">
      <c r="A194" s="2" t="s">
        <v>25</v>
      </c>
      <c r="B194" s="2" t="str">
        <f>VLOOKUP(A194,reg_NEWAGE!$A$2:$B$29,2)</f>
        <v>EUS</v>
      </c>
      <c r="C194" s="2" t="s">
        <v>50</v>
      </c>
      <c r="D194">
        <v>0</v>
      </c>
      <c r="E194">
        <v>1.4</v>
      </c>
      <c r="F194">
        <v>1.7</v>
      </c>
      <c r="G194">
        <v>1.8</v>
      </c>
      <c r="H194">
        <v>1.8</v>
      </c>
      <c r="I194">
        <v>1.88688258335722</v>
      </c>
      <c r="J194">
        <v>2</v>
      </c>
      <c r="K194">
        <v>2.4</v>
      </c>
      <c r="L194">
        <v>3.7</v>
      </c>
      <c r="M194">
        <v>4.4000000000000004</v>
      </c>
      <c r="N194">
        <v>5.0874170167084802</v>
      </c>
      <c r="O194">
        <v>6.3055323452341003</v>
      </c>
      <c r="P194">
        <v>8.2162988439858893</v>
      </c>
      <c r="Q194">
        <v>8.5984522785897699</v>
      </c>
      <c r="R194">
        <v>9.4821820961115897</v>
      </c>
      <c r="S194">
        <v>10.4853348619472</v>
      </c>
      <c r="T194">
        <v>11.035582873438001</v>
      </c>
      <c r="U194">
        <v>11.9508111581788</v>
      </c>
      <c r="V194">
        <v>13.507220527712301</v>
      </c>
      <c r="W194">
        <v>14.992194474657399</v>
      </c>
      <c r="X194">
        <v>16.642549220921701</v>
      </c>
      <c r="Y194">
        <v>18.252283683776898</v>
      </c>
      <c r="Z194">
        <v>18.882359664031402</v>
      </c>
      <c r="AA194">
        <v>20.786177882947101</v>
      </c>
      <c r="AB194">
        <v>22.274874457081001</v>
      </c>
      <c r="AC194">
        <v>23.9170204194475</v>
      </c>
      <c r="AD194">
        <v>29.248274347988801</v>
      </c>
      <c r="AE194">
        <v>34.033158412395501</v>
      </c>
      <c r="AF194">
        <v>35.9697939846873</v>
      </c>
      <c r="AG194">
        <v>38.718233096216203</v>
      </c>
      <c r="AH194">
        <v>40.747000845482503</v>
      </c>
      <c r="AI194">
        <v>42.6681195926162</v>
      </c>
      <c r="AJ194">
        <v>42.812304230436098</v>
      </c>
      <c r="AK194">
        <v>43.641061905416301</v>
      </c>
      <c r="AL194">
        <v>45.667468528460198</v>
      </c>
      <c r="AM194">
        <v>47.977143341135701</v>
      </c>
      <c r="AN194">
        <v>50.383273901944101</v>
      </c>
      <c r="AO194">
        <v>52.162693180538099</v>
      </c>
      <c r="AP194">
        <v>52.797277576142797</v>
      </c>
      <c r="AQ194">
        <v>54.9911034104653</v>
      </c>
      <c r="AR194">
        <v>57.2551627593189</v>
      </c>
      <c r="AS194">
        <v>59.252254915325501</v>
      </c>
      <c r="AT194">
        <v>64.034137037880697</v>
      </c>
      <c r="AU194">
        <v>68.562265606394206</v>
      </c>
      <c r="AV194">
        <v>70.875144444417302</v>
      </c>
      <c r="AW194">
        <v>72.855120954664798</v>
      </c>
      <c r="AX194">
        <v>75.2227931260053</v>
      </c>
      <c r="AY194">
        <v>77.731708179311198</v>
      </c>
      <c r="AZ194">
        <v>77.893985823254695</v>
      </c>
      <c r="BA194">
        <v>78.829510765020999</v>
      </c>
      <c r="BB194">
        <v>80.388929379838501</v>
      </c>
    </row>
    <row r="195" spans="1:54" x14ac:dyDescent="0.25">
      <c r="A195" s="2" t="s">
        <v>25</v>
      </c>
      <c r="B195" s="2" t="str">
        <f>VLOOKUP(A195,reg_NEWAGE!$A$2:$B$29,2)</f>
        <v>EUS</v>
      </c>
      <c r="C195" s="2" t="s">
        <v>51</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row>
    <row r="196" spans="1:54" x14ac:dyDescent="0.25">
      <c r="A196" s="2" t="s">
        <v>25</v>
      </c>
      <c r="B196" s="2" t="str">
        <f>VLOOKUP(A196,reg_NEWAGE!$A$2:$B$29,2)</f>
        <v>EUS</v>
      </c>
      <c r="C196" s="2" t="s">
        <v>52</v>
      </c>
      <c r="D196">
        <v>667.83618884369196</v>
      </c>
      <c r="E196">
        <v>747.53071</v>
      </c>
      <c r="F196">
        <v>607.08849999999995</v>
      </c>
      <c r="G196">
        <v>637.77701000000002</v>
      </c>
      <c r="H196">
        <v>673.27736000000004</v>
      </c>
      <c r="I196">
        <v>703.16231198293599</v>
      </c>
      <c r="J196">
        <v>663.65229999999997</v>
      </c>
      <c r="K196">
        <v>620.98122000000001</v>
      </c>
      <c r="L196">
        <v>554.26025000000004</v>
      </c>
      <c r="M196">
        <v>539.35172999999998</v>
      </c>
      <c r="N196">
        <v>569.67114724712496</v>
      </c>
      <c r="O196">
        <v>528.78146636993904</v>
      </c>
      <c r="P196">
        <v>537.33161364287605</v>
      </c>
      <c r="Q196">
        <v>523.23903619971804</v>
      </c>
      <c r="R196">
        <v>433.38685949707502</v>
      </c>
      <c r="S196">
        <v>468.16203809920898</v>
      </c>
      <c r="T196">
        <v>481.69312163876702</v>
      </c>
      <c r="U196">
        <v>484.209068400158</v>
      </c>
      <c r="V196">
        <v>513.58111749715295</v>
      </c>
      <c r="W196">
        <v>523.91755344461899</v>
      </c>
      <c r="X196">
        <v>463.27939905204403</v>
      </c>
      <c r="Y196">
        <v>445.071753100097</v>
      </c>
      <c r="Z196">
        <v>408.24069159375603</v>
      </c>
      <c r="AA196">
        <v>380.50511186018201</v>
      </c>
      <c r="AB196">
        <v>408.67434777728602</v>
      </c>
      <c r="AC196">
        <v>403.08613364519698</v>
      </c>
      <c r="AD196">
        <v>467.41616571198199</v>
      </c>
      <c r="AE196">
        <v>477.78354185800703</v>
      </c>
      <c r="AF196">
        <v>449.39227445845</v>
      </c>
      <c r="AG196">
        <v>437.90222873181199</v>
      </c>
      <c r="AH196">
        <v>451.86234038486998</v>
      </c>
      <c r="AI196">
        <v>475.90525240467201</v>
      </c>
      <c r="AJ196">
        <v>475.58603200809</v>
      </c>
      <c r="AK196">
        <v>476.28225541979799</v>
      </c>
      <c r="AL196">
        <v>477.71863362691602</v>
      </c>
      <c r="AM196">
        <v>477.07204503808799</v>
      </c>
      <c r="AN196">
        <v>477.50448448053498</v>
      </c>
      <c r="AO196">
        <v>471.776286111074</v>
      </c>
      <c r="AP196">
        <v>468.28050713686702</v>
      </c>
      <c r="AQ196">
        <v>465.53121789797899</v>
      </c>
      <c r="AR196">
        <v>465.23652550783697</v>
      </c>
      <c r="AS196">
        <v>463.90861686776901</v>
      </c>
      <c r="AT196">
        <v>460.690107437655</v>
      </c>
      <c r="AU196">
        <v>460.247145430258</v>
      </c>
      <c r="AV196">
        <v>457.46853376200198</v>
      </c>
      <c r="AW196">
        <v>455.975335213525</v>
      </c>
      <c r="AX196">
        <v>460.64971426724401</v>
      </c>
      <c r="AY196">
        <v>468.68025005964</v>
      </c>
      <c r="AZ196">
        <v>466.11813069653101</v>
      </c>
      <c r="BA196">
        <v>466.16558572780201</v>
      </c>
      <c r="BB196">
        <v>464.96375298662502</v>
      </c>
    </row>
    <row r="197" spans="1:54" x14ac:dyDescent="0.25">
      <c r="A197" s="2" t="s">
        <v>25</v>
      </c>
      <c r="B197" s="2" t="str">
        <f>VLOOKUP(A197,reg_NEWAGE!$A$2:$B$29,2)</f>
        <v>EUS</v>
      </c>
      <c r="C197" s="2" t="s">
        <v>12</v>
      </c>
      <c r="D197">
        <v>841.96224242887001</v>
      </c>
      <c r="E197">
        <v>871.01424999999995</v>
      </c>
      <c r="F197">
        <v>897.64868000000001</v>
      </c>
      <c r="G197">
        <v>951.21983999999998</v>
      </c>
      <c r="H197">
        <v>948.60392999999999</v>
      </c>
      <c r="I197">
        <v>955.70822454022004</v>
      </c>
      <c r="J197">
        <v>984.62739999999997</v>
      </c>
      <c r="K197">
        <v>967.28151000000003</v>
      </c>
      <c r="L197">
        <v>985.36666000000002</v>
      </c>
      <c r="M197">
        <v>966.04879000000005</v>
      </c>
      <c r="N197">
        <v>963.19933431412403</v>
      </c>
      <c r="O197">
        <v>972.65270222125196</v>
      </c>
      <c r="P197">
        <v>913.14717169325399</v>
      </c>
      <c r="Q197">
        <v>909.71988576452702</v>
      </c>
      <c r="R197">
        <v>896.222410764914</v>
      </c>
      <c r="S197">
        <v>931.98532691769697</v>
      </c>
      <c r="T197">
        <v>955.76746173650497</v>
      </c>
      <c r="U197">
        <v>1003.36340216029</v>
      </c>
      <c r="V197">
        <v>1038.57821394335</v>
      </c>
      <c r="W197">
        <v>1070.2347516080499</v>
      </c>
      <c r="X197">
        <v>1103.1993454195599</v>
      </c>
      <c r="Y197">
        <v>1148.7728913030101</v>
      </c>
      <c r="Z197">
        <v>1165.64841992062</v>
      </c>
      <c r="AA197">
        <v>1203.3651608130899</v>
      </c>
      <c r="AB197">
        <v>1220.03595540636</v>
      </c>
      <c r="AC197">
        <v>1224.3693517648001</v>
      </c>
      <c r="AD197">
        <v>1195.4279072233301</v>
      </c>
      <c r="AE197">
        <v>1191.64771871787</v>
      </c>
      <c r="AF197">
        <v>1193.1314689486401</v>
      </c>
      <c r="AG197">
        <v>1211.70777989981</v>
      </c>
      <c r="AH197">
        <v>1240.18412197728</v>
      </c>
      <c r="AI197">
        <v>1255.12213364216</v>
      </c>
      <c r="AJ197">
        <v>1257.0850852096701</v>
      </c>
      <c r="AK197">
        <v>1256.3609615182099</v>
      </c>
      <c r="AL197">
        <v>1254.4457811540201</v>
      </c>
      <c r="AM197">
        <v>1245.07228830741</v>
      </c>
      <c r="AN197">
        <v>1241.5304794342201</v>
      </c>
      <c r="AO197">
        <v>1221.9630500984799</v>
      </c>
      <c r="AP197">
        <v>1210.07266306681</v>
      </c>
      <c r="AQ197">
        <v>1202.7556456493301</v>
      </c>
      <c r="AR197">
        <v>1202.81533664216</v>
      </c>
      <c r="AS197">
        <v>1197.4318306099401</v>
      </c>
      <c r="AT197">
        <v>1190.2722000518499</v>
      </c>
      <c r="AU197">
        <v>1182.62863011434</v>
      </c>
      <c r="AV197">
        <v>1168.0690401044301</v>
      </c>
      <c r="AW197">
        <v>1160.1833339146599</v>
      </c>
      <c r="AX197">
        <v>1169.5289992785799</v>
      </c>
      <c r="AY197">
        <v>1182.74740504033</v>
      </c>
      <c r="AZ197">
        <v>1165.13985593955</v>
      </c>
      <c r="BA197">
        <v>1158.6905451365001</v>
      </c>
      <c r="BB197">
        <v>1150.2609949722</v>
      </c>
    </row>
    <row r="198" spans="1:54" x14ac:dyDescent="0.25">
      <c r="A198" s="2" t="s">
        <v>26</v>
      </c>
      <c r="B198" s="2" t="str">
        <f>VLOOKUP(A198,reg_NEWAGE!$A$2:$B$29,2)</f>
        <v>EUN</v>
      </c>
      <c r="C198" s="2" t="s">
        <v>40</v>
      </c>
      <c r="D198">
        <v>2512.97708086785</v>
      </c>
      <c r="E198">
        <v>2661.56212</v>
      </c>
      <c r="F198">
        <v>2624.2052899999999</v>
      </c>
      <c r="G198">
        <v>2746.7027699999999</v>
      </c>
      <c r="H198">
        <v>2867.3379799999998</v>
      </c>
      <c r="I198">
        <v>2954.1601295936598</v>
      </c>
      <c r="J198">
        <v>3085.0607</v>
      </c>
      <c r="K198">
        <v>2958.1886500000001</v>
      </c>
      <c r="L198">
        <v>3205.64264</v>
      </c>
      <c r="M198">
        <v>3144.1527799999999</v>
      </c>
      <c r="N198">
        <v>3296.1964483790198</v>
      </c>
      <c r="O198">
        <v>2766.27184368591</v>
      </c>
      <c r="P198">
        <v>2743.1780708040201</v>
      </c>
      <c r="Q198">
        <v>2803.0550871303499</v>
      </c>
      <c r="R198">
        <v>2590.2586255220599</v>
      </c>
      <c r="S198">
        <v>2711.7380060875998</v>
      </c>
      <c r="T198">
        <v>2673.2196858768798</v>
      </c>
      <c r="U198">
        <v>2591.9829767588799</v>
      </c>
      <c r="V198">
        <v>2618.2900928720301</v>
      </c>
      <c r="W198">
        <v>2643.9570426601199</v>
      </c>
      <c r="X198">
        <v>2662.82303706316</v>
      </c>
      <c r="Y198">
        <v>2663.9654803319099</v>
      </c>
      <c r="Z198">
        <v>2656.3002474239702</v>
      </c>
      <c r="AA198">
        <v>2645.9912643197699</v>
      </c>
      <c r="AB198">
        <v>2642.3779226986699</v>
      </c>
      <c r="AC198">
        <v>2632.4281520179702</v>
      </c>
      <c r="AD198">
        <v>2636.3852420150802</v>
      </c>
      <c r="AE198">
        <v>2633.1402646977599</v>
      </c>
      <c r="AF198">
        <v>2637.9151789047</v>
      </c>
      <c r="AG198">
        <v>2637.2169190255099</v>
      </c>
      <c r="AH198">
        <v>2643.2260892488798</v>
      </c>
      <c r="AI198">
        <v>2656.0738022554701</v>
      </c>
      <c r="AJ198">
        <v>2661.3504132684102</v>
      </c>
      <c r="AK198">
        <v>2657.0245325801998</v>
      </c>
      <c r="AL198">
        <v>2651.6047128322298</v>
      </c>
      <c r="AM198">
        <v>2650.7814159222198</v>
      </c>
      <c r="AN198">
        <v>2644.9537114531299</v>
      </c>
      <c r="AO198">
        <v>2636.8280967431401</v>
      </c>
      <c r="AP198">
        <v>2629.76082013624</v>
      </c>
      <c r="AQ198">
        <v>2618.4136887220002</v>
      </c>
      <c r="AR198">
        <v>2605.5914442888202</v>
      </c>
      <c r="AS198">
        <v>2594.1258755317199</v>
      </c>
      <c r="AT198">
        <v>2590.0927794241802</v>
      </c>
      <c r="AU198">
        <v>2590.92709309266</v>
      </c>
      <c r="AV198">
        <v>2585.8367668573301</v>
      </c>
      <c r="AW198">
        <v>2579.5694741572502</v>
      </c>
      <c r="AX198">
        <v>2574.0387397986801</v>
      </c>
      <c r="AY198">
        <v>2561.6848304176601</v>
      </c>
      <c r="AZ198">
        <v>2552.37464101159</v>
      </c>
      <c r="BA198">
        <v>2537.00241101449</v>
      </c>
      <c r="BB198">
        <v>2521.4954025725501</v>
      </c>
    </row>
    <row r="199" spans="1:54" x14ac:dyDescent="0.25">
      <c r="A199" s="2" t="s">
        <v>26</v>
      </c>
      <c r="B199" s="2" t="str">
        <f>VLOOKUP(A199,reg_NEWAGE!$A$2:$B$29,2)</f>
        <v>EUN</v>
      </c>
      <c r="C199" s="2" t="s">
        <v>41</v>
      </c>
      <c r="D199">
        <v>562.93408738939399</v>
      </c>
      <c r="E199">
        <v>534.29540999999995</v>
      </c>
      <c r="F199">
        <v>526.4117</v>
      </c>
      <c r="G199">
        <v>499.62992999999898</v>
      </c>
      <c r="H199">
        <v>491.03768999999897</v>
      </c>
      <c r="I199">
        <v>513.58973614490503</v>
      </c>
      <c r="J199">
        <v>497.10521</v>
      </c>
      <c r="K199">
        <v>474.5933</v>
      </c>
      <c r="L199">
        <v>503.33634999999902</v>
      </c>
      <c r="M199">
        <v>524.37045999999998</v>
      </c>
      <c r="N199">
        <v>490.66757003831498</v>
      </c>
      <c r="O199">
        <v>457.19994450961099</v>
      </c>
      <c r="P199">
        <v>447.17762018112802</v>
      </c>
      <c r="Q199">
        <v>474.26434932256802</v>
      </c>
      <c r="R199">
        <v>406.11085058605101</v>
      </c>
      <c r="S199">
        <v>399.41725064232401</v>
      </c>
      <c r="T199">
        <v>404.17766655571103</v>
      </c>
      <c r="U199">
        <v>410.688272903106</v>
      </c>
      <c r="V199">
        <v>409.19711663049497</v>
      </c>
      <c r="W199">
        <v>433.02569610366601</v>
      </c>
      <c r="X199">
        <v>433.285969254169</v>
      </c>
      <c r="Y199">
        <v>425.171449693135</v>
      </c>
      <c r="Z199">
        <v>416.65533427738097</v>
      </c>
      <c r="AA199">
        <v>382.779043876618</v>
      </c>
      <c r="AB199">
        <v>363.28584160870798</v>
      </c>
      <c r="AC199">
        <v>333.009274934411</v>
      </c>
      <c r="AD199">
        <v>312.21704488143098</v>
      </c>
      <c r="AE199">
        <v>258.35997222939801</v>
      </c>
      <c r="AF199">
        <v>233.19072145114399</v>
      </c>
      <c r="AG199">
        <v>199.9863521648</v>
      </c>
      <c r="AH199">
        <v>203.128012192021</v>
      </c>
      <c r="AI199">
        <v>207.30699116511701</v>
      </c>
      <c r="AJ199">
        <v>194.274938696992</v>
      </c>
      <c r="AK199">
        <v>177.85419763442201</v>
      </c>
      <c r="AL199">
        <v>158.859645610455</v>
      </c>
      <c r="AM199">
        <v>140.59981821573999</v>
      </c>
      <c r="AN199">
        <v>123.79065601271699</v>
      </c>
      <c r="AO199">
        <v>107.55866935957</v>
      </c>
      <c r="AP199">
        <v>94.375694545189006</v>
      </c>
      <c r="AQ199">
        <v>79.068356424486794</v>
      </c>
      <c r="AR199">
        <v>63.785270075597502</v>
      </c>
      <c r="AS199">
        <v>50.109386271312196</v>
      </c>
      <c r="AT199">
        <v>40.260957841741103</v>
      </c>
      <c r="AU199">
        <v>34.263276224720997</v>
      </c>
      <c r="AV199">
        <v>27.773536361405899</v>
      </c>
      <c r="AW199">
        <v>22.562757690415602</v>
      </c>
      <c r="AX199">
        <v>18.7366680710373</v>
      </c>
      <c r="AY199">
        <v>14.199419054598501</v>
      </c>
      <c r="AZ199">
        <v>11.1323131363068</v>
      </c>
      <c r="BA199">
        <v>7.8312808790847201</v>
      </c>
      <c r="BB199">
        <v>4.7344976578178599</v>
      </c>
    </row>
    <row r="200" spans="1:54" x14ac:dyDescent="0.25">
      <c r="A200" s="2" t="s">
        <v>26</v>
      </c>
      <c r="B200" s="2" t="str">
        <f>VLOOKUP(A200,reg_NEWAGE!$A$2:$B$29,2)</f>
        <v>EUN</v>
      </c>
      <c r="C200" s="2" t="s">
        <v>42</v>
      </c>
      <c r="D200">
        <v>946.80000266832201</v>
      </c>
      <c r="E200">
        <v>1051.33053</v>
      </c>
      <c r="F200">
        <v>1041.06709</v>
      </c>
      <c r="G200">
        <v>1094.6200899999999</v>
      </c>
      <c r="H200">
        <v>1129.4489000000001</v>
      </c>
      <c r="I200">
        <v>1172.6811265557899</v>
      </c>
      <c r="J200">
        <v>1244.7744</v>
      </c>
      <c r="K200">
        <v>1173.9386400000001</v>
      </c>
      <c r="L200">
        <v>1278.20847</v>
      </c>
      <c r="M200">
        <v>1265.94326</v>
      </c>
      <c r="N200">
        <v>1328.33725878467</v>
      </c>
      <c r="O200">
        <v>997.31501202771301</v>
      </c>
      <c r="P200">
        <v>960.89903459579796</v>
      </c>
      <c r="Q200">
        <v>1000.8856341511899</v>
      </c>
      <c r="R200">
        <v>949.45742513670598</v>
      </c>
      <c r="S200">
        <v>1035.4854522327801</v>
      </c>
      <c r="T200">
        <v>1005.04336394754</v>
      </c>
      <c r="U200">
        <v>947.34543410681499</v>
      </c>
      <c r="V200">
        <v>954.38927033925302</v>
      </c>
      <c r="W200">
        <v>965.70280896376096</v>
      </c>
      <c r="X200">
        <v>989.97828343779997</v>
      </c>
      <c r="Y200">
        <v>964.20394286175201</v>
      </c>
      <c r="Z200">
        <v>948.01845227890101</v>
      </c>
      <c r="AA200">
        <v>936.26489898098396</v>
      </c>
      <c r="AB200">
        <v>935.51604409347101</v>
      </c>
      <c r="AC200">
        <v>916.93951290137898</v>
      </c>
      <c r="AD200">
        <v>942.62776299986604</v>
      </c>
      <c r="AE200">
        <v>978.133396809744</v>
      </c>
      <c r="AF200">
        <v>1009.81748939096</v>
      </c>
      <c r="AG200">
        <v>1020.56894960619</v>
      </c>
      <c r="AH200">
        <v>994.00661717123705</v>
      </c>
      <c r="AI200">
        <v>973.112391478875</v>
      </c>
      <c r="AJ200">
        <v>972.17140200012398</v>
      </c>
      <c r="AK200">
        <v>970.09306037015904</v>
      </c>
      <c r="AL200">
        <v>965.48613716203602</v>
      </c>
      <c r="AM200">
        <v>961.04781682432895</v>
      </c>
      <c r="AN200">
        <v>955.74943722282103</v>
      </c>
      <c r="AO200">
        <v>948.66657986715302</v>
      </c>
      <c r="AP200">
        <v>942.888210940617</v>
      </c>
      <c r="AQ200">
        <v>934.47366332283002</v>
      </c>
      <c r="AR200">
        <v>925.09522739553802</v>
      </c>
      <c r="AS200">
        <v>916.89083673781795</v>
      </c>
      <c r="AT200">
        <v>910.67227133169104</v>
      </c>
      <c r="AU200">
        <v>907.45752708625002</v>
      </c>
      <c r="AV200">
        <v>901.29638991966203</v>
      </c>
      <c r="AW200">
        <v>895.98170007111503</v>
      </c>
      <c r="AX200">
        <v>890.87597226767502</v>
      </c>
      <c r="AY200">
        <v>882.67948653804206</v>
      </c>
      <c r="AZ200">
        <v>876.20598112047901</v>
      </c>
      <c r="BA200">
        <v>866.73600846251202</v>
      </c>
      <c r="BB200">
        <v>854.970194981747</v>
      </c>
    </row>
    <row r="201" spans="1:54" x14ac:dyDescent="0.25">
      <c r="A201" s="2" t="s">
        <v>26</v>
      </c>
      <c r="B201" s="2" t="str">
        <f>VLOOKUP(A201,reg_NEWAGE!$A$2:$B$29,2)</f>
        <v>EUN</v>
      </c>
      <c r="C201" s="2" t="s">
        <v>43</v>
      </c>
      <c r="D201">
        <v>73.196206154734398</v>
      </c>
      <c r="E201">
        <v>76.550740000000005</v>
      </c>
      <c r="F201">
        <v>72.010379999999998</v>
      </c>
      <c r="G201">
        <v>70.997780000000006</v>
      </c>
      <c r="H201">
        <v>73.197429999999997</v>
      </c>
      <c r="I201">
        <v>75.450520656884905</v>
      </c>
      <c r="J201">
        <v>83.382710000000003</v>
      </c>
      <c r="K201">
        <v>69.84151</v>
      </c>
      <c r="L201">
        <v>73.241309999999999</v>
      </c>
      <c r="M201">
        <v>55.205030000000001</v>
      </c>
      <c r="N201">
        <v>61.955829865444002</v>
      </c>
      <c r="O201">
        <v>38.298506805003001</v>
      </c>
      <c r="P201">
        <v>27.036683154476702</v>
      </c>
      <c r="Q201">
        <v>73.207758028811796</v>
      </c>
      <c r="R201">
        <v>61.946267523882703</v>
      </c>
      <c r="S201">
        <v>61.936977606097599</v>
      </c>
      <c r="T201">
        <v>60.3091992600013</v>
      </c>
      <c r="U201">
        <v>61.070219582998597</v>
      </c>
      <c r="V201">
        <v>61.538531695115701</v>
      </c>
      <c r="W201">
        <v>63.157548508299499</v>
      </c>
      <c r="X201">
        <v>65.705633007392706</v>
      </c>
      <c r="Y201">
        <v>55.814536920171797</v>
      </c>
      <c r="Z201">
        <v>54.789407949119699</v>
      </c>
      <c r="AA201">
        <v>52.059180493571503</v>
      </c>
      <c r="AB201">
        <v>53.355722251722703</v>
      </c>
      <c r="AC201">
        <v>52.900510983490697</v>
      </c>
      <c r="AD201">
        <v>52.985006812506299</v>
      </c>
      <c r="AE201">
        <v>54.044510587022899</v>
      </c>
      <c r="AF201">
        <v>56.059024476706298</v>
      </c>
      <c r="AG201">
        <v>52.113471652022596</v>
      </c>
      <c r="AH201">
        <v>50.8988035402623</v>
      </c>
      <c r="AI201">
        <v>51.759431030725302</v>
      </c>
      <c r="AJ201">
        <v>51.681934377749798</v>
      </c>
      <c r="AK201">
        <v>51.415974351918599</v>
      </c>
      <c r="AL201">
        <v>51.096554007648798</v>
      </c>
      <c r="AM201">
        <v>50.839687720038903</v>
      </c>
      <c r="AN201">
        <v>50.532655516463997</v>
      </c>
      <c r="AO201">
        <v>50.135446585131703</v>
      </c>
      <c r="AP201">
        <v>49.774304574773403</v>
      </c>
      <c r="AQ201">
        <v>49.211690149844898</v>
      </c>
      <c r="AR201">
        <v>48.622717915780598</v>
      </c>
      <c r="AS201">
        <v>48.018669250627298</v>
      </c>
      <c r="AT201">
        <v>47.417855840524197</v>
      </c>
      <c r="AU201">
        <v>46.962975023203903</v>
      </c>
      <c r="AV201">
        <v>46.3597546990067</v>
      </c>
      <c r="AW201">
        <v>45.780526456234902</v>
      </c>
      <c r="AX201">
        <v>45.249969006608197</v>
      </c>
      <c r="AY201">
        <v>44.546504952211997</v>
      </c>
      <c r="AZ201">
        <v>43.894647437326903</v>
      </c>
      <c r="BA201">
        <v>43.135869348774797</v>
      </c>
      <c r="BB201">
        <v>42.361643353745798</v>
      </c>
    </row>
    <row r="202" spans="1:54" x14ac:dyDescent="0.25">
      <c r="A202" s="2" t="s">
        <v>26</v>
      </c>
      <c r="B202" s="2" t="str">
        <f>VLOOKUP(A202,reg_NEWAGE!$A$2:$B$29,2)</f>
        <v>EUN</v>
      </c>
      <c r="C202" s="2" t="s">
        <v>44</v>
      </c>
      <c r="D202">
        <v>873.60379651358801</v>
      </c>
      <c r="E202">
        <v>974.77979000000005</v>
      </c>
      <c r="F202">
        <v>969.05670999999995</v>
      </c>
      <c r="G202">
        <v>1023.62231</v>
      </c>
      <c r="H202">
        <v>1056.2514699999999</v>
      </c>
      <c r="I202">
        <v>1097.23060589891</v>
      </c>
      <c r="J202">
        <v>1161.3916899999999</v>
      </c>
      <c r="K202">
        <v>1104.0971300000001</v>
      </c>
      <c r="L202">
        <v>1204.9671599999999</v>
      </c>
      <c r="M202">
        <v>1210.7382299999999</v>
      </c>
      <c r="N202">
        <v>1266.3814289192301</v>
      </c>
      <c r="O202">
        <v>959.01650522270995</v>
      </c>
      <c r="P202">
        <v>933.86235144132104</v>
      </c>
      <c r="Q202">
        <v>927.67787612237396</v>
      </c>
      <c r="R202">
        <v>887.51115761282301</v>
      </c>
      <c r="S202">
        <v>973.54847462668704</v>
      </c>
      <c r="T202">
        <v>944.73416468753896</v>
      </c>
      <c r="U202">
        <v>886.275214523817</v>
      </c>
      <c r="V202">
        <v>892.85073864413698</v>
      </c>
      <c r="W202">
        <v>902.54526045546095</v>
      </c>
      <c r="X202">
        <v>924.272650430407</v>
      </c>
      <c r="Y202">
        <v>908.38940594157998</v>
      </c>
      <c r="Z202">
        <v>893.229044329781</v>
      </c>
      <c r="AA202">
        <v>884.20571848741201</v>
      </c>
      <c r="AB202">
        <v>882.16032184174901</v>
      </c>
      <c r="AC202">
        <v>864.03900191788796</v>
      </c>
      <c r="AD202">
        <v>889.64275618735996</v>
      </c>
      <c r="AE202">
        <v>924.08888622272104</v>
      </c>
      <c r="AF202">
        <v>953.75846491425102</v>
      </c>
      <c r="AG202">
        <v>968.45547795416496</v>
      </c>
      <c r="AH202">
        <v>943.10781363097499</v>
      </c>
      <c r="AI202">
        <v>921.35296044815004</v>
      </c>
      <c r="AJ202">
        <v>920.48946762237404</v>
      </c>
      <c r="AK202">
        <v>918.67708601823995</v>
      </c>
      <c r="AL202">
        <v>914.38958315438697</v>
      </c>
      <c r="AM202">
        <v>910.20812910429004</v>
      </c>
      <c r="AN202">
        <v>905.21678170635698</v>
      </c>
      <c r="AO202">
        <v>898.53113328202198</v>
      </c>
      <c r="AP202">
        <v>893.11390636584395</v>
      </c>
      <c r="AQ202">
        <v>885.26197317298499</v>
      </c>
      <c r="AR202">
        <v>876.47250947975704</v>
      </c>
      <c r="AS202">
        <v>868.87216748719095</v>
      </c>
      <c r="AT202">
        <v>863.25441549116704</v>
      </c>
      <c r="AU202">
        <v>860.49455206304594</v>
      </c>
      <c r="AV202">
        <v>854.93663522065503</v>
      </c>
      <c r="AW202">
        <v>850.20117361487996</v>
      </c>
      <c r="AX202">
        <v>845.62600326106701</v>
      </c>
      <c r="AY202">
        <v>838.13298158582995</v>
      </c>
      <c r="AZ202">
        <v>832.31133368315204</v>
      </c>
      <c r="BA202">
        <v>823.60013911373801</v>
      </c>
      <c r="BB202">
        <v>812.60855162800203</v>
      </c>
    </row>
    <row r="203" spans="1:54" x14ac:dyDescent="0.25">
      <c r="A203" s="2" t="s">
        <v>26</v>
      </c>
      <c r="B203" s="2" t="str">
        <f>VLOOKUP(A203,reg_NEWAGE!$A$2:$B$29,2)</f>
        <v>EUN</v>
      </c>
      <c r="C203" s="2" t="s">
        <v>45</v>
      </c>
      <c r="D203">
        <v>437.77487505565301</v>
      </c>
      <c r="E203">
        <v>480.77548999999999</v>
      </c>
      <c r="F203">
        <v>474.55538000000001</v>
      </c>
      <c r="G203">
        <v>537.89248999999995</v>
      </c>
      <c r="H203">
        <v>599.91094999999996</v>
      </c>
      <c r="I203">
        <v>605.56869128886103</v>
      </c>
      <c r="J203">
        <v>630.79489000000001</v>
      </c>
      <c r="K203">
        <v>591.70750999999996</v>
      </c>
      <c r="L203">
        <v>667.48181</v>
      </c>
      <c r="M203">
        <v>623.39498000000003</v>
      </c>
      <c r="N203">
        <v>708.29332816431804</v>
      </c>
      <c r="O203">
        <v>568.12633128519599</v>
      </c>
      <c r="P203">
        <v>599.2636934981</v>
      </c>
      <c r="Q203">
        <v>604.99625366205601</v>
      </c>
      <c r="R203">
        <v>534.57951725485498</v>
      </c>
      <c r="S203">
        <v>553.99776128238796</v>
      </c>
      <c r="T203">
        <v>550.90391040902603</v>
      </c>
      <c r="U203">
        <v>524.543234459058</v>
      </c>
      <c r="V203">
        <v>541.92175410574998</v>
      </c>
      <c r="W203">
        <v>522.50959270665305</v>
      </c>
      <c r="X203">
        <v>506.13859853365</v>
      </c>
      <c r="Y203">
        <v>525.44784988575896</v>
      </c>
      <c r="Z203">
        <v>529.38212326349696</v>
      </c>
      <c r="AA203">
        <v>547.698267897194</v>
      </c>
      <c r="AB203">
        <v>549.75245875950304</v>
      </c>
      <c r="AC203">
        <v>580.50803174764098</v>
      </c>
      <c r="AD203">
        <v>564.50285441886604</v>
      </c>
      <c r="AE203">
        <v>574.91705421106599</v>
      </c>
      <c r="AF203">
        <v>564.49079140317099</v>
      </c>
      <c r="AG203">
        <v>580.77778971787404</v>
      </c>
      <c r="AH203">
        <v>608.53671865117497</v>
      </c>
      <c r="AI203">
        <v>634.74483511295898</v>
      </c>
      <c r="AJ203">
        <v>643.942602009795</v>
      </c>
      <c r="AK203">
        <v>656.29568581855904</v>
      </c>
      <c r="AL203">
        <v>669.19434013979605</v>
      </c>
      <c r="AM203">
        <v>681.542909403061</v>
      </c>
      <c r="AN203">
        <v>691.59574613358802</v>
      </c>
      <c r="AO203">
        <v>700.125380126349</v>
      </c>
      <c r="AP203">
        <v>707.39326590312396</v>
      </c>
      <c r="AQ203">
        <v>714.58324198083801</v>
      </c>
      <c r="AR203">
        <v>722.23506034894103</v>
      </c>
      <c r="AS203">
        <v>728.00127323742504</v>
      </c>
      <c r="AT203">
        <v>732.14444036578504</v>
      </c>
      <c r="AU203">
        <v>734.73281372532097</v>
      </c>
      <c r="AV203">
        <v>736.53243317478803</v>
      </c>
      <c r="AW203">
        <v>737.10821548796298</v>
      </c>
      <c r="AX203">
        <v>736.41997286518097</v>
      </c>
      <c r="AY203">
        <v>735.03518605049999</v>
      </c>
      <c r="AZ203">
        <v>733.46524274878402</v>
      </c>
      <c r="BA203">
        <v>731.507095167849</v>
      </c>
      <c r="BB203">
        <v>729.02397445760596</v>
      </c>
    </row>
    <row r="204" spans="1:54" x14ac:dyDescent="0.25">
      <c r="A204" s="2" t="s">
        <v>26</v>
      </c>
      <c r="B204" s="2" t="str">
        <f>VLOOKUP(A204,reg_NEWAGE!$A$2:$B$29,2)</f>
        <v>EUN</v>
      </c>
      <c r="C204" s="2" t="s">
        <v>46</v>
      </c>
      <c r="D204">
        <v>17.3162338349652</v>
      </c>
      <c r="E204">
        <v>16.598569999999999</v>
      </c>
      <c r="F204">
        <v>16.49954</v>
      </c>
      <c r="G204">
        <v>15.57456</v>
      </c>
      <c r="H204">
        <v>15.310510000000001</v>
      </c>
      <c r="I204">
        <v>16.410734252228401</v>
      </c>
      <c r="J204">
        <v>17.399519999999999</v>
      </c>
      <c r="K204">
        <v>24.621230000000001</v>
      </c>
      <c r="L204">
        <v>23.55405</v>
      </c>
      <c r="M204">
        <v>31.99944</v>
      </c>
      <c r="N204">
        <v>34.083014672582998</v>
      </c>
      <c r="O204">
        <v>31.408684311499499</v>
      </c>
      <c r="P204">
        <v>37.642221258747803</v>
      </c>
      <c r="Q204">
        <v>39.505097017008701</v>
      </c>
      <c r="R204">
        <v>37.691480411155702</v>
      </c>
      <c r="S204">
        <v>45.193448711203501</v>
      </c>
      <c r="T204">
        <v>47.523683911260903</v>
      </c>
      <c r="U204">
        <v>52.146255195566098</v>
      </c>
      <c r="V204">
        <v>58.111906607209299</v>
      </c>
      <c r="W204">
        <v>64.751407856052893</v>
      </c>
      <c r="X204">
        <v>71.076206675612198</v>
      </c>
      <c r="Y204">
        <v>77.200119916812199</v>
      </c>
      <c r="Z204">
        <v>82.262774572558001</v>
      </c>
      <c r="AA204">
        <v>84.660101528797696</v>
      </c>
      <c r="AB204">
        <v>91.382369139976305</v>
      </c>
      <c r="AC204">
        <v>93.700993512147406</v>
      </c>
      <c r="AD204">
        <v>98.817992267191002</v>
      </c>
      <c r="AE204">
        <v>102.49557088377</v>
      </c>
      <c r="AF204">
        <v>101.905513565589</v>
      </c>
      <c r="AG204">
        <v>106.909608826781</v>
      </c>
      <c r="AH204">
        <v>111.22392691356499</v>
      </c>
      <c r="AI204">
        <v>112.752893033538</v>
      </c>
      <c r="AJ204">
        <v>116.526927699629</v>
      </c>
      <c r="AK204">
        <v>120.950439353221</v>
      </c>
      <c r="AL204">
        <v>125.645912871967</v>
      </c>
      <c r="AM204">
        <v>130.38852527813401</v>
      </c>
      <c r="AN204">
        <v>134.73757906674101</v>
      </c>
      <c r="AO204">
        <v>139.088093573495</v>
      </c>
      <c r="AP204">
        <v>143.253818103323</v>
      </c>
      <c r="AQ204">
        <v>147.55426023921001</v>
      </c>
      <c r="AR204">
        <v>151.94492150323899</v>
      </c>
      <c r="AS204">
        <v>156.174569970948</v>
      </c>
      <c r="AT204">
        <v>160.30085796233101</v>
      </c>
      <c r="AU204">
        <v>164.27427490115801</v>
      </c>
      <c r="AV204">
        <v>168.20107801294699</v>
      </c>
      <c r="AW204">
        <v>172.02100710800599</v>
      </c>
      <c r="AX204">
        <v>175.73255443562201</v>
      </c>
      <c r="AY204">
        <v>179.37715320283101</v>
      </c>
      <c r="AZ204">
        <v>183.10615344281999</v>
      </c>
      <c r="BA204">
        <v>186.81112509696899</v>
      </c>
      <c r="BB204">
        <v>190.601286396018</v>
      </c>
    </row>
    <row r="205" spans="1:54" x14ac:dyDescent="0.25">
      <c r="A205" s="2" t="s">
        <v>26</v>
      </c>
      <c r="B205" s="2" t="str">
        <f>VLOOKUP(A205,reg_NEWAGE!$A$2:$B$29,2)</f>
        <v>EUN</v>
      </c>
      <c r="C205" s="2" t="s">
        <v>47</v>
      </c>
      <c r="D205">
        <v>17.196810886651502</v>
      </c>
      <c r="E205">
        <v>16.498570000000001</v>
      </c>
      <c r="F205">
        <v>16.29954</v>
      </c>
      <c r="G205">
        <v>15.374560000000001</v>
      </c>
      <c r="H205">
        <v>15.01051</v>
      </c>
      <c r="I205">
        <v>15.956927048636199</v>
      </c>
      <c r="J205">
        <v>16.799520000000001</v>
      </c>
      <c r="K205">
        <v>23.221229999999998</v>
      </c>
      <c r="L205">
        <v>20.451029999999999</v>
      </c>
      <c r="M205">
        <v>26.699439999999999</v>
      </c>
      <c r="N205">
        <v>26.726562075036298</v>
      </c>
      <c r="O205">
        <v>22.499729421249899</v>
      </c>
      <c r="P205">
        <v>27.610696546702702</v>
      </c>
      <c r="Q205">
        <v>28.398762823830101</v>
      </c>
      <c r="R205">
        <v>25.653650406529799</v>
      </c>
      <c r="S205">
        <v>32.367422349137797</v>
      </c>
      <c r="T205">
        <v>32.2409147908742</v>
      </c>
      <c r="U205">
        <v>33.665144818733097</v>
      </c>
      <c r="V205">
        <v>35.832280835148097</v>
      </c>
      <c r="W205">
        <v>38.739668247681401</v>
      </c>
      <c r="X205">
        <v>41.286197601238499</v>
      </c>
      <c r="Y205">
        <v>42.757944545713102</v>
      </c>
      <c r="Z205">
        <v>43.802088161428998</v>
      </c>
      <c r="AA205">
        <v>41.605087338820098</v>
      </c>
      <c r="AB205">
        <v>44.100337224246999</v>
      </c>
      <c r="AC205">
        <v>42.429741256317001</v>
      </c>
      <c r="AD205">
        <v>44.155125526163303</v>
      </c>
      <c r="AE205">
        <v>44.342252463955099</v>
      </c>
      <c r="AF205">
        <v>40.118610166453301</v>
      </c>
      <c r="AG205">
        <v>41.250495096449903</v>
      </c>
      <c r="AH205">
        <v>42.1007941047665</v>
      </c>
      <c r="AI205">
        <v>39.242393178581302</v>
      </c>
      <c r="AJ205">
        <v>39.677599300468898</v>
      </c>
      <c r="AK205">
        <v>40.211233300510202</v>
      </c>
      <c r="AL205">
        <v>40.696890764243697</v>
      </c>
      <c r="AM205">
        <v>41.075282002495101</v>
      </c>
      <c r="AN205">
        <v>41.306392388513302</v>
      </c>
      <c r="AO205">
        <v>41.389429718709401</v>
      </c>
      <c r="AP205">
        <v>41.450625781021799</v>
      </c>
      <c r="AQ205">
        <v>41.408813163808098</v>
      </c>
      <c r="AR205">
        <v>41.298499689198302</v>
      </c>
      <c r="AS205">
        <v>41.085051829513503</v>
      </c>
      <c r="AT205">
        <v>40.901556009893604</v>
      </c>
      <c r="AU205">
        <v>40.792475224699999</v>
      </c>
      <c r="AV205">
        <v>40.587584987490402</v>
      </c>
      <c r="AW205">
        <v>40.365864627277801</v>
      </c>
      <c r="AX205">
        <v>40.129174046154098</v>
      </c>
      <c r="AY205">
        <v>39.738155953361101</v>
      </c>
      <c r="AZ205">
        <v>39.421072570019</v>
      </c>
      <c r="BA205">
        <v>38.9438225472447</v>
      </c>
      <c r="BB205">
        <v>38.352366772717097</v>
      </c>
    </row>
    <row r="206" spans="1:54" x14ac:dyDescent="0.25">
      <c r="A206" s="2" t="s">
        <v>26</v>
      </c>
      <c r="B206" s="2" t="str">
        <f>VLOOKUP(A206,reg_NEWAGE!$A$2:$B$29,2)</f>
        <v>EUN</v>
      </c>
      <c r="C206" s="2" t="s">
        <v>48</v>
      </c>
      <c r="D206">
        <v>0</v>
      </c>
      <c r="E206">
        <v>0</v>
      </c>
      <c r="F206">
        <v>0</v>
      </c>
      <c r="G206">
        <v>0</v>
      </c>
      <c r="H206">
        <v>0</v>
      </c>
      <c r="I206">
        <v>0</v>
      </c>
      <c r="J206">
        <v>0</v>
      </c>
      <c r="K206">
        <v>0</v>
      </c>
      <c r="L206">
        <v>0</v>
      </c>
      <c r="M206">
        <v>0</v>
      </c>
      <c r="N206">
        <v>0</v>
      </c>
      <c r="O206">
        <v>0</v>
      </c>
      <c r="P206">
        <v>0</v>
      </c>
      <c r="Q206">
        <v>0</v>
      </c>
      <c r="R206">
        <v>0</v>
      </c>
      <c r="S206">
        <v>0</v>
      </c>
      <c r="T206">
        <v>0.40655524766343298</v>
      </c>
      <c r="U206">
        <v>0.79589901245864503</v>
      </c>
      <c r="V206">
        <v>1.26831707889469</v>
      </c>
      <c r="W206">
        <v>1.6771384511009499</v>
      </c>
      <c r="X206">
        <v>2.0893977436847302</v>
      </c>
      <c r="Y206">
        <v>2.6788779334491299</v>
      </c>
      <c r="Z206">
        <v>3.2415613500891198</v>
      </c>
      <c r="AA206">
        <v>3.9469241722499002</v>
      </c>
      <c r="AB206">
        <v>4.5909695405800299</v>
      </c>
      <c r="AC206">
        <v>5.5500677471661897</v>
      </c>
      <c r="AD206">
        <v>6.1189026595984402</v>
      </c>
      <c r="AE206">
        <v>7.0090074396140398</v>
      </c>
      <c r="AF206">
        <v>7.6887865133867299</v>
      </c>
      <c r="AG206">
        <v>8.7885410608512196</v>
      </c>
      <c r="AH206">
        <v>10.1815341674007</v>
      </c>
      <c r="AI206">
        <v>11.6109846590745</v>
      </c>
      <c r="AJ206">
        <v>12.838411502033299</v>
      </c>
      <c r="AK206">
        <v>14.2222148922912</v>
      </c>
      <c r="AL206">
        <v>15.724159994774899</v>
      </c>
      <c r="AM206">
        <v>17.326679052080699</v>
      </c>
      <c r="AN206">
        <v>18.9863131299449</v>
      </c>
      <c r="AO206">
        <v>20.719373038920899</v>
      </c>
      <c r="AP206">
        <v>22.531846424096699</v>
      </c>
      <c r="AQ206">
        <v>24.463231395557202</v>
      </c>
      <c r="AR206">
        <v>26.540844066439199</v>
      </c>
      <c r="AS206">
        <v>28.684490764018499</v>
      </c>
      <c r="AT206">
        <v>30.898866888886701</v>
      </c>
      <c r="AU206">
        <v>33.1819270807759</v>
      </c>
      <c r="AV206">
        <v>35.565241470176602</v>
      </c>
      <c r="AW206">
        <v>38.027566341486398</v>
      </c>
      <c r="AX206">
        <v>40.563118853992997</v>
      </c>
      <c r="AY206">
        <v>43.200465800533799</v>
      </c>
      <c r="AZ206">
        <v>45.972605881144901</v>
      </c>
      <c r="BA206">
        <v>48.873005906063703</v>
      </c>
      <c r="BB206">
        <v>51.896749761851702</v>
      </c>
    </row>
    <row r="207" spans="1:54" x14ac:dyDescent="0.25">
      <c r="A207" s="2" t="s">
        <v>26</v>
      </c>
      <c r="B207" s="2" t="str">
        <f>VLOOKUP(A207,reg_NEWAGE!$A$2:$B$29,2)</f>
        <v>EUN</v>
      </c>
      <c r="C207" s="2" t="s">
        <v>49</v>
      </c>
      <c r="D207">
        <v>0</v>
      </c>
      <c r="E207">
        <v>0</v>
      </c>
      <c r="F207">
        <v>0</v>
      </c>
      <c r="G207">
        <v>0</v>
      </c>
      <c r="H207">
        <v>0</v>
      </c>
      <c r="I207">
        <v>0</v>
      </c>
      <c r="J207">
        <v>0</v>
      </c>
      <c r="K207">
        <v>0</v>
      </c>
      <c r="L207">
        <v>0</v>
      </c>
      <c r="M207">
        <v>0</v>
      </c>
      <c r="N207">
        <v>0</v>
      </c>
      <c r="O207">
        <v>0</v>
      </c>
      <c r="P207">
        <v>0</v>
      </c>
      <c r="Q207">
        <v>0</v>
      </c>
      <c r="R207">
        <v>0</v>
      </c>
      <c r="S207">
        <v>0</v>
      </c>
      <c r="T207">
        <v>0.418388332137277</v>
      </c>
      <c r="U207">
        <v>0.79246188321976596</v>
      </c>
      <c r="V207">
        <v>1.20894078119209</v>
      </c>
      <c r="W207">
        <v>1.6450321055344499</v>
      </c>
      <c r="X207">
        <v>2.12603992999097</v>
      </c>
      <c r="Y207">
        <v>2.5316055081907298</v>
      </c>
      <c r="Z207">
        <v>2.93238221333382</v>
      </c>
      <c r="AA207">
        <v>3.34969779627535</v>
      </c>
      <c r="AB207">
        <v>3.7963888269443098</v>
      </c>
      <c r="AC207">
        <v>4.1720367898601598</v>
      </c>
      <c r="AD207">
        <v>4.7716997275801898</v>
      </c>
      <c r="AE207">
        <v>5.46041564981725</v>
      </c>
      <c r="AF207">
        <v>6.1658708528872603</v>
      </c>
      <c r="AG207">
        <v>6.8095501113096697</v>
      </c>
      <c r="AH207">
        <v>7.1759196574478201</v>
      </c>
      <c r="AI207">
        <v>7.5253097321397897</v>
      </c>
      <c r="AJ207">
        <v>8.0421230540628308</v>
      </c>
      <c r="AK207">
        <v>8.5587179995619902</v>
      </c>
      <c r="AL207">
        <v>9.05845474406836</v>
      </c>
      <c r="AM207">
        <v>9.5641245776962105</v>
      </c>
      <c r="AN207">
        <v>10.0657900669173</v>
      </c>
      <c r="AO207">
        <v>10.5516077381925</v>
      </c>
      <c r="AP207">
        <v>11.055052853402399</v>
      </c>
      <c r="AQ207">
        <v>11.530323681484401</v>
      </c>
      <c r="AR207">
        <v>11.9931097325357</v>
      </c>
      <c r="AS207">
        <v>12.471974745962701</v>
      </c>
      <c r="AT207">
        <v>12.981174137934399</v>
      </c>
      <c r="AU207">
        <v>13.5385463188935</v>
      </c>
      <c r="AV207">
        <v>14.0571738752539</v>
      </c>
      <c r="AW207">
        <v>14.593253357731699</v>
      </c>
      <c r="AX207">
        <v>15.1367499623705</v>
      </c>
      <c r="AY207">
        <v>15.6306546298566</v>
      </c>
      <c r="AZ207">
        <v>16.157417532732001</v>
      </c>
      <c r="BA207">
        <v>16.6287690725595</v>
      </c>
      <c r="BB207">
        <v>17.050611109162499</v>
      </c>
    </row>
    <row r="208" spans="1:54" x14ac:dyDescent="0.25">
      <c r="A208" s="2" t="s">
        <v>26</v>
      </c>
      <c r="B208" s="2" t="str">
        <f>VLOOKUP(A208,reg_NEWAGE!$A$2:$B$29,2)</f>
        <v>EUN</v>
      </c>
      <c r="C208" s="2" t="s">
        <v>50</v>
      </c>
      <c r="D208">
        <v>0.11942294831375</v>
      </c>
      <c r="E208">
        <v>0.1</v>
      </c>
      <c r="F208">
        <v>0.19999999999999901</v>
      </c>
      <c r="G208">
        <v>0.2</v>
      </c>
      <c r="H208">
        <v>0.3</v>
      </c>
      <c r="I208">
        <v>0.45380720359224003</v>
      </c>
      <c r="J208">
        <v>0.6</v>
      </c>
      <c r="K208">
        <v>1.4</v>
      </c>
      <c r="L208">
        <v>3.1030199999999999</v>
      </c>
      <c r="M208">
        <v>5.3</v>
      </c>
      <c r="N208">
        <v>7.3564525975466903</v>
      </c>
      <c r="O208">
        <v>8.9089548902495999</v>
      </c>
      <c r="P208">
        <v>10.031524712045099</v>
      </c>
      <c r="Q208">
        <v>11.106334193178601</v>
      </c>
      <c r="R208">
        <v>12.037830004625899</v>
      </c>
      <c r="S208">
        <v>12.826026362065701</v>
      </c>
      <c r="T208">
        <v>14.457825540585899</v>
      </c>
      <c r="U208">
        <v>16.8927494811545</v>
      </c>
      <c r="V208">
        <v>19.8023679119745</v>
      </c>
      <c r="W208">
        <v>22.689569051736001</v>
      </c>
      <c r="X208">
        <v>25.574571400697899</v>
      </c>
      <c r="Y208">
        <v>29.231691929459199</v>
      </c>
      <c r="Z208">
        <v>32.286742847706002</v>
      </c>
      <c r="AA208">
        <v>35.758392221452397</v>
      </c>
      <c r="AB208">
        <v>38.894673548204899</v>
      </c>
      <c r="AC208">
        <v>41.549147718804001</v>
      </c>
      <c r="AD208">
        <v>43.772264353849103</v>
      </c>
      <c r="AE208">
        <v>45.683895330383898</v>
      </c>
      <c r="AF208">
        <v>47.932246032861997</v>
      </c>
      <c r="AG208">
        <v>50.061022558170698</v>
      </c>
      <c r="AH208">
        <v>51.765678983950401</v>
      </c>
      <c r="AI208">
        <v>54.374205463742797</v>
      </c>
      <c r="AJ208">
        <v>55.968793843064397</v>
      </c>
      <c r="AK208">
        <v>57.958273160857402</v>
      </c>
      <c r="AL208">
        <v>60.166407368880598</v>
      </c>
      <c r="AM208">
        <v>62.422439645862298</v>
      </c>
      <c r="AN208">
        <v>64.3790834813652</v>
      </c>
      <c r="AO208">
        <v>66.427683077672299</v>
      </c>
      <c r="AP208">
        <v>68.216293044802299</v>
      </c>
      <c r="AQ208">
        <v>70.151891998360398</v>
      </c>
      <c r="AR208">
        <v>72.112468015065403</v>
      </c>
      <c r="AS208">
        <v>73.933052631453506</v>
      </c>
      <c r="AT208">
        <v>75.519260925616294</v>
      </c>
      <c r="AU208">
        <v>76.761326276788395</v>
      </c>
      <c r="AV208">
        <v>77.991077680025597</v>
      </c>
      <c r="AW208">
        <v>79.034322781510596</v>
      </c>
      <c r="AX208">
        <v>79.903511573104197</v>
      </c>
      <c r="AY208">
        <v>80.807876819078999</v>
      </c>
      <c r="AZ208">
        <v>81.555057458924395</v>
      </c>
      <c r="BA208">
        <v>82.365527571100998</v>
      </c>
      <c r="BB208">
        <v>83.301558752286894</v>
      </c>
    </row>
    <row r="209" spans="1:54" x14ac:dyDescent="0.25">
      <c r="A209" s="2" t="s">
        <v>26</v>
      </c>
      <c r="B209" s="2" t="str">
        <f>VLOOKUP(A209,reg_NEWAGE!$A$2:$B$29,2)</f>
        <v>EUN</v>
      </c>
      <c r="C209" s="2" t="s">
        <v>51</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row>
    <row r="210" spans="1:54" x14ac:dyDescent="0.25">
      <c r="A210" s="2" t="s">
        <v>26</v>
      </c>
      <c r="B210" s="2" t="str">
        <f>VLOOKUP(A210,reg_NEWAGE!$A$2:$B$29,2)</f>
        <v>EUN</v>
      </c>
      <c r="C210" s="2" t="s">
        <v>52</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row>
    <row r="211" spans="1:54" x14ac:dyDescent="0.25">
      <c r="A211" s="2" t="s">
        <v>26</v>
      </c>
      <c r="B211" s="2" t="str">
        <f>VLOOKUP(A211,reg_NEWAGE!$A$2:$B$29,2)</f>
        <v>EUN</v>
      </c>
      <c r="C211" s="2" t="s">
        <v>12</v>
      </c>
      <c r="D211">
        <v>548.15188191951097</v>
      </c>
      <c r="E211">
        <v>578.56212000000005</v>
      </c>
      <c r="F211">
        <v>565.67157999999995</v>
      </c>
      <c r="G211">
        <v>598.98569999999995</v>
      </c>
      <c r="H211">
        <v>631.62992999999994</v>
      </c>
      <c r="I211">
        <v>645.90984135187603</v>
      </c>
      <c r="J211">
        <v>694.98667999999998</v>
      </c>
      <c r="K211">
        <v>693.32797000000005</v>
      </c>
      <c r="L211">
        <v>733.06196</v>
      </c>
      <c r="M211">
        <v>698.44464000000005</v>
      </c>
      <c r="N211">
        <v>734.81527671912704</v>
      </c>
      <c r="O211">
        <v>712.22187155189204</v>
      </c>
      <c r="P211">
        <v>698.19550127024695</v>
      </c>
      <c r="Q211">
        <v>683.40375297752905</v>
      </c>
      <c r="R211">
        <v>662.41935213328998</v>
      </c>
      <c r="S211">
        <v>677.644093218899</v>
      </c>
      <c r="T211">
        <v>665.57106105334299</v>
      </c>
      <c r="U211">
        <v>657.25978009433402</v>
      </c>
      <c r="V211">
        <v>654.67004518932299</v>
      </c>
      <c r="W211">
        <v>657.96753702999104</v>
      </c>
      <c r="X211">
        <v>662.34397916193097</v>
      </c>
      <c r="Y211">
        <v>671.94211797445701</v>
      </c>
      <c r="Z211">
        <v>679.98156303163103</v>
      </c>
      <c r="AA211">
        <v>694.58895203617305</v>
      </c>
      <c r="AB211">
        <v>702.44120909701201</v>
      </c>
      <c r="AC211">
        <v>708.27033892239399</v>
      </c>
      <c r="AD211">
        <v>718.21958744772201</v>
      </c>
      <c r="AE211">
        <v>719.23427056378296</v>
      </c>
      <c r="AF211">
        <v>728.51066309383702</v>
      </c>
      <c r="AG211">
        <v>728.97421870986398</v>
      </c>
      <c r="AH211">
        <v>726.33081432087897</v>
      </c>
      <c r="AI211">
        <v>728.15669146497805</v>
      </c>
      <c r="AJ211">
        <v>734.43454286186602</v>
      </c>
      <c r="AK211">
        <v>731.83114940383905</v>
      </c>
      <c r="AL211">
        <v>732.41867704797301</v>
      </c>
      <c r="AM211">
        <v>737.202346200958</v>
      </c>
      <c r="AN211">
        <v>739.08029301725901</v>
      </c>
      <c r="AO211">
        <v>741.38937381656899</v>
      </c>
      <c r="AP211">
        <v>741.84983064398398</v>
      </c>
      <c r="AQ211">
        <v>742.73416675463204</v>
      </c>
      <c r="AR211">
        <v>742.53096496550404</v>
      </c>
      <c r="AS211">
        <v>742.94980931421696</v>
      </c>
      <c r="AT211">
        <v>746.71425192263303</v>
      </c>
      <c r="AU211">
        <v>750.19920115521302</v>
      </c>
      <c r="AV211">
        <v>752.03332938852395</v>
      </c>
      <c r="AW211">
        <v>751.89579379974998</v>
      </c>
      <c r="AX211">
        <v>752.273572159163</v>
      </c>
      <c r="AY211">
        <v>750.39358557168498</v>
      </c>
      <c r="AZ211">
        <v>748.46495056320202</v>
      </c>
      <c r="BA211">
        <v>744.11690140807298</v>
      </c>
      <c r="BB211">
        <v>742.16544907936304</v>
      </c>
    </row>
    <row r="212" spans="1:54" x14ac:dyDescent="0.25">
      <c r="A212" s="2" t="s">
        <v>27</v>
      </c>
      <c r="B212" s="2" t="str">
        <f>VLOOKUP(A212,reg_NEWAGE!$A$2:$B$29,2)</f>
        <v>ITA</v>
      </c>
      <c r="C212" s="2" t="s">
        <v>40</v>
      </c>
      <c r="D212">
        <v>27590.197281447901</v>
      </c>
      <c r="E212">
        <v>28905.035209999998</v>
      </c>
      <c r="F212">
        <v>28741.36909</v>
      </c>
      <c r="G212">
        <v>31589.9146</v>
      </c>
      <c r="H212">
        <v>31425.144649999998</v>
      </c>
      <c r="I212">
        <v>33921.577796412799</v>
      </c>
      <c r="J212">
        <v>32423.628560000001</v>
      </c>
      <c r="K212">
        <v>32339.519049999999</v>
      </c>
      <c r="L212">
        <v>33611.746590000002</v>
      </c>
      <c r="M212">
        <v>34040.578849999998</v>
      </c>
      <c r="N212">
        <v>35392.946344707503</v>
      </c>
      <c r="O212">
        <v>32378.072737645402</v>
      </c>
      <c r="P212">
        <v>34348.323032688502</v>
      </c>
      <c r="Q212">
        <v>34230.608451533699</v>
      </c>
      <c r="R212">
        <v>29545.979011304</v>
      </c>
      <c r="S212">
        <v>32494.4689776616</v>
      </c>
      <c r="T212">
        <v>32195.422439809201</v>
      </c>
      <c r="U212">
        <v>32783.143208277499</v>
      </c>
      <c r="V212">
        <v>31913.47291</v>
      </c>
      <c r="W212">
        <v>30670.131776429302</v>
      </c>
      <c r="X212">
        <v>30277.788232606101</v>
      </c>
      <c r="Y212">
        <v>30059.115015071198</v>
      </c>
      <c r="Z212">
        <v>29622.989988155299</v>
      </c>
      <c r="AA212">
        <v>29018.5894089875</v>
      </c>
      <c r="AB212">
        <v>28841.0109747569</v>
      </c>
      <c r="AC212">
        <v>28709.5926695905</v>
      </c>
      <c r="AD212">
        <v>28728.408365152402</v>
      </c>
      <c r="AE212">
        <v>28774.085296224101</v>
      </c>
      <c r="AF212">
        <v>28737.396909715499</v>
      </c>
      <c r="AG212">
        <v>28688.9874036086</v>
      </c>
      <c r="AH212">
        <v>28512.280759738602</v>
      </c>
      <c r="AI212">
        <v>28397.237530844501</v>
      </c>
      <c r="AJ212">
        <v>28270.678862131499</v>
      </c>
      <c r="AK212">
        <v>28122.4952962676</v>
      </c>
      <c r="AL212">
        <v>27909.090100052999</v>
      </c>
      <c r="AM212">
        <v>27670.314273895099</v>
      </c>
      <c r="AN212">
        <v>27534.1928241596</v>
      </c>
      <c r="AO212">
        <v>27309.2933323502</v>
      </c>
      <c r="AP212">
        <v>27145.439994595501</v>
      </c>
      <c r="AQ212">
        <v>26949.712466897901</v>
      </c>
      <c r="AR212">
        <v>26768.846121823401</v>
      </c>
      <c r="AS212">
        <v>26625.859571196201</v>
      </c>
      <c r="AT212">
        <v>26471.955368830699</v>
      </c>
      <c r="AU212">
        <v>26287.571874800698</v>
      </c>
      <c r="AV212">
        <v>26094.332144436401</v>
      </c>
      <c r="AW212">
        <v>25924.048407994</v>
      </c>
      <c r="AX212">
        <v>25734.3332721812</v>
      </c>
      <c r="AY212">
        <v>25615.841086371202</v>
      </c>
      <c r="AZ212">
        <v>25468.977013604101</v>
      </c>
      <c r="BA212">
        <v>25341.4123041276</v>
      </c>
      <c r="BB212">
        <v>25160.659442603901</v>
      </c>
    </row>
    <row r="213" spans="1:54" x14ac:dyDescent="0.25">
      <c r="A213" s="2" t="s">
        <v>27</v>
      </c>
      <c r="B213" s="2" t="str">
        <f>VLOOKUP(A213,reg_NEWAGE!$A$2:$B$29,2)</f>
        <v>ITA</v>
      </c>
      <c r="C213" s="2" t="s">
        <v>41</v>
      </c>
      <c r="D213">
        <v>63.174727926694501</v>
      </c>
      <c r="E213">
        <v>72.699950000000001</v>
      </c>
      <c r="F213">
        <v>16.29965</v>
      </c>
      <c r="G213">
        <v>16.201699999999999</v>
      </c>
      <c r="H213">
        <v>7.60039</v>
      </c>
      <c r="I213">
        <v>6.9743488747422102</v>
      </c>
      <c r="J213">
        <v>7.0000200000000001</v>
      </c>
      <c r="K213">
        <v>5.5</v>
      </c>
      <c r="L213">
        <v>4.2998900000000004</v>
      </c>
      <c r="M213">
        <v>3.6998000000000002</v>
      </c>
      <c r="N213">
        <v>3.6305225437419102</v>
      </c>
      <c r="O213">
        <v>3.6304574659187998</v>
      </c>
      <c r="P213">
        <v>2.41234340206457</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row>
    <row r="214" spans="1:54" x14ac:dyDescent="0.25">
      <c r="A214" s="2" t="s">
        <v>27</v>
      </c>
      <c r="B214" s="2" t="str">
        <f>VLOOKUP(A214,reg_NEWAGE!$A$2:$B$29,2)</f>
        <v>ITA</v>
      </c>
      <c r="C214" s="2" t="s">
        <v>42</v>
      </c>
      <c r="D214">
        <v>6006.5112642047998</v>
      </c>
      <c r="E214">
        <v>6451.2385899999999</v>
      </c>
      <c r="F214">
        <v>5837.3737499999997</v>
      </c>
      <c r="G214">
        <v>5204.4707600000002</v>
      </c>
      <c r="H214">
        <v>5338.1375399999997</v>
      </c>
      <c r="I214">
        <v>5323.69343779049</v>
      </c>
      <c r="J214">
        <v>4714.1952799999999</v>
      </c>
      <c r="K214">
        <v>3922.7714700000001</v>
      </c>
      <c r="L214">
        <v>3940.2186799999999</v>
      </c>
      <c r="M214">
        <v>3789.21254</v>
      </c>
      <c r="N214">
        <v>3325.3909700372101</v>
      </c>
      <c r="O214">
        <v>3079.2877452944299</v>
      </c>
      <c r="P214">
        <v>2808.9944598372399</v>
      </c>
      <c r="Q214">
        <v>2708.95838142003</v>
      </c>
      <c r="R214">
        <v>2242.9787230724301</v>
      </c>
      <c r="S214">
        <v>2374.6055634602299</v>
      </c>
      <c r="T214">
        <v>2427.10310581474</v>
      </c>
      <c r="U214">
        <v>2424.6810014622301</v>
      </c>
      <c r="V214">
        <v>2330.5144608384498</v>
      </c>
      <c r="W214">
        <v>2333.97377788726</v>
      </c>
      <c r="X214">
        <v>2046.50499753704</v>
      </c>
      <c r="Y214">
        <v>2056.6948021099201</v>
      </c>
      <c r="Z214">
        <v>1881.8931491867199</v>
      </c>
      <c r="AA214">
        <v>1783.5513197646901</v>
      </c>
      <c r="AB214">
        <v>1735.0140199561199</v>
      </c>
      <c r="AC214">
        <v>1572.4972664459401</v>
      </c>
      <c r="AD214">
        <v>1662.7830921715699</v>
      </c>
      <c r="AE214">
        <v>1440.8681839836299</v>
      </c>
      <c r="AF214">
        <v>1509.53039478799</v>
      </c>
      <c r="AG214">
        <v>1537.5476867663399</v>
      </c>
      <c r="AH214">
        <v>1605.09348757622</v>
      </c>
      <c r="AI214">
        <v>1649.3976830035001</v>
      </c>
      <c r="AJ214">
        <v>1632.2963646058199</v>
      </c>
      <c r="AK214">
        <v>1614.9140282661999</v>
      </c>
      <c r="AL214">
        <v>1595.0602372175699</v>
      </c>
      <c r="AM214">
        <v>1569.4068242748299</v>
      </c>
      <c r="AN214">
        <v>1550.62622989899</v>
      </c>
      <c r="AO214">
        <v>1530.7013622816401</v>
      </c>
      <c r="AP214">
        <v>1509.6817623597001</v>
      </c>
      <c r="AQ214">
        <v>1487.8938471906499</v>
      </c>
      <c r="AR214">
        <v>1467.1782059603499</v>
      </c>
      <c r="AS214">
        <v>1450.1675516688299</v>
      </c>
      <c r="AT214">
        <v>1431.1704468503799</v>
      </c>
      <c r="AU214">
        <v>1410.08109972955</v>
      </c>
      <c r="AV214">
        <v>1389.4502079046099</v>
      </c>
      <c r="AW214">
        <v>1371.7830568474999</v>
      </c>
      <c r="AX214">
        <v>1350.07948967837</v>
      </c>
      <c r="AY214">
        <v>1335.23906388556</v>
      </c>
      <c r="AZ214">
        <v>1319.0782465386901</v>
      </c>
      <c r="BA214">
        <v>1300.5594073437801</v>
      </c>
      <c r="BB214">
        <v>1278.6521187378801</v>
      </c>
    </row>
    <row r="215" spans="1:54" x14ac:dyDescent="0.25">
      <c r="A215" s="2" t="s">
        <v>27</v>
      </c>
      <c r="B215" s="2" t="str">
        <f>VLOOKUP(A215,reg_NEWAGE!$A$2:$B$29,2)</f>
        <v>ITA</v>
      </c>
      <c r="C215" s="2" t="s">
        <v>43</v>
      </c>
      <c r="D215">
        <v>1528.2787895680301</v>
      </c>
      <c r="E215">
        <v>1505.2011299999999</v>
      </c>
      <c r="F215">
        <v>1474.39131</v>
      </c>
      <c r="G215">
        <v>1537.08413</v>
      </c>
      <c r="H215">
        <v>1500.8027099999999</v>
      </c>
      <c r="I215">
        <v>1551.35210743736</v>
      </c>
      <c r="J215">
        <v>1427.15957</v>
      </c>
      <c r="K215">
        <v>1357.9946399999999</v>
      </c>
      <c r="L215">
        <v>1457.9783299999999</v>
      </c>
      <c r="M215">
        <v>1382.14762</v>
      </c>
      <c r="N215">
        <v>1371.1671256625</v>
      </c>
      <c r="O215">
        <v>1244.81669472966</v>
      </c>
      <c r="P215">
        <v>1206.36259763629</v>
      </c>
      <c r="Q215">
        <v>1192.0808558870899</v>
      </c>
      <c r="R215">
        <v>1080.0136435930001</v>
      </c>
      <c r="S215">
        <v>1085.50625756557</v>
      </c>
      <c r="T215">
        <v>1104.58352699086</v>
      </c>
      <c r="U215">
        <v>1138.10760203223</v>
      </c>
      <c r="V215">
        <v>1007.44322398796</v>
      </c>
      <c r="W215">
        <v>969.21860352890303</v>
      </c>
      <c r="X215">
        <v>940.56983682014197</v>
      </c>
      <c r="Y215">
        <v>942.582682465635</v>
      </c>
      <c r="Z215">
        <v>832.66893949100597</v>
      </c>
      <c r="AA215">
        <v>670.26252879492495</v>
      </c>
      <c r="AB215">
        <v>680.40735632392102</v>
      </c>
      <c r="AC215">
        <v>665.930514899439</v>
      </c>
      <c r="AD215">
        <v>700.12918052312</v>
      </c>
      <c r="AE215">
        <v>673.03505897749199</v>
      </c>
      <c r="AF215">
        <v>708.16499347576905</v>
      </c>
      <c r="AG215">
        <v>694.63000843997304</v>
      </c>
      <c r="AH215">
        <v>705.07881066018604</v>
      </c>
      <c r="AI215">
        <v>718.49934128169195</v>
      </c>
      <c r="AJ215">
        <v>710.13544077456197</v>
      </c>
      <c r="AK215">
        <v>702.23166055513298</v>
      </c>
      <c r="AL215">
        <v>694.39169367912302</v>
      </c>
      <c r="AM215">
        <v>685.88320589318903</v>
      </c>
      <c r="AN215">
        <v>678.22875163235801</v>
      </c>
      <c r="AO215">
        <v>670.41939891445304</v>
      </c>
      <c r="AP215">
        <v>661.26683487616197</v>
      </c>
      <c r="AQ215">
        <v>653.09669409526498</v>
      </c>
      <c r="AR215">
        <v>645.22619375088595</v>
      </c>
      <c r="AS215">
        <v>638.23678425394803</v>
      </c>
      <c r="AT215">
        <v>629.875873349117</v>
      </c>
      <c r="AU215">
        <v>619.90974293671798</v>
      </c>
      <c r="AV215">
        <v>610.98081497631904</v>
      </c>
      <c r="AW215">
        <v>602.33185253553404</v>
      </c>
      <c r="AX215">
        <v>592.89815955338099</v>
      </c>
      <c r="AY215">
        <v>584.84781724462505</v>
      </c>
      <c r="AZ215">
        <v>576.53930314292404</v>
      </c>
      <c r="BA215">
        <v>567.59724147282202</v>
      </c>
      <c r="BB215">
        <v>557.44564163692496</v>
      </c>
    </row>
    <row r="216" spans="1:54" x14ac:dyDescent="0.25">
      <c r="A216" s="2" t="s">
        <v>27</v>
      </c>
      <c r="B216" s="2" t="str">
        <f>VLOOKUP(A216,reg_NEWAGE!$A$2:$B$29,2)</f>
        <v>ITA</v>
      </c>
      <c r="C216" s="2" t="s">
        <v>44</v>
      </c>
      <c r="D216">
        <v>4478.2324746367703</v>
      </c>
      <c r="E216">
        <v>4946.0374599999996</v>
      </c>
      <c r="F216">
        <v>4362.9824399999998</v>
      </c>
      <c r="G216">
        <v>3667.38663</v>
      </c>
      <c r="H216">
        <v>3837.3348299999998</v>
      </c>
      <c r="I216">
        <v>3772.3413303531302</v>
      </c>
      <c r="J216">
        <v>3287.0357100000001</v>
      </c>
      <c r="K216">
        <v>2564.7768299999998</v>
      </c>
      <c r="L216">
        <v>2482.24035</v>
      </c>
      <c r="M216">
        <v>2407.0649199999998</v>
      </c>
      <c r="N216">
        <v>1954.2238443747101</v>
      </c>
      <c r="O216">
        <v>1834.4710505647699</v>
      </c>
      <c r="P216">
        <v>1602.6318622009601</v>
      </c>
      <c r="Q216">
        <v>1516.8775255329399</v>
      </c>
      <c r="R216">
        <v>1162.96507947943</v>
      </c>
      <c r="S216">
        <v>1289.0993058946599</v>
      </c>
      <c r="T216">
        <v>1322.51957882388</v>
      </c>
      <c r="U216">
        <v>1286.5733994300001</v>
      </c>
      <c r="V216">
        <v>1323.0712368504901</v>
      </c>
      <c r="W216">
        <v>1364.7551743583599</v>
      </c>
      <c r="X216">
        <v>1105.9351607168901</v>
      </c>
      <c r="Y216">
        <v>1114.11211964428</v>
      </c>
      <c r="Z216">
        <v>1049.22420969571</v>
      </c>
      <c r="AA216">
        <v>1113.2887909697599</v>
      </c>
      <c r="AB216">
        <v>1054.6066636322</v>
      </c>
      <c r="AC216">
        <v>906.56675154650497</v>
      </c>
      <c r="AD216">
        <v>962.653911648453</v>
      </c>
      <c r="AE216">
        <v>767.83312500613795</v>
      </c>
      <c r="AF216">
        <v>801.36540131222</v>
      </c>
      <c r="AG216">
        <v>842.91767832637095</v>
      </c>
      <c r="AH216">
        <v>900.01467691603602</v>
      </c>
      <c r="AI216">
        <v>930.89834172180804</v>
      </c>
      <c r="AJ216">
        <v>922.16092383125499</v>
      </c>
      <c r="AK216">
        <v>912.68236771106797</v>
      </c>
      <c r="AL216">
        <v>900.66854353844599</v>
      </c>
      <c r="AM216">
        <v>883.52361838164495</v>
      </c>
      <c r="AN216">
        <v>872.39747826663097</v>
      </c>
      <c r="AO216">
        <v>860.28196336718702</v>
      </c>
      <c r="AP216">
        <v>848.41492748354096</v>
      </c>
      <c r="AQ216">
        <v>834.79715309538403</v>
      </c>
      <c r="AR216">
        <v>821.95201220946399</v>
      </c>
      <c r="AS216">
        <v>811.93076741487903</v>
      </c>
      <c r="AT216">
        <v>801.29457350125995</v>
      </c>
      <c r="AU216">
        <v>790.17135679283604</v>
      </c>
      <c r="AV216">
        <v>778.469392928292</v>
      </c>
      <c r="AW216">
        <v>769.45120431196403</v>
      </c>
      <c r="AX216">
        <v>757.181330124993</v>
      </c>
      <c r="AY216">
        <v>750.39124664093697</v>
      </c>
      <c r="AZ216">
        <v>742.53894339577005</v>
      </c>
      <c r="BA216">
        <v>732.96216587095705</v>
      </c>
      <c r="BB216">
        <v>721.20647710095795</v>
      </c>
    </row>
    <row r="217" spans="1:54" x14ac:dyDescent="0.25">
      <c r="A217" s="2" t="s">
        <v>27</v>
      </c>
      <c r="B217" s="2" t="str">
        <f>VLOOKUP(A217,reg_NEWAGE!$A$2:$B$29,2)</f>
        <v>ITA</v>
      </c>
      <c r="C217" s="2" t="s">
        <v>45</v>
      </c>
      <c r="D217">
        <v>14974.7972871641</v>
      </c>
      <c r="E217">
        <v>15746.38617</v>
      </c>
      <c r="F217">
        <v>15300.85188</v>
      </c>
      <c r="G217">
        <v>17272.852930000001</v>
      </c>
      <c r="H217">
        <v>17936.82286</v>
      </c>
      <c r="I217">
        <v>18745.805912475898</v>
      </c>
      <c r="J217">
        <v>17016.945220000001</v>
      </c>
      <c r="K217">
        <v>15942.0682</v>
      </c>
      <c r="L217">
        <v>16014.70127</v>
      </c>
      <c r="M217">
        <v>16820.639299999999</v>
      </c>
      <c r="N217">
        <v>18697.610045102501</v>
      </c>
      <c r="O217">
        <v>17989.633456982101</v>
      </c>
      <c r="P217">
        <v>18116.547071061199</v>
      </c>
      <c r="Q217">
        <v>18073.099099925399</v>
      </c>
      <c r="R217">
        <v>15150.8314451317</v>
      </c>
      <c r="S217">
        <v>16985.561835390199</v>
      </c>
      <c r="T217">
        <v>16443.761747182602</v>
      </c>
      <c r="U217">
        <v>16433.2637911866</v>
      </c>
      <c r="V217">
        <v>16316.627174191601</v>
      </c>
      <c r="W217">
        <v>15223.132202368</v>
      </c>
      <c r="X217">
        <v>14964.512219677101</v>
      </c>
      <c r="Y217">
        <v>15000.4577666766</v>
      </c>
      <c r="Z217">
        <v>15358.9916692223</v>
      </c>
      <c r="AA217">
        <v>16200.8748782003</v>
      </c>
      <c r="AB217">
        <v>15757.589246202</v>
      </c>
      <c r="AC217">
        <v>15469.41434216</v>
      </c>
      <c r="AD217">
        <v>14990.0330982916</v>
      </c>
      <c r="AE217">
        <v>15255.9959721901</v>
      </c>
      <c r="AF217">
        <v>14827.761784282</v>
      </c>
      <c r="AG217">
        <v>14713.325051297499</v>
      </c>
      <c r="AH217">
        <v>14478.856895672399</v>
      </c>
      <c r="AI217">
        <v>14161.2087808996</v>
      </c>
      <c r="AJ217">
        <v>14040.739999904899</v>
      </c>
      <c r="AK217">
        <v>13930.071202671899</v>
      </c>
      <c r="AL217">
        <v>13796.882484718</v>
      </c>
      <c r="AM217">
        <v>13622.659721418901</v>
      </c>
      <c r="AN217">
        <v>13498.290681341899</v>
      </c>
      <c r="AO217">
        <v>13354.7327477785</v>
      </c>
      <c r="AP217">
        <v>13212.1779970474</v>
      </c>
      <c r="AQ217">
        <v>13050.5479690544</v>
      </c>
      <c r="AR217">
        <v>12910.4711140773</v>
      </c>
      <c r="AS217">
        <v>12772.341740658299</v>
      </c>
      <c r="AT217">
        <v>12634.3405165571</v>
      </c>
      <c r="AU217">
        <v>12485.163906518201</v>
      </c>
      <c r="AV217">
        <v>12336.091494505699</v>
      </c>
      <c r="AW217">
        <v>12198.918784966399</v>
      </c>
      <c r="AX217">
        <v>12033.9383339736</v>
      </c>
      <c r="AY217">
        <v>11920.133949494701</v>
      </c>
      <c r="AZ217">
        <v>11794.683159238</v>
      </c>
      <c r="BA217">
        <v>11662.3063237723</v>
      </c>
      <c r="BB217">
        <v>11509.0101490344</v>
      </c>
    </row>
    <row r="218" spans="1:54" x14ac:dyDescent="0.25">
      <c r="A218" s="2" t="s">
        <v>27</v>
      </c>
      <c r="B218" s="2" t="str">
        <f>VLOOKUP(A218,reg_NEWAGE!$A$2:$B$29,2)</f>
        <v>ITA</v>
      </c>
      <c r="C218" s="2" t="s">
        <v>46</v>
      </c>
      <c r="D218">
        <v>1291.02775315962</v>
      </c>
      <c r="E218">
        <v>1342.09951</v>
      </c>
      <c r="F218">
        <v>2173.5738700000002</v>
      </c>
      <c r="G218">
        <v>3506.00893</v>
      </c>
      <c r="H218">
        <v>2260.68444</v>
      </c>
      <c r="I218">
        <v>3928.7292953286201</v>
      </c>
      <c r="J218">
        <v>4726.2877600000002</v>
      </c>
      <c r="K218">
        <v>6555.9875599999996</v>
      </c>
      <c r="L218">
        <v>7728.8494000000001</v>
      </c>
      <c r="M218">
        <v>7448.91446</v>
      </c>
      <c r="N218">
        <v>7263.4918218135699</v>
      </c>
      <c r="O218">
        <v>4706.9298570658802</v>
      </c>
      <c r="P218">
        <v>6753.8214648512803</v>
      </c>
      <c r="Q218">
        <v>6758.5313550012597</v>
      </c>
      <c r="R218">
        <v>5808.8516289290001</v>
      </c>
      <c r="S218">
        <v>6534.8525370243697</v>
      </c>
      <c r="T218">
        <v>6687.7542932890101</v>
      </c>
      <c r="U218">
        <v>7003.4971542794301</v>
      </c>
      <c r="V218">
        <v>6264.5960871369298</v>
      </c>
      <c r="W218">
        <v>5997.2874390500901</v>
      </c>
      <c r="X218">
        <v>6140.5078170601701</v>
      </c>
      <c r="Y218">
        <v>5755.7401782802599</v>
      </c>
      <c r="Z218">
        <v>5044.7567445303102</v>
      </c>
      <c r="AA218">
        <v>3692.4187001862201</v>
      </c>
      <c r="AB218">
        <v>3874.1791343916402</v>
      </c>
      <c r="AC218">
        <v>4084.19184795107</v>
      </c>
      <c r="AD218">
        <v>4403.8725455306603</v>
      </c>
      <c r="AE218">
        <v>4748.1319621767198</v>
      </c>
      <c r="AF218">
        <v>5022.0618061231198</v>
      </c>
      <c r="AG218">
        <v>5187.9599297606201</v>
      </c>
      <c r="AH218">
        <v>5162.6872865119303</v>
      </c>
      <c r="AI218">
        <v>5278.9735835148704</v>
      </c>
      <c r="AJ218">
        <v>5280.1412279381502</v>
      </c>
      <c r="AK218">
        <v>5286.8758890629597</v>
      </c>
      <c r="AL218">
        <v>5296.6561973623402</v>
      </c>
      <c r="AM218">
        <v>5302.8308542456298</v>
      </c>
      <c r="AN218">
        <v>5312.9293243982002</v>
      </c>
      <c r="AO218">
        <v>5305.11143017012</v>
      </c>
      <c r="AP218">
        <v>5297.2425710442003</v>
      </c>
      <c r="AQ218">
        <v>5287.5901185707198</v>
      </c>
      <c r="AR218">
        <v>5276.9010171570999</v>
      </c>
      <c r="AS218">
        <v>5266.3055025858403</v>
      </c>
      <c r="AT218">
        <v>5255.6407309481201</v>
      </c>
      <c r="AU218">
        <v>5240.0064332196098</v>
      </c>
      <c r="AV218">
        <v>5224.5507122050603</v>
      </c>
      <c r="AW218">
        <v>5213.7974705009501</v>
      </c>
      <c r="AX218">
        <v>5191.05091643369</v>
      </c>
      <c r="AY218">
        <v>5192.3084093314101</v>
      </c>
      <c r="AZ218">
        <v>5188.5982170877396</v>
      </c>
      <c r="BA218">
        <v>5181.5969340320798</v>
      </c>
      <c r="BB218">
        <v>5168.4356099446904</v>
      </c>
    </row>
    <row r="219" spans="1:54" x14ac:dyDescent="0.25">
      <c r="A219" s="2" t="s">
        <v>27</v>
      </c>
      <c r="B219" s="2" t="str">
        <f>VLOOKUP(A219,reg_NEWAGE!$A$2:$B$29,2)</f>
        <v>ITA</v>
      </c>
      <c r="C219" s="2" t="s">
        <v>47</v>
      </c>
      <c r="D219">
        <v>1280.2319179168201</v>
      </c>
      <c r="E219">
        <v>1330.298</v>
      </c>
      <c r="F219">
        <v>2160.1980100000001</v>
      </c>
      <c r="G219">
        <v>3491.1073299999998</v>
      </c>
      <c r="H219">
        <v>2243.9828400000001</v>
      </c>
      <c r="I219">
        <v>3905.1313169134301</v>
      </c>
      <c r="J219">
        <v>4658.8890499999998</v>
      </c>
      <c r="K219">
        <v>6474.0841799999998</v>
      </c>
      <c r="L219">
        <v>7674.4492600000003</v>
      </c>
      <c r="M219">
        <v>7380.4921599999998</v>
      </c>
      <c r="N219">
        <v>7162.8899547475803</v>
      </c>
      <c r="O219">
        <v>4601.7182438027603</v>
      </c>
      <c r="P219">
        <v>6637.3602434607301</v>
      </c>
      <c r="Q219">
        <v>6632.6834862656597</v>
      </c>
      <c r="R219">
        <v>5675.5278494315398</v>
      </c>
      <c r="S219">
        <v>6393.45578653143</v>
      </c>
      <c r="T219">
        <v>6526.0555506801502</v>
      </c>
      <c r="U219">
        <v>6812.1996108895501</v>
      </c>
      <c r="V219">
        <v>6047.4691255212301</v>
      </c>
      <c r="W219">
        <v>5741.5291740276298</v>
      </c>
      <c r="X219">
        <v>5853.5247935650696</v>
      </c>
      <c r="Y219">
        <v>5428.4112398035804</v>
      </c>
      <c r="Z219">
        <v>4680.8639167656302</v>
      </c>
      <c r="AA219">
        <v>3288.5291990514102</v>
      </c>
      <c r="AB219">
        <v>3432.6026714479099</v>
      </c>
      <c r="AC219">
        <v>3610.7719038898299</v>
      </c>
      <c r="AD219">
        <v>3902.7691475184902</v>
      </c>
      <c r="AE219">
        <v>4201.5446387647598</v>
      </c>
      <c r="AF219">
        <v>4435.2800456228597</v>
      </c>
      <c r="AG219">
        <v>4568.6974300350703</v>
      </c>
      <c r="AH219">
        <v>4501.4558672657004</v>
      </c>
      <c r="AI219">
        <v>4584.9697092059996</v>
      </c>
      <c r="AJ219">
        <v>4554.44684338753</v>
      </c>
      <c r="AK219">
        <v>4523.1674198085902</v>
      </c>
      <c r="AL219">
        <v>4488.9258092678901</v>
      </c>
      <c r="AM219">
        <v>4440.1293010836198</v>
      </c>
      <c r="AN219">
        <v>4405.8699758396197</v>
      </c>
      <c r="AO219">
        <v>4350.4583270288704</v>
      </c>
      <c r="AP219">
        <v>4294.2692119310695</v>
      </c>
      <c r="AQ219">
        <v>4229.9663909459996</v>
      </c>
      <c r="AR219">
        <v>4166.9067931406498</v>
      </c>
      <c r="AS219">
        <v>4104.0839964633296</v>
      </c>
      <c r="AT219">
        <v>4039.3359334275601</v>
      </c>
      <c r="AU219">
        <v>3969.1057321061598</v>
      </c>
      <c r="AV219">
        <v>3900.0818116300002</v>
      </c>
      <c r="AW219">
        <v>3838.6672721708701</v>
      </c>
      <c r="AX219">
        <v>3757.74585653743</v>
      </c>
      <c r="AY219">
        <v>3708.0601885326801</v>
      </c>
      <c r="AZ219">
        <v>3651.1686756839499</v>
      </c>
      <c r="BA219">
        <v>3582.7403875621198</v>
      </c>
      <c r="BB219">
        <v>3502.9206741749699</v>
      </c>
    </row>
    <row r="220" spans="1:54" x14ac:dyDescent="0.25">
      <c r="A220" s="2" t="s">
        <v>27</v>
      </c>
      <c r="B220" s="2" t="str">
        <f>VLOOKUP(A220,reg_NEWAGE!$A$2:$B$29,2)</f>
        <v>ITA</v>
      </c>
      <c r="C220" s="2" t="s">
        <v>48</v>
      </c>
      <c r="D220">
        <v>0</v>
      </c>
      <c r="E220">
        <v>0</v>
      </c>
      <c r="F220">
        <v>0</v>
      </c>
      <c r="G220">
        <v>0</v>
      </c>
      <c r="H220">
        <v>0</v>
      </c>
      <c r="I220">
        <v>0</v>
      </c>
      <c r="J220">
        <v>0</v>
      </c>
      <c r="K220">
        <v>0</v>
      </c>
      <c r="L220">
        <v>0</v>
      </c>
      <c r="M220">
        <v>0</v>
      </c>
      <c r="N220">
        <v>0</v>
      </c>
      <c r="O220">
        <v>0</v>
      </c>
      <c r="P220">
        <v>0</v>
      </c>
      <c r="Q220">
        <v>0</v>
      </c>
      <c r="R220">
        <v>0</v>
      </c>
      <c r="S220">
        <v>0</v>
      </c>
      <c r="T220">
        <v>4.1648680619174199</v>
      </c>
      <c r="U220">
        <v>8.6043487142269193</v>
      </c>
      <c r="V220">
        <v>13.2506914377913</v>
      </c>
      <c r="W220">
        <v>17.050322612474201</v>
      </c>
      <c r="X220">
        <v>21.6791464875425</v>
      </c>
      <c r="Y220">
        <v>26.9939252550591</v>
      </c>
      <c r="Z220">
        <v>33.391170317493398</v>
      </c>
      <c r="AA220">
        <v>41.698478106270599</v>
      </c>
      <c r="AB220">
        <v>47.283040646025597</v>
      </c>
      <c r="AC220">
        <v>53.467406623210401</v>
      </c>
      <c r="AD220">
        <v>59.103567165143403</v>
      </c>
      <c r="AE220">
        <v>68.077671172670406</v>
      </c>
      <c r="AF220">
        <v>74.392277806488195</v>
      </c>
      <c r="AG220">
        <v>82.534520865443994</v>
      </c>
      <c r="AH220">
        <v>90.379993680940103</v>
      </c>
      <c r="AI220">
        <v>100.42278688933099</v>
      </c>
      <c r="AJ220">
        <v>112.51371171543801</v>
      </c>
      <c r="AK220">
        <v>125.57288256111801</v>
      </c>
      <c r="AL220">
        <v>139.373404975781</v>
      </c>
      <c r="AM220">
        <v>153.702452054053</v>
      </c>
      <c r="AN220">
        <v>169.619415105158</v>
      </c>
      <c r="AO220">
        <v>186.436602970314</v>
      </c>
      <c r="AP220">
        <v>204.46999767233501</v>
      </c>
      <c r="AQ220">
        <v>223.471466574581</v>
      </c>
      <c r="AR220">
        <v>244.20554090163199</v>
      </c>
      <c r="AS220">
        <v>266.48693259340001</v>
      </c>
      <c r="AT220">
        <v>290.40295515826898</v>
      </c>
      <c r="AU220">
        <v>315.79646157596</v>
      </c>
      <c r="AV220">
        <v>343.036010774847</v>
      </c>
      <c r="AW220">
        <v>372.62685967912103</v>
      </c>
      <c r="AX220">
        <v>403.50119451224299</v>
      </c>
      <c r="AY220">
        <v>438.47393051330801</v>
      </c>
      <c r="AZ220">
        <v>475.72977183287099</v>
      </c>
      <c r="BA220">
        <v>515.58161532070903</v>
      </c>
      <c r="BB220">
        <v>557.51549621576805</v>
      </c>
    </row>
    <row r="221" spans="1:54" x14ac:dyDescent="0.25">
      <c r="A221" s="2" t="s">
        <v>27</v>
      </c>
      <c r="B221" s="2" t="str">
        <f>VLOOKUP(A221,reg_NEWAGE!$A$2:$B$29,2)</f>
        <v>ITA</v>
      </c>
      <c r="C221" s="2" t="s">
        <v>49</v>
      </c>
      <c r="D221">
        <v>0</v>
      </c>
      <c r="E221">
        <v>0</v>
      </c>
      <c r="F221">
        <v>0</v>
      </c>
      <c r="G221">
        <v>0</v>
      </c>
      <c r="H221">
        <v>0</v>
      </c>
      <c r="I221">
        <v>0</v>
      </c>
      <c r="J221">
        <v>37.998719999999999</v>
      </c>
      <c r="K221">
        <v>38.899430000000002</v>
      </c>
      <c r="L221">
        <v>0</v>
      </c>
      <c r="M221">
        <v>0</v>
      </c>
      <c r="N221">
        <v>0</v>
      </c>
      <c r="O221">
        <v>0</v>
      </c>
      <c r="P221">
        <v>0</v>
      </c>
      <c r="Q221">
        <v>0</v>
      </c>
      <c r="R221">
        <v>0</v>
      </c>
      <c r="S221">
        <v>0</v>
      </c>
      <c r="T221">
        <v>0.62961257082854805</v>
      </c>
      <c r="U221">
        <v>1.2313772844642901</v>
      </c>
      <c r="V221">
        <v>1.9093767252476599</v>
      </c>
      <c r="W221">
        <v>2.6397800640481099</v>
      </c>
      <c r="X221">
        <v>2.6879665066860099</v>
      </c>
      <c r="Y221">
        <v>3.2664863655341501</v>
      </c>
      <c r="Z221">
        <v>3.6078537342671702</v>
      </c>
      <c r="AA221">
        <v>4.3981259822383398</v>
      </c>
      <c r="AB221">
        <v>4.7118942067829197</v>
      </c>
      <c r="AC221">
        <v>4.5243937633068096</v>
      </c>
      <c r="AD221">
        <v>5.3128434929969197</v>
      </c>
      <c r="AE221">
        <v>4.6475200583182001</v>
      </c>
      <c r="AF221">
        <v>5.2827693258903397</v>
      </c>
      <c r="AG221">
        <v>6.0161818162476903</v>
      </c>
      <c r="AH221">
        <v>6.9194918197112001</v>
      </c>
      <c r="AI221">
        <v>7.4702802197583402</v>
      </c>
      <c r="AJ221">
        <v>7.7125544054885404</v>
      </c>
      <c r="AK221">
        <v>7.9444353575322602</v>
      </c>
      <c r="AL221">
        <v>8.1488846826347405</v>
      </c>
      <c r="AM221">
        <v>8.2988454327195402</v>
      </c>
      <c r="AN221">
        <v>8.4975071279984604</v>
      </c>
      <c r="AO221">
        <v>8.6803709391189194</v>
      </c>
      <c r="AP221">
        <v>8.85925702271809</v>
      </c>
      <c r="AQ221">
        <v>9.0127769128280306</v>
      </c>
      <c r="AR221">
        <v>9.1671337807321507</v>
      </c>
      <c r="AS221">
        <v>9.3466929018822107</v>
      </c>
      <c r="AT221">
        <v>9.5136094686062496</v>
      </c>
      <c r="AU221">
        <v>9.6687219688519992</v>
      </c>
      <c r="AV221">
        <v>9.81027883486448</v>
      </c>
      <c r="AW221">
        <v>9.9798910031879196</v>
      </c>
      <c r="AX221">
        <v>10.1012886131918</v>
      </c>
      <c r="AY221">
        <v>10.290522045937999</v>
      </c>
      <c r="AZ221">
        <v>10.461516211991199</v>
      </c>
      <c r="BA221">
        <v>10.603450530979501</v>
      </c>
      <c r="BB221">
        <v>10.7075668330138</v>
      </c>
    </row>
    <row r="222" spans="1:54" x14ac:dyDescent="0.25">
      <c r="A222" s="2" t="s">
        <v>27</v>
      </c>
      <c r="B222" s="2" t="str">
        <f>VLOOKUP(A222,reg_NEWAGE!$A$2:$B$29,2)</f>
        <v>ITA</v>
      </c>
      <c r="C222" s="2" t="s">
        <v>50</v>
      </c>
      <c r="D222">
        <v>8.4790301916830604</v>
      </c>
      <c r="E222">
        <v>9.4015500000000003</v>
      </c>
      <c r="F222">
        <v>10.978059999999999</v>
      </c>
      <c r="G222">
        <v>12.50183</v>
      </c>
      <c r="H222">
        <v>14.401579999999999</v>
      </c>
      <c r="I222">
        <v>21.2811711614644</v>
      </c>
      <c r="J222">
        <v>27.100169999999999</v>
      </c>
      <c r="K222">
        <v>40.704050000000002</v>
      </c>
      <c r="L222">
        <v>52.100119999999997</v>
      </c>
      <c r="M222">
        <v>66.122280000000003</v>
      </c>
      <c r="N222">
        <v>99.264331179082902</v>
      </c>
      <c r="O222">
        <v>103.87404171513199</v>
      </c>
      <c r="P222">
        <v>114.932609169363</v>
      </c>
      <c r="Q222">
        <v>124.438712142925</v>
      </c>
      <c r="R222">
        <v>132.869972293876</v>
      </c>
      <c r="S222">
        <v>140.536925575618</v>
      </c>
      <c r="T222">
        <v>156.01868570933101</v>
      </c>
      <c r="U222">
        <v>180.50052509401399</v>
      </c>
      <c r="V222">
        <v>200.93744075525001</v>
      </c>
      <c r="W222">
        <v>234.94364228273801</v>
      </c>
      <c r="X222">
        <v>261.42708576182901</v>
      </c>
      <c r="Y222">
        <v>295.83309275453303</v>
      </c>
      <c r="Z222">
        <v>325.72531375301202</v>
      </c>
      <c r="AA222">
        <v>356.655820042588</v>
      </c>
      <c r="AB222">
        <v>388.494130181824</v>
      </c>
      <c r="AC222">
        <v>414.38778031734199</v>
      </c>
      <c r="AD222">
        <v>435.56126684143999</v>
      </c>
      <c r="AE222">
        <v>472.78141706780502</v>
      </c>
      <c r="AF222">
        <v>506.07634369258602</v>
      </c>
      <c r="AG222">
        <v>529.60807101286798</v>
      </c>
      <c r="AH222">
        <v>562.72869464972905</v>
      </c>
      <c r="AI222">
        <v>584.87843265410197</v>
      </c>
      <c r="AJ222">
        <v>604.20923482937997</v>
      </c>
      <c r="AK222">
        <v>628.90224662799699</v>
      </c>
      <c r="AL222">
        <v>658.89132029459597</v>
      </c>
      <c r="AM222">
        <v>699.35375297226199</v>
      </c>
      <c r="AN222">
        <v>727.57856231112498</v>
      </c>
      <c r="AO222">
        <v>758.14696766030704</v>
      </c>
      <c r="AP222">
        <v>788.22937950153096</v>
      </c>
      <c r="AQ222">
        <v>823.69528740476301</v>
      </c>
      <c r="AR222">
        <v>855.15429978172904</v>
      </c>
      <c r="AS222">
        <v>884.89932689683803</v>
      </c>
      <c r="AT222">
        <v>914.87977917057401</v>
      </c>
      <c r="AU222">
        <v>943.90970183722095</v>
      </c>
      <c r="AV222">
        <v>970.08350621244006</v>
      </c>
      <c r="AW222">
        <v>990.97565036652099</v>
      </c>
      <c r="AX222">
        <v>1018.1421640519</v>
      </c>
      <c r="AY222">
        <v>1033.9188998203199</v>
      </c>
      <c r="AZ222">
        <v>1049.67083904059</v>
      </c>
      <c r="BA222">
        <v>1071.09829450249</v>
      </c>
      <c r="BB222">
        <v>1095.71240824131</v>
      </c>
    </row>
    <row r="223" spans="1:54" x14ac:dyDescent="0.25">
      <c r="A223" s="2" t="s">
        <v>27</v>
      </c>
      <c r="B223" s="2" t="str">
        <f>VLOOKUP(A223,reg_NEWAGE!$A$2:$B$29,2)</f>
        <v>ITA</v>
      </c>
      <c r="C223" s="2" t="s">
        <v>51</v>
      </c>
      <c r="D223">
        <v>2.3168050511174001</v>
      </c>
      <c r="E223">
        <v>2.3999600000000201</v>
      </c>
      <c r="F223">
        <v>2.3977999999999899</v>
      </c>
      <c r="G223">
        <v>2.3997700000000202</v>
      </c>
      <c r="H223">
        <v>2.3000199999999902</v>
      </c>
      <c r="I223">
        <v>2.3168072537305</v>
      </c>
      <c r="J223">
        <v>2.2998200000000102</v>
      </c>
      <c r="K223">
        <v>2.2998999999999801</v>
      </c>
      <c r="L223">
        <v>2.3000199999999902</v>
      </c>
      <c r="M223">
        <v>2.3000199999999902</v>
      </c>
      <c r="N223">
        <v>1.33753588690925</v>
      </c>
      <c r="O223">
        <v>1.3375715479866701</v>
      </c>
      <c r="P223">
        <v>1.52861222118662</v>
      </c>
      <c r="Q223">
        <v>1.4091565926812399</v>
      </c>
      <c r="R223">
        <v>0.45380720359224003</v>
      </c>
      <c r="S223">
        <v>0.85982491731995503</v>
      </c>
      <c r="T223">
        <v>0.88557626678425005</v>
      </c>
      <c r="U223">
        <v>0.96129229717845399</v>
      </c>
      <c r="V223">
        <v>1.0294526974090701</v>
      </c>
      <c r="W223">
        <v>1.12452006319868</v>
      </c>
      <c r="X223">
        <v>1.18882473904082</v>
      </c>
      <c r="Y223">
        <v>1.23543410155293</v>
      </c>
      <c r="Z223">
        <v>1.16848995991416</v>
      </c>
      <c r="AA223">
        <v>1.1370770037162501</v>
      </c>
      <c r="AB223">
        <v>1.0873979091024499</v>
      </c>
      <c r="AC223">
        <v>1.0403633573769699</v>
      </c>
      <c r="AD223">
        <v>1.12572051259369</v>
      </c>
      <c r="AE223">
        <v>1.08071511317434</v>
      </c>
      <c r="AF223">
        <v>1.03036967529332</v>
      </c>
      <c r="AG223">
        <v>1.10372603098622</v>
      </c>
      <c r="AH223">
        <v>1.2032390958541199</v>
      </c>
      <c r="AI223">
        <v>1.23237454568182</v>
      </c>
      <c r="AJ223">
        <v>1.25888360031484</v>
      </c>
      <c r="AK223">
        <v>1.28890470772771</v>
      </c>
      <c r="AL223">
        <v>1.3167781414314901</v>
      </c>
      <c r="AM223">
        <v>1.34650270297059</v>
      </c>
      <c r="AN223">
        <v>1.3638640142958001</v>
      </c>
      <c r="AO223">
        <v>1.3891615715114201</v>
      </c>
      <c r="AP223">
        <v>1.4147249165484099</v>
      </c>
      <c r="AQ223">
        <v>1.4441967325435401</v>
      </c>
      <c r="AR223">
        <v>1.46724955235362</v>
      </c>
      <c r="AS223">
        <v>1.4885537303868901</v>
      </c>
      <c r="AT223">
        <v>1.5084537231109301</v>
      </c>
      <c r="AU223">
        <v>1.5258157314169101</v>
      </c>
      <c r="AV223">
        <v>1.5391047529116499</v>
      </c>
      <c r="AW223">
        <v>1.5477972812580401</v>
      </c>
      <c r="AX223">
        <v>1.56041271892177</v>
      </c>
      <c r="AY223">
        <v>1.5648684191581701</v>
      </c>
      <c r="AZ223">
        <v>1.56741431833773</v>
      </c>
      <c r="BA223">
        <v>1.5731861157786999</v>
      </c>
      <c r="BB223">
        <v>1.57946447962075</v>
      </c>
    </row>
    <row r="224" spans="1:54" x14ac:dyDescent="0.25">
      <c r="A224" s="2" t="s">
        <v>27</v>
      </c>
      <c r="B224" s="2" t="str">
        <f>VLOOKUP(A224,reg_NEWAGE!$A$2:$B$29,2)</f>
        <v>ITA</v>
      </c>
      <c r="C224" s="2" t="s">
        <v>52</v>
      </c>
      <c r="D224">
        <v>0</v>
      </c>
      <c r="E224">
        <v>0</v>
      </c>
      <c r="F224">
        <v>0</v>
      </c>
      <c r="G224">
        <v>0</v>
      </c>
      <c r="H224">
        <v>155.99758</v>
      </c>
      <c r="I224">
        <v>158.85656753889</v>
      </c>
      <c r="J224">
        <v>143.59755999999999</v>
      </c>
      <c r="K224">
        <v>133.35572999999999</v>
      </c>
      <c r="L224">
        <v>43.299109999999999</v>
      </c>
      <c r="M224">
        <v>51.699809999999999</v>
      </c>
      <c r="N224">
        <v>122.599694297337</v>
      </c>
      <c r="O224">
        <v>567.64128035476801</v>
      </c>
      <c r="P224">
        <v>694.32489284176802</v>
      </c>
      <c r="Q224">
        <v>930.51972911334099</v>
      </c>
      <c r="R224">
        <v>818.38158020444803</v>
      </c>
      <c r="S224">
        <v>908.40259864335303</v>
      </c>
      <c r="T224">
        <v>931.47367220047204</v>
      </c>
      <c r="U224">
        <v>1009.53608291931</v>
      </c>
      <c r="V224">
        <v>1036.1051443576</v>
      </c>
      <c r="W224">
        <v>1053.4151077625399</v>
      </c>
      <c r="X224">
        <v>1036.9095371252299</v>
      </c>
      <c r="Y224">
        <v>1089.7936221341899</v>
      </c>
      <c r="Z224">
        <v>1133.91383142471</v>
      </c>
      <c r="AA224">
        <v>1179.5199803681801</v>
      </c>
      <c r="AB224">
        <v>1224.87088041569</v>
      </c>
      <c r="AC224">
        <v>1263.5271054669799</v>
      </c>
      <c r="AD224">
        <v>1255.61688160676</v>
      </c>
      <c r="AE224">
        <v>888.95163248901304</v>
      </c>
      <c r="AF224">
        <v>866.31703635712802</v>
      </c>
      <c r="AG224">
        <v>703.00270546563002</v>
      </c>
      <c r="AH224">
        <v>696.34566715857602</v>
      </c>
      <c r="AI224">
        <v>722.23881366881005</v>
      </c>
      <c r="AJ224">
        <v>720.70990660260202</v>
      </c>
      <c r="AK224">
        <v>714.90407994884697</v>
      </c>
      <c r="AL224">
        <v>702.61330676437501</v>
      </c>
      <c r="AM224">
        <v>691.87172754865105</v>
      </c>
      <c r="AN224">
        <v>689.26008749977905</v>
      </c>
      <c r="AO224">
        <v>679.11166642862599</v>
      </c>
      <c r="AP224">
        <v>677.65487519966803</v>
      </c>
      <c r="AQ224">
        <v>673.47650797999097</v>
      </c>
      <c r="AR224">
        <v>669.29551079565294</v>
      </c>
      <c r="AS224">
        <v>668.40519567454703</v>
      </c>
      <c r="AT224">
        <v>666.12594386302601</v>
      </c>
      <c r="AU224">
        <v>661.66025742030104</v>
      </c>
      <c r="AV224">
        <v>655.73322505230601</v>
      </c>
      <c r="AW224">
        <v>650.74062863962195</v>
      </c>
      <c r="AX224">
        <v>646.235689287166</v>
      </c>
      <c r="AY224">
        <v>643.32206740165395</v>
      </c>
      <c r="AZ224">
        <v>637.86877708881104</v>
      </c>
      <c r="BA224">
        <v>634.679076103797</v>
      </c>
      <c r="BB224">
        <v>627.92279595158595</v>
      </c>
    </row>
    <row r="225" spans="1:54" x14ac:dyDescent="0.25">
      <c r="A225" s="2" t="s">
        <v>27</v>
      </c>
      <c r="B225" s="2" t="str">
        <f>VLOOKUP(A225,reg_NEWAGE!$A$2:$B$29,2)</f>
        <v>ITA</v>
      </c>
      <c r="C225" s="2" t="s">
        <v>12</v>
      </c>
      <c r="D225">
        <v>5254.6862489926598</v>
      </c>
      <c r="E225">
        <v>5292.6109900000001</v>
      </c>
      <c r="F225">
        <v>5413.2699400000001</v>
      </c>
      <c r="G225">
        <v>5590.3802800000003</v>
      </c>
      <c r="H225">
        <v>5725.9018400000004</v>
      </c>
      <c r="I225">
        <v>5757.5182344041596</v>
      </c>
      <c r="J225">
        <v>5815.6027199999999</v>
      </c>
      <c r="K225">
        <v>5779.8360899999998</v>
      </c>
      <c r="L225">
        <v>5880.37824</v>
      </c>
      <c r="M225">
        <v>5926.4129400000002</v>
      </c>
      <c r="N225">
        <v>5980.2232909131699</v>
      </c>
      <c r="O225">
        <v>6030.94994048225</v>
      </c>
      <c r="P225">
        <v>5972.2228006950099</v>
      </c>
      <c r="Q225">
        <v>5759.4998860736096</v>
      </c>
      <c r="R225">
        <v>5524.9356339664</v>
      </c>
      <c r="S225">
        <v>5691.0464431434702</v>
      </c>
      <c r="T225">
        <v>5705.3296213223703</v>
      </c>
      <c r="U225">
        <v>5912.1651784298501</v>
      </c>
      <c r="V225">
        <v>5965.6300434754003</v>
      </c>
      <c r="W225">
        <v>6062.3232493614296</v>
      </c>
      <c r="X225">
        <v>6089.35366120658</v>
      </c>
      <c r="Y225">
        <v>6156.42864587026</v>
      </c>
      <c r="Z225">
        <v>6203.4345937913204</v>
      </c>
      <c r="AA225">
        <v>6162.2245304681001</v>
      </c>
      <c r="AB225">
        <v>6249.3576937915204</v>
      </c>
      <c r="AC225">
        <v>6319.96210756653</v>
      </c>
      <c r="AD225">
        <v>6416.1027475518404</v>
      </c>
      <c r="AE225">
        <v>6440.1375453846304</v>
      </c>
      <c r="AF225">
        <v>6511.7258881652597</v>
      </c>
      <c r="AG225">
        <v>6547.1520303185698</v>
      </c>
      <c r="AH225">
        <v>6569.2974228194498</v>
      </c>
      <c r="AI225">
        <v>6585.4186697577097</v>
      </c>
      <c r="AJ225">
        <v>6596.7913630799903</v>
      </c>
      <c r="AK225">
        <v>6575.7300963176704</v>
      </c>
      <c r="AL225">
        <v>6517.8778739907002</v>
      </c>
      <c r="AM225">
        <v>6483.5451464070802</v>
      </c>
      <c r="AN225">
        <v>6483.0865010207199</v>
      </c>
      <c r="AO225">
        <v>6439.6361256913797</v>
      </c>
      <c r="AP225">
        <v>6448.6827889444703</v>
      </c>
      <c r="AQ225">
        <v>6450.2040241021596</v>
      </c>
      <c r="AR225">
        <v>6445.0002738329804</v>
      </c>
      <c r="AS225">
        <v>6468.6395806087203</v>
      </c>
      <c r="AT225">
        <v>6484.6777306120503</v>
      </c>
      <c r="AU225">
        <v>6490.6601779130397</v>
      </c>
      <c r="AV225">
        <v>6488.5065047687303</v>
      </c>
      <c r="AW225">
        <v>6488.8084670395401</v>
      </c>
      <c r="AX225">
        <v>6513.0288428083804</v>
      </c>
      <c r="AY225">
        <v>6524.8375962578202</v>
      </c>
      <c r="AZ225">
        <v>6528.7486136508696</v>
      </c>
      <c r="BA225">
        <v>6562.2705628756803</v>
      </c>
      <c r="BB225">
        <v>6576.6387689352796</v>
      </c>
    </row>
    <row r="226" spans="1:54" x14ac:dyDescent="0.25">
      <c r="A226" s="2" t="s">
        <v>28</v>
      </c>
      <c r="B226" s="2" t="str">
        <f>VLOOKUP(A226,reg_NEWAGE!$A$2:$B$29,2)</f>
        <v>EUN</v>
      </c>
      <c r="C226" s="2" t="s">
        <v>40</v>
      </c>
      <c r="D226">
        <v>1367.6040783769899</v>
      </c>
      <c r="E226">
        <v>1419.2980399999999</v>
      </c>
      <c r="F226">
        <v>1442.3486600000001</v>
      </c>
      <c r="G226">
        <v>1467.6715099999999</v>
      </c>
      <c r="H226">
        <v>1481.2111299999999</v>
      </c>
      <c r="I226">
        <v>1509.01077110148</v>
      </c>
      <c r="J226">
        <v>1572.95784</v>
      </c>
      <c r="K226">
        <v>1507.6099200000001</v>
      </c>
      <c r="L226">
        <v>1557.39501</v>
      </c>
      <c r="M226">
        <v>1574.4054699999999</v>
      </c>
      <c r="N226">
        <v>1599.1326913867899</v>
      </c>
      <c r="O226">
        <v>1538.62732504413</v>
      </c>
      <c r="P226">
        <v>1542.3295816740299</v>
      </c>
      <c r="Q226">
        <v>1474.9097649524099</v>
      </c>
      <c r="R226">
        <v>1407.15182658309</v>
      </c>
      <c r="S226">
        <v>1364.5749484611399</v>
      </c>
      <c r="T226">
        <v>1436.5526938554001</v>
      </c>
      <c r="U226">
        <v>1457.0034518854</v>
      </c>
      <c r="V226">
        <v>1450.1466437294</v>
      </c>
      <c r="W226">
        <v>1419.46449453882</v>
      </c>
      <c r="X226">
        <v>1392.1470373167199</v>
      </c>
      <c r="Y226">
        <v>1387.1909567892801</v>
      </c>
      <c r="Z226">
        <v>1370.3060619471601</v>
      </c>
      <c r="AA226">
        <v>1346.8547267983899</v>
      </c>
      <c r="AB226">
        <v>1326.70268271441</v>
      </c>
      <c r="AC226">
        <v>1309.2310080868201</v>
      </c>
      <c r="AD226">
        <v>1291.63394914223</v>
      </c>
      <c r="AE226">
        <v>1273.4355843881499</v>
      </c>
      <c r="AF226">
        <v>1258.95006740597</v>
      </c>
      <c r="AG226">
        <v>1239.1829700001699</v>
      </c>
      <c r="AH226">
        <v>1224.6725703817201</v>
      </c>
      <c r="AI226">
        <v>1210.2380969466999</v>
      </c>
      <c r="AJ226">
        <v>1196.7310856281499</v>
      </c>
      <c r="AK226">
        <v>1187.4965779660699</v>
      </c>
      <c r="AL226">
        <v>1173.4788693441501</v>
      </c>
      <c r="AM226">
        <v>1159.10416862037</v>
      </c>
      <c r="AN226">
        <v>1144.7183045738</v>
      </c>
      <c r="AO226">
        <v>1131.8368660690301</v>
      </c>
      <c r="AP226">
        <v>1117.7595764176899</v>
      </c>
      <c r="AQ226">
        <v>1105.27154471463</v>
      </c>
      <c r="AR226">
        <v>1091.53389526557</v>
      </c>
      <c r="AS226">
        <v>1078.8803113367901</v>
      </c>
      <c r="AT226">
        <v>1067.4970462615599</v>
      </c>
      <c r="AU226">
        <v>1059.00902511141</v>
      </c>
      <c r="AV226">
        <v>1049.8533470135201</v>
      </c>
      <c r="AW226">
        <v>1037.4690991077</v>
      </c>
      <c r="AX226">
        <v>1029.7771994217601</v>
      </c>
      <c r="AY226">
        <v>1019.1579988197</v>
      </c>
      <c r="AZ226">
        <v>1007.32386593654</v>
      </c>
      <c r="BA226">
        <v>1002.44306752144</v>
      </c>
      <c r="BB226">
        <v>997.70677086034095</v>
      </c>
    </row>
    <row r="227" spans="1:54" x14ac:dyDescent="0.25">
      <c r="A227" s="2" t="s">
        <v>28</v>
      </c>
      <c r="B227" s="2" t="str">
        <f>VLOOKUP(A227,reg_NEWAGE!$A$2:$B$29,2)</f>
        <v>EUN</v>
      </c>
      <c r="C227" s="2" t="s">
        <v>41</v>
      </c>
      <c r="D227">
        <v>23.5798232531872</v>
      </c>
      <c r="E227">
        <v>23.424659999999999</v>
      </c>
      <c r="F227">
        <v>30.298439999999999</v>
      </c>
      <c r="G227">
        <v>36.195120000000003</v>
      </c>
      <c r="H227">
        <v>33.643560000000001</v>
      </c>
      <c r="I227">
        <v>38.355700574032099</v>
      </c>
      <c r="J227">
        <v>50.647329999999997</v>
      </c>
      <c r="K227">
        <v>53.947969999999998</v>
      </c>
      <c r="L227">
        <v>57.368690000000001</v>
      </c>
      <c r="M227">
        <v>53.93215</v>
      </c>
      <c r="N227">
        <v>69.751330341577301</v>
      </c>
      <c r="O227">
        <v>72.402007047663801</v>
      </c>
      <c r="P227">
        <v>72.785713913837398</v>
      </c>
      <c r="Q227">
        <v>75.488417541472998</v>
      </c>
      <c r="R227">
        <v>63.704920294544898</v>
      </c>
      <c r="S227">
        <v>51.879443550041699</v>
      </c>
      <c r="T227">
        <v>57.679281479263402</v>
      </c>
      <c r="U227">
        <v>58.763123791695399</v>
      </c>
      <c r="V227">
        <v>60.507718996991699</v>
      </c>
      <c r="W227">
        <v>59.079429991101001</v>
      </c>
      <c r="X227">
        <v>58.516187156643198</v>
      </c>
      <c r="Y227">
        <v>56.66438332661</v>
      </c>
      <c r="Z227">
        <v>47.489049505551399</v>
      </c>
      <c r="AA227">
        <v>42.518100207344602</v>
      </c>
      <c r="AB227">
        <v>41.701802078643901</v>
      </c>
      <c r="AC227">
        <v>41.347548070640897</v>
      </c>
      <c r="AD227">
        <v>29.7641176114474</v>
      </c>
      <c r="AE227">
        <v>23.848758832824899</v>
      </c>
      <c r="AF227">
        <v>22.918723877683899</v>
      </c>
      <c r="AG227">
        <v>18.481672983096399</v>
      </c>
      <c r="AH227">
        <v>19.000627573544499</v>
      </c>
      <c r="AI227">
        <v>19.667475240412301</v>
      </c>
      <c r="AJ227">
        <v>17.386641392166101</v>
      </c>
      <c r="AK227">
        <v>15.7627688686364</v>
      </c>
      <c r="AL227">
        <v>14.4365298447818</v>
      </c>
      <c r="AM227">
        <v>13.129859330102599</v>
      </c>
      <c r="AN227">
        <v>11.8462019348322</v>
      </c>
      <c r="AO227">
        <v>10.708861002878599</v>
      </c>
      <c r="AP227">
        <v>9.9479971181831992</v>
      </c>
      <c r="AQ227">
        <v>9.1130967114265005</v>
      </c>
      <c r="AR227">
        <v>7.88482277760213</v>
      </c>
      <c r="AS227">
        <v>6.6878838635938802</v>
      </c>
      <c r="AT227">
        <v>5.50264863546525</v>
      </c>
      <c r="AU227">
        <v>4.8150753004929898</v>
      </c>
      <c r="AV227">
        <v>4.1017876787979297</v>
      </c>
      <c r="AW227">
        <v>3.32183328276788</v>
      </c>
      <c r="AX227">
        <v>2.78370164529426</v>
      </c>
      <c r="AY227">
        <v>2.1590072140034802</v>
      </c>
      <c r="AZ227">
        <v>1.7318974580570301</v>
      </c>
      <c r="BA227">
        <v>1.4486004927085501</v>
      </c>
      <c r="BB227">
        <v>1.2403446626547501</v>
      </c>
    </row>
    <row r="228" spans="1:54" x14ac:dyDescent="0.25">
      <c r="A228" s="2" t="s">
        <v>28</v>
      </c>
      <c r="B228" s="2" t="str">
        <f>VLOOKUP(A228,reg_NEWAGE!$A$2:$B$29,2)</f>
        <v>EUN</v>
      </c>
      <c r="C228" s="2" t="s">
        <v>42</v>
      </c>
      <c r="D228">
        <v>77.684745256973002</v>
      </c>
      <c r="E228">
        <v>76.60933</v>
      </c>
      <c r="F228">
        <v>74.404139999999998</v>
      </c>
      <c r="G228">
        <v>72.168809999999993</v>
      </c>
      <c r="H228">
        <v>64.40334</v>
      </c>
      <c r="I228">
        <v>63.185806866285098</v>
      </c>
      <c r="J228">
        <v>55.401609999999998</v>
      </c>
      <c r="K228">
        <v>38.666580000000003</v>
      </c>
      <c r="L228">
        <v>38.693069999999999</v>
      </c>
      <c r="M228">
        <v>39.69914</v>
      </c>
      <c r="N228">
        <v>47.123937641106203</v>
      </c>
      <c r="O228">
        <v>52.5911166548388</v>
      </c>
      <c r="P228">
        <v>58.929160389083798</v>
      </c>
      <c r="Q228">
        <v>49.104972517835698</v>
      </c>
      <c r="R228">
        <v>46.793835196552699</v>
      </c>
      <c r="S228">
        <v>40.886364218085603</v>
      </c>
      <c r="T228">
        <v>46.1925923119462</v>
      </c>
      <c r="U228">
        <v>48.959779025425398</v>
      </c>
      <c r="V228">
        <v>46.499685138923702</v>
      </c>
      <c r="W228">
        <v>42.772615311964103</v>
      </c>
      <c r="X228">
        <v>40.5689730582775</v>
      </c>
      <c r="Y228">
        <v>41.999619486723503</v>
      </c>
      <c r="Z228">
        <v>41.556496368531903</v>
      </c>
      <c r="AA228">
        <v>35.247420660445798</v>
      </c>
      <c r="AB228">
        <v>34.907106602510503</v>
      </c>
      <c r="AC228">
        <v>34.112237916986501</v>
      </c>
      <c r="AD228">
        <v>31.171395640379799</v>
      </c>
      <c r="AE228">
        <v>30.125087458281602</v>
      </c>
      <c r="AF228">
        <v>27.692936917005898</v>
      </c>
      <c r="AG228">
        <v>27.763858870798</v>
      </c>
      <c r="AH228">
        <v>27.965517273561499</v>
      </c>
      <c r="AI228">
        <v>28.069551617584999</v>
      </c>
      <c r="AJ228">
        <v>27.1457273653653</v>
      </c>
      <c r="AK228">
        <v>26.2984355865546</v>
      </c>
      <c r="AL228">
        <v>25.5309803890542</v>
      </c>
      <c r="AM228">
        <v>24.807615879695302</v>
      </c>
      <c r="AN228">
        <v>24.098559771764901</v>
      </c>
      <c r="AO228">
        <v>23.439571442990701</v>
      </c>
      <c r="AP228">
        <v>22.884721607865501</v>
      </c>
      <c r="AQ228">
        <v>22.314820798826801</v>
      </c>
      <c r="AR228">
        <v>21.724389439492398</v>
      </c>
      <c r="AS228">
        <v>21.229065318218399</v>
      </c>
      <c r="AT228">
        <v>20.731575925230601</v>
      </c>
      <c r="AU228">
        <v>20.3071965965791</v>
      </c>
      <c r="AV228">
        <v>19.8336491612672</v>
      </c>
      <c r="AW228">
        <v>19.3741048475115</v>
      </c>
      <c r="AX228">
        <v>18.944555985170101</v>
      </c>
      <c r="AY228">
        <v>18.5012073922959</v>
      </c>
      <c r="AZ228">
        <v>18.057291158149599</v>
      </c>
      <c r="BA228">
        <v>17.608856675587599</v>
      </c>
      <c r="BB228">
        <v>17.1829525072582</v>
      </c>
    </row>
    <row r="229" spans="1:54" x14ac:dyDescent="0.25">
      <c r="A229" s="2" t="s">
        <v>28</v>
      </c>
      <c r="B229" s="2" t="str">
        <f>VLOOKUP(A229,reg_NEWAGE!$A$2:$B$29,2)</f>
        <v>EUN</v>
      </c>
      <c r="C229" s="2" t="s">
        <v>43</v>
      </c>
      <c r="D229">
        <v>77.684745256973002</v>
      </c>
      <c r="E229">
        <v>76.60933</v>
      </c>
      <c r="F229">
        <v>74.404139999999998</v>
      </c>
      <c r="G229">
        <v>72.168809999999993</v>
      </c>
      <c r="H229">
        <v>64.40334</v>
      </c>
      <c r="I229">
        <v>62.159204586686101</v>
      </c>
      <c r="J229">
        <v>54.40222</v>
      </c>
      <c r="K229">
        <v>37.667700000000004</v>
      </c>
      <c r="L229">
        <v>36.600290000000001</v>
      </c>
      <c r="M229">
        <v>36.597670000000001</v>
      </c>
      <c r="N229">
        <v>39.928449505067498</v>
      </c>
      <c r="O229">
        <v>44.3582807034445</v>
      </c>
      <c r="P229">
        <v>46.582208725504998</v>
      </c>
      <c r="Q229">
        <v>38.820264815381101</v>
      </c>
      <c r="R229">
        <v>35.481552893484199</v>
      </c>
      <c r="S229">
        <v>31.671222258095899</v>
      </c>
      <c r="T229">
        <v>35.862473802926097</v>
      </c>
      <c r="U229">
        <v>38.3389815282314</v>
      </c>
      <c r="V229">
        <v>35.740039778013099</v>
      </c>
      <c r="W229">
        <v>31.900104985535801</v>
      </c>
      <c r="X229">
        <v>29.553258917510501</v>
      </c>
      <c r="Y229">
        <v>30.751559960326599</v>
      </c>
      <c r="Z229">
        <v>30.2321464492004</v>
      </c>
      <c r="AA229">
        <v>23.761471567533501</v>
      </c>
      <c r="AB229">
        <v>23.987647113258401</v>
      </c>
      <c r="AC229">
        <v>23.650861706615501</v>
      </c>
      <c r="AD229">
        <v>23.4456758967791</v>
      </c>
      <c r="AE229">
        <v>23.226394046229</v>
      </c>
      <c r="AF229">
        <v>23.139038405633201</v>
      </c>
      <c r="AG229">
        <v>22.848444852793801</v>
      </c>
      <c r="AH229">
        <v>22.7554616873838</v>
      </c>
      <c r="AI229">
        <v>22.4745512133311</v>
      </c>
      <c r="AJ229">
        <v>21.7780045085022</v>
      </c>
      <c r="AK229">
        <v>21.086604069389502</v>
      </c>
      <c r="AL229">
        <v>20.443981185599799</v>
      </c>
      <c r="AM229">
        <v>19.857054872536398</v>
      </c>
      <c r="AN229">
        <v>19.282727069176602</v>
      </c>
      <c r="AO229">
        <v>18.736626179788701</v>
      </c>
      <c r="AP229">
        <v>18.269621680712699</v>
      </c>
      <c r="AQ229">
        <v>17.789749633434901</v>
      </c>
      <c r="AR229">
        <v>17.315939856998199</v>
      </c>
      <c r="AS229">
        <v>16.926128117546099</v>
      </c>
      <c r="AT229">
        <v>16.536585058138801</v>
      </c>
      <c r="AU229">
        <v>16.180680774053702</v>
      </c>
      <c r="AV229">
        <v>15.7890966840929</v>
      </c>
      <c r="AW229">
        <v>15.4151897684026</v>
      </c>
      <c r="AX229">
        <v>15.0529855664929</v>
      </c>
      <c r="AY229">
        <v>14.6883020982951</v>
      </c>
      <c r="AZ229">
        <v>14.3059224426603</v>
      </c>
      <c r="BA229">
        <v>13.905384137498</v>
      </c>
      <c r="BB229">
        <v>13.518600394859201</v>
      </c>
    </row>
    <row r="230" spans="1:54" x14ac:dyDescent="0.25">
      <c r="A230" s="2" t="s">
        <v>28</v>
      </c>
      <c r="B230" s="2" t="str">
        <f>VLOOKUP(A230,reg_NEWAGE!$A$2:$B$29,2)</f>
        <v>EUN</v>
      </c>
      <c r="C230" s="2" t="s">
        <v>44</v>
      </c>
      <c r="D230">
        <v>0</v>
      </c>
      <c r="E230">
        <v>0</v>
      </c>
      <c r="F230">
        <v>0</v>
      </c>
      <c r="G230">
        <v>0</v>
      </c>
      <c r="H230">
        <v>0</v>
      </c>
      <c r="I230">
        <v>1.02660227959898</v>
      </c>
      <c r="J230">
        <v>0.999389999999998</v>
      </c>
      <c r="K230">
        <v>0.99887999999999999</v>
      </c>
      <c r="L230">
        <v>2.0927799999999999</v>
      </c>
      <c r="M230">
        <v>3.1014699999999999</v>
      </c>
      <c r="N230">
        <v>7.19548813603872</v>
      </c>
      <c r="O230">
        <v>8.2328359513943408</v>
      </c>
      <c r="P230">
        <v>12.3469516635788</v>
      </c>
      <c r="Q230">
        <v>10.2847077024546</v>
      </c>
      <c r="R230">
        <v>11.3122823030684</v>
      </c>
      <c r="S230">
        <v>9.2151419599897402</v>
      </c>
      <c r="T230">
        <v>10.3301185090201</v>
      </c>
      <c r="U230">
        <v>10.620797497193999</v>
      </c>
      <c r="V230">
        <v>10.7596453609106</v>
      </c>
      <c r="W230">
        <v>10.8725103264283</v>
      </c>
      <c r="X230">
        <v>11.015714140767001</v>
      </c>
      <c r="Y230">
        <v>11.248059526396901</v>
      </c>
      <c r="Z230">
        <v>11.3243499193315</v>
      </c>
      <c r="AA230">
        <v>11.4859490929123</v>
      </c>
      <c r="AB230">
        <v>10.9194594892521</v>
      </c>
      <c r="AC230">
        <v>10.461376210371</v>
      </c>
      <c r="AD230">
        <v>7.7257197436007496</v>
      </c>
      <c r="AE230">
        <v>6.8986934120526904</v>
      </c>
      <c r="AF230">
        <v>4.5538985113726396</v>
      </c>
      <c r="AG230">
        <v>4.9154140180042099</v>
      </c>
      <c r="AH230">
        <v>5.2100555861777504</v>
      </c>
      <c r="AI230">
        <v>5.5950004042539003</v>
      </c>
      <c r="AJ230">
        <v>5.3677228568631499</v>
      </c>
      <c r="AK230">
        <v>5.2118315171651304</v>
      </c>
      <c r="AL230">
        <v>5.0869992034543401</v>
      </c>
      <c r="AM230">
        <v>4.9505610071589397</v>
      </c>
      <c r="AN230">
        <v>4.8158327025883301</v>
      </c>
      <c r="AO230">
        <v>4.7029452632019497</v>
      </c>
      <c r="AP230">
        <v>4.6150999271527704</v>
      </c>
      <c r="AQ230">
        <v>4.5250711653918803</v>
      </c>
      <c r="AR230">
        <v>4.4084495824942396</v>
      </c>
      <c r="AS230">
        <v>4.3029372006722797</v>
      </c>
      <c r="AT230">
        <v>4.1949908670918301</v>
      </c>
      <c r="AU230">
        <v>4.12651582252533</v>
      </c>
      <c r="AV230">
        <v>4.04455247717428</v>
      </c>
      <c r="AW230">
        <v>3.9589150791088699</v>
      </c>
      <c r="AX230">
        <v>3.8915704186772699</v>
      </c>
      <c r="AY230">
        <v>3.8129052940007302</v>
      </c>
      <c r="AZ230">
        <v>3.7513687154893001</v>
      </c>
      <c r="BA230">
        <v>3.7034725380895601</v>
      </c>
      <c r="BB230">
        <v>3.6643521123989999</v>
      </c>
    </row>
    <row r="231" spans="1:54" x14ac:dyDescent="0.25">
      <c r="A231" s="2" t="s">
        <v>28</v>
      </c>
      <c r="B231" s="2" t="str">
        <f>VLOOKUP(A231,reg_NEWAGE!$A$2:$B$29,2)</f>
        <v>EUN</v>
      </c>
      <c r="C231" s="2" t="s">
        <v>45</v>
      </c>
      <c r="D231">
        <v>104.053517371458</v>
      </c>
      <c r="E231">
        <v>107.47615</v>
      </c>
      <c r="F231">
        <v>110.10357</v>
      </c>
      <c r="G231">
        <v>117.50729</v>
      </c>
      <c r="H231">
        <v>127.01602</v>
      </c>
      <c r="I231">
        <v>134.45260734160601</v>
      </c>
      <c r="J231">
        <v>140.04866999999999</v>
      </c>
      <c r="K231">
        <v>147.20312000000001</v>
      </c>
      <c r="L231">
        <v>145.8023</v>
      </c>
      <c r="M231">
        <v>145.12893</v>
      </c>
      <c r="N231">
        <v>158.383331484617</v>
      </c>
      <c r="O231">
        <v>144.775955611581</v>
      </c>
      <c r="P231">
        <v>135.41502946273101</v>
      </c>
      <c r="Q231">
        <v>123.17410699590501</v>
      </c>
      <c r="R231">
        <v>119.996004643904</v>
      </c>
      <c r="S231">
        <v>122.675178192838</v>
      </c>
      <c r="T231">
        <v>134.982007949858</v>
      </c>
      <c r="U231">
        <v>133.60228826056601</v>
      </c>
      <c r="V231">
        <v>130.87178444252001</v>
      </c>
      <c r="W231">
        <v>125.08213203973401</v>
      </c>
      <c r="X231">
        <v>114.756491683102</v>
      </c>
      <c r="Y231">
        <v>111.23835071542899</v>
      </c>
      <c r="Z231">
        <v>106.425893041392</v>
      </c>
      <c r="AA231">
        <v>98.505789528803604</v>
      </c>
      <c r="AB231">
        <v>98.843877838059001</v>
      </c>
      <c r="AC231">
        <v>99.4829801310444</v>
      </c>
      <c r="AD231">
        <v>98.932283427130599</v>
      </c>
      <c r="AE231">
        <v>99.093246118758003</v>
      </c>
      <c r="AF231">
        <v>105.684317400578</v>
      </c>
      <c r="AG231">
        <v>112.26143389579499</v>
      </c>
      <c r="AH231">
        <v>110.430207420662</v>
      </c>
      <c r="AI231">
        <v>106.748612327335</v>
      </c>
      <c r="AJ231">
        <v>105.302938369668</v>
      </c>
      <c r="AK231">
        <v>104.343577416343</v>
      </c>
      <c r="AL231">
        <v>103.47436296608799</v>
      </c>
      <c r="AM231">
        <v>102.593404779691</v>
      </c>
      <c r="AN231">
        <v>101.653729475947</v>
      </c>
      <c r="AO231">
        <v>100.791780662721</v>
      </c>
      <c r="AP231">
        <v>99.878467163540193</v>
      </c>
      <c r="AQ231">
        <v>99.032035384017405</v>
      </c>
      <c r="AR231">
        <v>98.463940843828098</v>
      </c>
      <c r="AS231">
        <v>97.877155913500701</v>
      </c>
      <c r="AT231">
        <v>97.381033495341498</v>
      </c>
      <c r="AU231">
        <v>96.878642923457704</v>
      </c>
      <c r="AV231">
        <v>96.299669109726807</v>
      </c>
      <c r="AW231">
        <v>95.763175751602404</v>
      </c>
      <c r="AX231">
        <v>95.216583786510199</v>
      </c>
      <c r="AY231">
        <v>94.818986001245406</v>
      </c>
      <c r="AZ231">
        <v>94.458497632437101</v>
      </c>
      <c r="BA231">
        <v>94.159958055812297</v>
      </c>
      <c r="BB231">
        <v>93.926880661050205</v>
      </c>
    </row>
    <row r="232" spans="1:54" x14ac:dyDescent="0.25">
      <c r="A232" s="2" t="s">
        <v>28</v>
      </c>
      <c r="B232" s="2" t="str">
        <f>VLOOKUP(A232,reg_NEWAGE!$A$2:$B$29,2)</f>
        <v>EUN</v>
      </c>
      <c r="C232" s="2" t="s">
        <v>46</v>
      </c>
      <c r="D232">
        <v>526.62981076063204</v>
      </c>
      <c r="E232">
        <v>538.28264000000001</v>
      </c>
      <c r="F232">
        <v>528.07438999999999</v>
      </c>
      <c r="G232">
        <v>532.84528999999998</v>
      </c>
      <c r="H232">
        <v>541.71605999999997</v>
      </c>
      <c r="I232">
        <v>555.57674446671001</v>
      </c>
      <c r="J232">
        <v>574.04222000000004</v>
      </c>
      <c r="K232">
        <v>552.21865000000003</v>
      </c>
      <c r="L232">
        <v>572.99950000000001</v>
      </c>
      <c r="M232">
        <v>584.08857</v>
      </c>
      <c r="N232">
        <v>573.80405776978398</v>
      </c>
      <c r="O232">
        <v>558.16295681389101</v>
      </c>
      <c r="P232">
        <v>560.49839691347097</v>
      </c>
      <c r="Q232">
        <v>539.67176114590302</v>
      </c>
      <c r="R232">
        <v>508.28322751613803</v>
      </c>
      <c r="S232">
        <v>490.66470201349898</v>
      </c>
      <c r="T232">
        <v>508.581250714693</v>
      </c>
      <c r="U232">
        <v>519.72112868276497</v>
      </c>
      <c r="V232">
        <v>533.37913842475996</v>
      </c>
      <c r="W232">
        <v>517.95744554028499</v>
      </c>
      <c r="X232">
        <v>502.13722281411202</v>
      </c>
      <c r="Y232">
        <v>492.479165275696</v>
      </c>
      <c r="Z232">
        <v>481.51970478255402</v>
      </c>
      <c r="AA232">
        <v>465.40176280257299</v>
      </c>
      <c r="AB232">
        <v>449.04650455652899</v>
      </c>
      <c r="AC232">
        <v>439.770297278231</v>
      </c>
      <c r="AD232">
        <v>433.00928236586702</v>
      </c>
      <c r="AE232">
        <v>412.92236071939402</v>
      </c>
      <c r="AF232">
        <v>399.28352519899101</v>
      </c>
      <c r="AG232">
        <v>378.23394211976603</v>
      </c>
      <c r="AH232">
        <v>365.06552528276899</v>
      </c>
      <c r="AI232">
        <v>355.12664499869402</v>
      </c>
      <c r="AJ232">
        <v>346.412185480593</v>
      </c>
      <c r="AK232">
        <v>340.05056632969303</v>
      </c>
      <c r="AL232">
        <v>334.68841248553503</v>
      </c>
      <c r="AM232">
        <v>328.76276261665799</v>
      </c>
      <c r="AN232">
        <v>322.30514126041101</v>
      </c>
      <c r="AO232">
        <v>316.23900886254103</v>
      </c>
      <c r="AP232">
        <v>311.354045353755</v>
      </c>
      <c r="AQ232">
        <v>306.31723725191802</v>
      </c>
      <c r="AR232">
        <v>299.49204769764799</v>
      </c>
      <c r="AS232">
        <v>292.27832354990801</v>
      </c>
      <c r="AT232">
        <v>284.89319931835001</v>
      </c>
      <c r="AU232">
        <v>280.085265929625</v>
      </c>
      <c r="AV232">
        <v>274.642912058756</v>
      </c>
      <c r="AW232">
        <v>268.41983096349099</v>
      </c>
      <c r="AX232">
        <v>263.50856659364302</v>
      </c>
      <c r="AY232">
        <v>257.52988526671902</v>
      </c>
      <c r="AZ232">
        <v>252.80051495393499</v>
      </c>
      <c r="BA232">
        <v>249.058498812209</v>
      </c>
      <c r="BB232">
        <v>246.05414308696299</v>
      </c>
    </row>
    <row r="233" spans="1:54" x14ac:dyDescent="0.25">
      <c r="A233" s="2" t="s">
        <v>28</v>
      </c>
      <c r="B233" s="2" t="str">
        <f>VLOOKUP(A233,reg_NEWAGE!$A$2:$B$29,2)</f>
        <v>EUN</v>
      </c>
      <c r="C233" s="2" t="s">
        <v>47</v>
      </c>
      <c r="D233">
        <v>526.62981076063204</v>
      </c>
      <c r="E233">
        <v>538.28264000000001</v>
      </c>
      <c r="F233">
        <v>528.07438999999999</v>
      </c>
      <c r="G233">
        <v>532.84528999999998</v>
      </c>
      <c r="H233">
        <v>541.71605999999997</v>
      </c>
      <c r="I233">
        <v>555.57674446671001</v>
      </c>
      <c r="J233">
        <v>574.04222000000004</v>
      </c>
      <c r="K233">
        <v>552.21865000000003</v>
      </c>
      <c r="L233">
        <v>572.99950000000001</v>
      </c>
      <c r="M233">
        <v>584.08857</v>
      </c>
      <c r="N233">
        <v>573.80405776978398</v>
      </c>
      <c r="O233">
        <v>558.16295681389101</v>
      </c>
      <c r="P233">
        <v>560.49839691347097</v>
      </c>
      <c r="Q233">
        <v>539.67176114590302</v>
      </c>
      <c r="R233">
        <v>508.28322751613803</v>
      </c>
      <c r="S233">
        <v>490.66470201349898</v>
      </c>
      <c r="T233">
        <v>508.05129881366099</v>
      </c>
      <c r="U233">
        <v>518.70467281043602</v>
      </c>
      <c r="V233">
        <v>531.93383133443695</v>
      </c>
      <c r="W233">
        <v>516.076771286449</v>
      </c>
      <c r="X233">
        <v>499.85402271512203</v>
      </c>
      <c r="Y233">
        <v>489.78317242739502</v>
      </c>
      <c r="Z233">
        <v>478.56313833443301</v>
      </c>
      <c r="AA233">
        <v>462.13925128021702</v>
      </c>
      <c r="AB233">
        <v>445.25188048382103</v>
      </c>
      <c r="AC233">
        <v>435.43801925198397</v>
      </c>
      <c r="AD233">
        <v>428.09726913176303</v>
      </c>
      <c r="AE233">
        <v>407.57109112203801</v>
      </c>
      <c r="AF233">
        <v>393.35155263886401</v>
      </c>
      <c r="AG233">
        <v>371.60547146848103</v>
      </c>
      <c r="AH233">
        <v>357.93436507438599</v>
      </c>
      <c r="AI233">
        <v>347.35049361762901</v>
      </c>
      <c r="AJ233">
        <v>338.43747492726601</v>
      </c>
      <c r="AK233">
        <v>331.87203135161798</v>
      </c>
      <c r="AL233">
        <v>326.36589383162101</v>
      </c>
      <c r="AM233">
        <v>320.29307652813702</v>
      </c>
      <c r="AN233">
        <v>313.68886272641703</v>
      </c>
      <c r="AO233">
        <v>307.46852238492397</v>
      </c>
      <c r="AP233">
        <v>302.46540446686703</v>
      </c>
      <c r="AQ233">
        <v>297.292513285361</v>
      </c>
      <c r="AR233">
        <v>290.29011043132698</v>
      </c>
      <c r="AS233">
        <v>282.876489956554</v>
      </c>
      <c r="AT233">
        <v>275.26581446166102</v>
      </c>
      <c r="AU233">
        <v>270.26096612649002</v>
      </c>
      <c r="AV233">
        <v>264.61132112795002</v>
      </c>
      <c r="AW233">
        <v>258.179783126073</v>
      </c>
      <c r="AX233">
        <v>253.048323411734</v>
      </c>
      <c r="AY233">
        <v>246.82995338689</v>
      </c>
      <c r="AZ233">
        <v>241.89433804261799</v>
      </c>
      <c r="BA233">
        <v>237.90512158487499</v>
      </c>
      <c r="BB233">
        <v>234.66109504623699</v>
      </c>
    </row>
    <row r="234" spans="1:54" x14ac:dyDescent="0.25">
      <c r="A234" s="2" t="s">
        <v>28</v>
      </c>
      <c r="B234" s="2" t="str">
        <f>VLOOKUP(A234,reg_NEWAGE!$A$2:$B$29,2)</f>
        <v>EUN</v>
      </c>
      <c r="C234" s="2" t="s">
        <v>48</v>
      </c>
      <c r="D234">
        <v>0</v>
      </c>
      <c r="E234">
        <v>0</v>
      </c>
      <c r="F234">
        <v>0</v>
      </c>
      <c r="G234">
        <v>0</v>
      </c>
      <c r="H234">
        <v>0</v>
      </c>
      <c r="I234">
        <v>0</v>
      </c>
      <c r="J234">
        <v>0</v>
      </c>
      <c r="K234">
        <v>0</v>
      </c>
      <c r="L234">
        <v>0</v>
      </c>
      <c r="M234">
        <v>0</v>
      </c>
      <c r="N234">
        <v>0</v>
      </c>
      <c r="O234">
        <v>0</v>
      </c>
      <c r="P234">
        <v>0</v>
      </c>
      <c r="Q234">
        <v>0</v>
      </c>
      <c r="R234">
        <v>0</v>
      </c>
      <c r="S234">
        <v>0</v>
      </c>
      <c r="T234">
        <v>0.130119698296769</v>
      </c>
      <c r="U234">
        <v>0.259629238777147</v>
      </c>
      <c r="V234">
        <v>0.38453229516248899</v>
      </c>
      <c r="W234">
        <v>0.49395800905431098</v>
      </c>
      <c r="X234">
        <v>0.57103765631646497</v>
      </c>
      <c r="Y234">
        <v>0.66960638489010305</v>
      </c>
      <c r="Z234">
        <v>0.75347553289730396</v>
      </c>
      <c r="AA234">
        <v>0.80352497906161402</v>
      </c>
      <c r="AB234">
        <v>0.91448728671825796</v>
      </c>
      <c r="AC234">
        <v>1.0310647875524099</v>
      </c>
      <c r="AD234">
        <v>1.13719204790638</v>
      </c>
      <c r="AE234">
        <v>1.25287743159663</v>
      </c>
      <c r="AF234">
        <v>1.45959293298765</v>
      </c>
      <c r="AG234">
        <v>1.68362567713694</v>
      </c>
      <c r="AH234">
        <v>1.78932716049262</v>
      </c>
      <c r="AI234">
        <v>1.89287818368765</v>
      </c>
      <c r="AJ234">
        <v>2.0315357214863901</v>
      </c>
      <c r="AK234">
        <v>2.1791673416586499</v>
      </c>
      <c r="AL234">
        <v>2.3291645353570001</v>
      </c>
      <c r="AM234">
        <v>2.4794983448629502</v>
      </c>
      <c r="AN234">
        <v>2.6288878972488199</v>
      </c>
      <c r="AO234">
        <v>2.7807850314270799</v>
      </c>
      <c r="AP234">
        <v>2.9317968389940798</v>
      </c>
      <c r="AQ234">
        <v>3.0853225880671298</v>
      </c>
      <c r="AR234">
        <v>3.2486945251975601</v>
      </c>
      <c r="AS234">
        <v>3.4131163902033599</v>
      </c>
      <c r="AT234">
        <v>3.5825299252697298</v>
      </c>
      <c r="AU234">
        <v>3.7537365402496201</v>
      </c>
      <c r="AV234">
        <v>3.9238700253634402</v>
      </c>
      <c r="AW234">
        <v>4.0975923638761103</v>
      </c>
      <c r="AX234">
        <v>4.2728374452975402</v>
      </c>
      <c r="AY234">
        <v>4.4570528876788797</v>
      </c>
      <c r="AZ234">
        <v>4.6457422929172596</v>
      </c>
      <c r="BA234">
        <v>4.8404854687689802</v>
      </c>
      <c r="BB234">
        <v>5.0419556184715999</v>
      </c>
    </row>
    <row r="235" spans="1:54" x14ac:dyDescent="0.25">
      <c r="A235" s="2" t="s">
        <v>28</v>
      </c>
      <c r="B235" s="2" t="str">
        <f>VLOOKUP(A235,reg_NEWAGE!$A$2:$B$29,2)</f>
        <v>EUN</v>
      </c>
      <c r="C235" s="2" t="s">
        <v>49</v>
      </c>
      <c r="D235">
        <v>0</v>
      </c>
      <c r="E235">
        <v>0</v>
      </c>
      <c r="F235">
        <v>0</v>
      </c>
      <c r="G235">
        <v>0</v>
      </c>
      <c r="H235">
        <v>0</v>
      </c>
      <c r="I235">
        <v>0</v>
      </c>
      <c r="J235">
        <v>0</v>
      </c>
      <c r="K235">
        <v>0</v>
      </c>
      <c r="L235">
        <v>0</v>
      </c>
      <c r="M235">
        <v>0</v>
      </c>
      <c r="N235">
        <v>0</v>
      </c>
      <c r="O235">
        <v>0</v>
      </c>
      <c r="P235">
        <v>0</v>
      </c>
      <c r="Q235">
        <v>0</v>
      </c>
      <c r="R235">
        <v>0</v>
      </c>
      <c r="S235">
        <v>0</v>
      </c>
      <c r="T235">
        <v>3.2367204074151201E-3</v>
      </c>
      <c r="U235">
        <v>6.6819160813131901E-3</v>
      </c>
      <c r="V235">
        <v>1.01941274365751E-2</v>
      </c>
      <c r="W235">
        <v>1.37892476423708E-2</v>
      </c>
      <c r="X235">
        <v>1.7533001768900498E-2</v>
      </c>
      <c r="Y235">
        <v>2.1568915188845302E-2</v>
      </c>
      <c r="Z235">
        <v>2.5435458715049399E-2</v>
      </c>
      <c r="AA235">
        <v>2.9601718194003201E-2</v>
      </c>
      <c r="AB235">
        <v>3.1786190479322102E-2</v>
      </c>
      <c r="AC235">
        <v>3.3972025208411798E-2</v>
      </c>
      <c r="AD235">
        <v>2.7707991705217299E-2</v>
      </c>
      <c r="AE235">
        <v>2.70997522541803E-2</v>
      </c>
      <c r="AF235">
        <v>1.9457667301823599E-2</v>
      </c>
      <c r="AG235">
        <v>2.2709213473489601E-2</v>
      </c>
      <c r="AH235">
        <v>2.58940805696561E-2</v>
      </c>
      <c r="AI235">
        <v>2.9409784242850401E-2</v>
      </c>
      <c r="AJ235">
        <v>2.97625020238605E-2</v>
      </c>
      <c r="AK235">
        <v>3.04103213602459E-2</v>
      </c>
      <c r="AL235">
        <v>3.1167492431505298E-2</v>
      </c>
      <c r="AM235">
        <v>3.1786643276918103E-2</v>
      </c>
      <c r="AN235">
        <v>3.23462657151289E-2</v>
      </c>
      <c r="AO235">
        <v>3.2988375543492397E-2</v>
      </c>
      <c r="AP235">
        <v>3.3755308253783999E-2</v>
      </c>
      <c r="AQ235">
        <v>3.4461788089344803E-2</v>
      </c>
      <c r="AR235">
        <v>3.4912067116334197E-2</v>
      </c>
      <c r="AS235">
        <v>3.5391393060297698E-2</v>
      </c>
      <c r="AT235">
        <v>3.5793826197604399E-2</v>
      </c>
      <c r="AU235">
        <v>3.6487063695836201E-2</v>
      </c>
      <c r="AV235">
        <v>3.7022634532314198E-2</v>
      </c>
      <c r="AW235">
        <v>3.7480404548193E-2</v>
      </c>
      <c r="AX235">
        <v>3.80713519135224E-2</v>
      </c>
      <c r="AY235">
        <v>3.8513326680964299E-2</v>
      </c>
      <c r="AZ235">
        <v>3.9091561493659402E-2</v>
      </c>
      <c r="BA235">
        <v>3.9784690882851699E-2</v>
      </c>
      <c r="BB235">
        <v>4.0551807559364501E-2</v>
      </c>
    </row>
    <row r="236" spans="1:54" x14ac:dyDescent="0.25">
      <c r="A236" s="2" t="s">
        <v>28</v>
      </c>
      <c r="B236" s="2" t="str">
        <f>VLOOKUP(A236,reg_NEWAGE!$A$2:$B$29,2)</f>
        <v>EUN</v>
      </c>
      <c r="C236" s="2" t="s">
        <v>50</v>
      </c>
      <c r="D236">
        <v>0</v>
      </c>
      <c r="E236">
        <v>0</v>
      </c>
      <c r="F236">
        <v>0</v>
      </c>
      <c r="G236">
        <v>0</v>
      </c>
      <c r="H236">
        <v>0</v>
      </c>
      <c r="I236">
        <v>0</v>
      </c>
      <c r="J236">
        <v>0</v>
      </c>
      <c r="K236">
        <v>0</v>
      </c>
      <c r="L236">
        <v>0</v>
      </c>
      <c r="M236">
        <v>0</v>
      </c>
      <c r="N236">
        <v>0</v>
      </c>
      <c r="O236">
        <v>0</v>
      </c>
      <c r="P236">
        <v>0</v>
      </c>
      <c r="Q236">
        <v>0</v>
      </c>
      <c r="R236">
        <v>0</v>
      </c>
      <c r="S236">
        <v>0</v>
      </c>
      <c r="T236">
        <v>0.39659548232767999</v>
      </c>
      <c r="U236">
        <v>0.75014471747043499</v>
      </c>
      <c r="V236">
        <v>1.05058066772473</v>
      </c>
      <c r="W236">
        <v>1.3729269971392299</v>
      </c>
      <c r="X236">
        <v>1.69462944090507</v>
      </c>
      <c r="Y236">
        <v>2.0048175482220398</v>
      </c>
      <c r="Z236">
        <v>2.1776554565086998</v>
      </c>
      <c r="AA236">
        <v>2.4293848251002501</v>
      </c>
      <c r="AB236">
        <v>2.8483505955108899</v>
      </c>
      <c r="AC236">
        <v>3.2672412134864799</v>
      </c>
      <c r="AD236">
        <v>3.7471131944915599</v>
      </c>
      <c r="AE236">
        <v>4.0712924135044899</v>
      </c>
      <c r="AF236">
        <v>4.4529219598381102</v>
      </c>
      <c r="AG236">
        <v>4.9221357606741796</v>
      </c>
      <c r="AH236">
        <v>5.3159389673212303</v>
      </c>
      <c r="AI236">
        <v>5.8538634131354703</v>
      </c>
      <c r="AJ236">
        <v>5.9134123298170298</v>
      </c>
      <c r="AK236">
        <v>5.9689573150559498</v>
      </c>
      <c r="AL236">
        <v>5.9621866261258099</v>
      </c>
      <c r="AM236">
        <v>5.9584011003802999</v>
      </c>
      <c r="AN236">
        <v>5.9550443710301897</v>
      </c>
      <c r="AO236">
        <v>5.9567130706464599</v>
      </c>
      <c r="AP236">
        <v>5.92308873964003</v>
      </c>
      <c r="AQ236">
        <v>5.9049395904010096</v>
      </c>
      <c r="AR236">
        <v>5.9183306740065902</v>
      </c>
      <c r="AS236">
        <v>5.9533258100897202</v>
      </c>
      <c r="AT236">
        <v>6.0090611052210496</v>
      </c>
      <c r="AU236">
        <v>6.0340761991891601</v>
      </c>
      <c r="AV236">
        <v>6.0706982709111301</v>
      </c>
      <c r="AW236">
        <v>6.1049750689937499</v>
      </c>
      <c r="AX236">
        <v>6.1493343846978004</v>
      </c>
      <c r="AY236">
        <v>6.2043656654691901</v>
      </c>
      <c r="AZ236">
        <v>6.2213430569058401</v>
      </c>
      <c r="BA236">
        <v>6.2731070676820497</v>
      </c>
      <c r="BB236">
        <v>6.3105406146953804</v>
      </c>
    </row>
    <row r="237" spans="1:54" x14ac:dyDescent="0.25">
      <c r="A237" s="2" t="s">
        <v>28</v>
      </c>
      <c r="B237" s="2" t="str">
        <f>VLOOKUP(A237,reg_NEWAGE!$A$2:$B$29,2)</f>
        <v>EUN</v>
      </c>
      <c r="C237" s="2" t="s">
        <v>51</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row>
    <row r="238" spans="1:54" x14ac:dyDescent="0.25">
      <c r="A238" s="2" t="s">
        <v>28</v>
      </c>
      <c r="B238" s="2" t="str">
        <f>VLOOKUP(A238,reg_NEWAGE!$A$2:$B$29,2)</f>
        <v>EUN</v>
      </c>
      <c r="C238" s="2" t="s">
        <v>52</v>
      </c>
      <c r="D238">
        <v>483.72938530697598</v>
      </c>
      <c r="E238">
        <v>517.15903000000003</v>
      </c>
      <c r="F238">
        <v>543.78949999999998</v>
      </c>
      <c r="G238">
        <v>544.01495999999997</v>
      </c>
      <c r="H238">
        <v>534.73875999999996</v>
      </c>
      <c r="I238">
        <v>531.54640534401995</v>
      </c>
      <c r="J238">
        <v>548.69973000000005</v>
      </c>
      <c r="K238">
        <v>501.55682000000002</v>
      </c>
      <c r="L238">
        <v>507.78338000000002</v>
      </c>
      <c r="M238">
        <v>517.23888999999997</v>
      </c>
      <c r="N238">
        <v>527.37038844242102</v>
      </c>
      <c r="O238">
        <v>485.57827029538203</v>
      </c>
      <c r="P238">
        <v>487.52780558767603</v>
      </c>
      <c r="Q238">
        <v>464.68102747069202</v>
      </c>
      <c r="R238">
        <v>439.99634905106899</v>
      </c>
      <c r="S238">
        <v>429.74132411546299</v>
      </c>
      <c r="T238">
        <v>448.69680700910601</v>
      </c>
      <c r="U238">
        <v>447.51518158557798</v>
      </c>
      <c r="V238">
        <v>425.89467287836402</v>
      </c>
      <c r="W238">
        <v>417.18971683129701</v>
      </c>
      <c r="X238">
        <v>414.35174287232201</v>
      </c>
      <c r="Y238">
        <v>418.31296958098301</v>
      </c>
      <c r="Z238">
        <v>423.385317617444</v>
      </c>
      <c r="AA238">
        <v>429.20002894253298</v>
      </c>
      <c r="AB238">
        <v>423.51792747871201</v>
      </c>
      <c r="AC238">
        <v>413.66669884567199</v>
      </c>
      <c r="AD238">
        <v>415.07415801791899</v>
      </c>
      <c r="AE238">
        <v>423.31314074604001</v>
      </c>
      <c r="AF238">
        <v>419.81177399650801</v>
      </c>
      <c r="AG238">
        <v>419.1647164826</v>
      </c>
      <c r="AH238">
        <v>420.546624757892</v>
      </c>
      <c r="AI238">
        <v>420.25018138532801</v>
      </c>
      <c r="AJ238">
        <v>421.93963337696403</v>
      </c>
      <c r="AK238">
        <v>423.81313882568497</v>
      </c>
      <c r="AL238">
        <v>422.04812398707901</v>
      </c>
      <c r="AM238">
        <v>420.18246969290902</v>
      </c>
      <c r="AN238">
        <v>418.38807011107002</v>
      </c>
      <c r="AO238">
        <v>417.05052269996798</v>
      </c>
      <c r="AP238">
        <v>413.84486917040698</v>
      </c>
      <c r="AQ238">
        <v>411.75049876940801</v>
      </c>
      <c r="AR238">
        <v>410.04526829805297</v>
      </c>
      <c r="AS238">
        <v>409.05102644748399</v>
      </c>
      <c r="AT238">
        <v>408.72133421452702</v>
      </c>
      <c r="AU238">
        <v>408.32981583544898</v>
      </c>
      <c r="AV238">
        <v>407.90223130164799</v>
      </c>
      <c r="AW238">
        <v>405.91713705359302</v>
      </c>
      <c r="AX238">
        <v>405.79470556533698</v>
      </c>
      <c r="AY238">
        <v>404.36107610005899</v>
      </c>
      <c r="AZ238">
        <v>401.26933260275501</v>
      </c>
      <c r="BA238">
        <v>401.687367751507</v>
      </c>
      <c r="BB238">
        <v>401.919411214175</v>
      </c>
    </row>
    <row r="239" spans="1:54" x14ac:dyDescent="0.25">
      <c r="A239" s="2" t="s">
        <v>28</v>
      </c>
      <c r="B239" s="2" t="str">
        <f>VLOOKUP(A239,reg_NEWAGE!$A$2:$B$29,2)</f>
        <v>EUN</v>
      </c>
      <c r="C239" s="2" t="s">
        <v>12</v>
      </c>
      <c r="D239">
        <v>151.926796427765</v>
      </c>
      <c r="E239">
        <v>156.34622999999999</v>
      </c>
      <c r="F239">
        <v>155.67862</v>
      </c>
      <c r="G239">
        <v>164.94004000000001</v>
      </c>
      <c r="H239">
        <v>179.69338999999999</v>
      </c>
      <c r="I239">
        <v>185.89350650883199</v>
      </c>
      <c r="J239">
        <v>204.11828</v>
      </c>
      <c r="K239">
        <v>214.01678000000001</v>
      </c>
      <c r="L239">
        <v>234.74807000000001</v>
      </c>
      <c r="M239">
        <v>234.31779</v>
      </c>
      <c r="N239">
        <v>222.69964570728499</v>
      </c>
      <c r="O239">
        <v>225.117018620773</v>
      </c>
      <c r="P239">
        <v>227.17347540722801</v>
      </c>
      <c r="Q239">
        <v>222.789479280602</v>
      </c>
      <c r="R239">
        <v>228.37748988088299</v>
      </c>
      <c r="S239">
        <v>228.72793637120799</v>
      </c>
      <c r="T239">
        <v>240.42075439052999</v>
      </c>
      <c r="U239">
        <v>248.44195053937</v>
      </c>
      <c r="V239">
        <v>252.99364384783601</v>
      </c>
      <c r="W239">
        <v>257.38315482443397</v>
      </c>
      <c r="X239">
        <v>261.81641973226402</v>
      </c>
      <c r="Y239">
        <v>266.496468403839</v>
      </c>
      <c r="Z239">
        <v>269.92960063168402</v>
      </c>
      <c r="AA239">
        <v>275.98162465669299</v>
      </c>
      <c r="AB239">
        <v>278.68546415995797</v>
      </c>
      <c r="AC239">
        <v>280.85124584424102</v>
      </c>
      <c r="AD239">
        <v>283.682712079488</v>
      </c>
      <c r="AE239">
        <v>284.13299051285099</v>
      </c>
      <c r="AF239">
        <v>283.55879001520498</v>
      </c>
      <c r="AG239">
        <v>283.27734564811101</v>
      </c>
      <c r="AH239">
        <v>281.66406807329099</v>
      </c>
      <c r="AI239">
        <v>280.37563137734998</v>
      </c>
      <c r="AJ239">
        <v>278.54395964339102</v>
      </c>
      <c r="AK239">
        <v>277.22809093915998</v>
      </c>
      <c r="AL239">
        <v>273.30045967160697</v>
      </c>
      <c r="AM239">
        <v>269.62805632131199</v>
      </c>
      <c r="AN239">
        <v>266.42660201977498</v>
      </c>
      <c r="AO239">
        <v>263.60712139793497</v>
      </c>
      <c r="AP239">
        <v>259.84947600393599</v>
      </c>
      <c r="AQ239">
        <v>256.743855799036</v>
      </c>
      <c r="AR239">
        <v>253.923426208943</v>
      </c>
      <c r="AS239">
        <v>251.75685624408601</v>
      </c>
      <c r="AT239">
        <v>250.26725467265001</v>
      </c>
      <c r="AU239">
        <v>248.59302852580399</v>
      </c>
      <c r="AV239">
        <v>247.07309770332699</v>
      </c>
      <c r="AW239">
        <v>244.673017208739</v>
      </c>
      <c r="AX239">
        <v>243.52908584580601</v>
      </c>
      <c r="AY239">
        <v>241.78783684538101</v>
      </c>
      <c r="AZ239">
        <v>239.00633213120801</v>
      </c>
      <c r="BA239">
        <v>238.47978573361499</v>
      </c>
      <c r="BB239">
        <v>237.38303872824</v>
      </c>
    </row>
    <row r="240" spans="1:54" x14ac:dyDescent="0.25">
      <c r="A240" s="2" t="s">
        <v>29</v>
      </c>
      <c r="B240" s="2" t="str">
        <f>VLOOKUP(A240,reg_NEWAGE!$A$2:$B$29,2)</f>
        <v>BNL</v>
      </c>
      <c r="C240" s="2" t="s">
        <v>40</v>
      </c>
      <c r="D240">
        <v>472.399259515268</v>
      </c>
      <c r="E240">
        <v>512.35844999999995</v>
      </c>
      <c r="F240">
        <v>487.53987999999998</v>
      </c>
      <c r="G240">
        <v>502.09433999999999</v>
      </c>
      <c r="H240">
        <v>532.40320999999994</v>
      </c>
      <c r="I240">
        <v>524.62362489990198</v>
      </c>
      <c r="J240">
        <v>516.37161000000003</v>
      </c>
      <c r="K240">
        <v>501.58048000000002</v>
      </c>
      <c r="L240">
        <v>510.23584</v>
      </c>
      <c r="M240">
        <v>517.08443</v>
      </c>
      <c r="N240">
        <v>507.44524010787899</v>
      </c>
      <c r="O240">
        <v>454.767925725618</v>
      </c>
      <c r="P240">
        <v>490.55728238283399</v>
      </c>
      <c r="Q240">
        <v>497.39046820249899</v>
      </c>
      <c r="R240">
        <v>465.09886705884497</v>
      </c>
      <c r="S240">
        <v>494.57976732054101</v>
      </c>
      <c r="T240">
        <v>508.653755207975</v>
      </c>
      <c r="U240">
        <v>504.54810427859701</v>
      </c>
      <c r="V240">
        <v>457.31803508192098</v>
      </c>
      <c r="W240">
        <v>431.89788609082098</v>
      </c>
      <c r="X240">
        <v>425.49067911828098</v>
      </c>
      <c r="Y240">
        <v>421.449740046236</v>
      </c>
      <c r="Z240">
        <v>410.71294720116299</v>
      </c>
      <c r="AA240">
        <v>402.79666350957899</v>
      </c>
      <c r="AB240">
        <v>395.43934298511601</v>
      </c>
      <c r="AC240">
        <v>388.41876317421401</v>
      </c>
      <c r="AD240">
        <v>378.26808718685902</v>
      </c>
      <c r="AE240">
        <v>374.77491331323</v>
      </c>
      <c r="AF240">
        <v>366.92923377171502</v>
      </c>
      <c r="AG240">
        <v>365.69900111750502</v>
      </c>
      <c r="AH240">
        <v>360.03925489443498</v>
      </c>
      <c r="AI240">
        <v>357.05235654614398</v>
      </c>
      <c r="AJ240">
        <v>360.49646253980899</v>
      </c>
      <c r="AK240">
        <v>358.72082856370099</v>
      </c>
      <c r="AL240">
        <v>353.79610777342998</v>
      </c>
      <c r="AM240">
        <v>356.21846138181297</v>
      </c>
      <c r="AN240">
        <v>359.67484134062801</v>
      </c>
      <c r="AO240">
        <v>362.61625916122802</v>
      </c>
      <c r="AP240">
        <v>364.63194246468498</v>
      </c>
      <c r="AQ240">
        <v>366.64891725290801</v>
      </c>
      <c r="AR240">
        <v>368.56095008653398</v>
      </c>
      <c r="AS240">
        <v>370.708181737019</v>
      </c>
      <c r="AT240">
        <v>372.07587767330102</v>
      </c>
      <c r="AU240">
        <v>374.09576737355502</v>
      </c>
      <c r="AV240">
        <v>374.49731325805999</v>
      </c>
      <c r="AW240">
        <v>375.792873584902</v>
      </c>
      <c r="AX240">
        <v>375.93421381259702</v>
      </c>
      <c r="AY240">
        <v>377.10279682018802</v>
      </c>
      <c r="AZ240">
        <v>378.55644640365398</v>
      </c>
      <c r="BA240">
        <v>379.50847259148702</v>
      </c>
      <c r="BB240">
        <v>379.68610714446601</v>
      </c>
    </row>
    <row r="241" spans="1:54" x14ac:dyDescent="0.25">
      <c r="A241" s="2" t="s">
        <v>29</v>
      </c>
      <c r="B241" s="2" t="str">
        <f>VLOOKUP(A241,reg_NEWAGE!$A$2:$B$29,2)</f>
        <v>BNL</v>
      </c>
      <c r="C241" s="2" t="s">
        <v>41</v>
      </c>
      <c r="D241">
        <v>1.43316621352287</v>
      </c>
      <c r="E241">
        <v>0.99934999999999996</v>
      </c>
      <c r="F241">
        <v>0.97528000000000004</v>
      </c>
      <c r="G241">
        <v>0.49994</v>
      </c>
      <c r="H241">
        <v>0.49996000000000002</v>
      </c>
      <c r="I241">
        <v>0.47769660650016998</v>
      </c>
      <c r="J241">
        <v>0.48531000000000002</v>
      </c>
      <c r="K241">
        <v>0.48571999999999999</v>
      </c>
      <c r="L241">
        <v>0.48524</v>
      </c>
      <c r="M241">
        <v>0.5</v>
      </c>
      <c r="N241">
        <v>0.47771053459395701</v>
      </c>
      <c r="O241">
        <v>0.47771228751481398</v>
      </c>
      <c r="P241">
        <v>0.47771105091641902</v>
      </c>
      <c r="Q241">
        <v>0.47775067078053701</v>
      </c>
      <c r="R241">
        <v>0</v>
      </c>
      <c r="S241">
        <v>1.17035194013695</v>
      </c>
      <c r="T241">
        <v>1.23079745606824</v>
      </c>
      <c r="U241">
        <v>1.2946281952303</v>
      </c>
      <c r="V241">
        <v>1.03121621896841</v>
      </c>
      <c r="W241">
        <v>1.0858598627334299</v>
      </c>
      <c r="X241">
        <v>1.0804660544669999</v>
      </c>
      <c r="Y241">
        <v>1.1101997014648199</v>
      </c>
      <c r="Z241">
        <v>1.1232369144443499</v>
      </c>
      <c r="AA241">
        <v>1.14329675113394</v>
      </c>
      <c r="AB241">
        <v>1.1509139137001201</v>
      </c>
      <c r="AC241">
        <v>1.15777618355692</v>
      </c>
      <c r="AD241">
        <v>1.1635231553262999</v>
      </c>
      <c r="AE241">
        <v>1.16576127379922</v>
      </c>
      <c r="AF241">
        <v>1.16945191255007</v>
      </c>
      <c r="AG241">
        <v>1.1686652137670901</v>
      </c>
      <c r="AH241">
        <v>1.1684270733875499</v>
      </c>
      <c r="AI241">
        <v>0.26070947291469598</v>
      </c>
      <c r="AJ241">
        <v>0.25634201143922802</v>
      </c>
      <c r="AK241">
        <v>0.226887361775128</v>
      </c>
      <c r="AL241">
        <v>0.182026730235678</v>
      </c>
      <c r="AM241">
        <v>0.15996433149241901</v>
      </c>
      <c r="AN241">
        <v>0.14246414515049</v>
      </c>
      <c r="AO241">
        <v>0.124073963358208</v>
      </c>
      <c r="AP241">
        <v>0.10332827146526299</v>
      </c>
      <c r="AQ241">
        <v>8.7666493340959994E-2</v>
      </c>
      <c r="AR241">
        <v>7.2487940002567697E-2</v>
      </c>
      <c r="AS241">
        <v>5.8579624465777497E-2</v>
      </c>
      <c r="AT241">
        <v>4.3046763686053202E-2</v>
      </c>
      <c r="AU241">
        <v>3.2526724810072197E-2</v>
      </c>
      <c r="AV241">
        <v>2.03657737574971E-2</v>
      </c>
      <c r="AW241">
        <v>1.29519692076556E-2</v>
      </c>
      <c r="AX241">
        <v>4.7939524505250701E-3</v>
      </c>
      <c r="AY241">
        <v>7.4865796364486997E-4</v>
      </c>
      <c r="AZ241">
        <v>0</v>
      </c>
      <c r="BA241">
        <v>0</v>
      </c>
      <c r="BB241">
        <v>0</v>
      </c>
    </row>
    <row r="242" spans="1:54" x14ac:dyDescent="0.25">
      <c r="A242" s="2" t="s">
        <v>29</v>
      </c>
      <c r="B242" s="2" t="str">
        <f>VLOOKUP(A242,reg_NEWAGE!$A$2:$B$29,2)</f>
        <v>BNL</v>
      </c>
      <c r="C242" s="2" t="s">
        <v>42</v>
      </c>
      <c r="D242">
        <v>231.125382438814</v>
      </c>
      <c r="E242">
        <v>252.83403000000001</v>
      </c>
      <c r="F242">
        <v>226.81764999999999</v>
      </c>
      <c r="G242">
        <v>227.44066000000001</v>
      </c>
      <c r="H242">
        <v>239.70579000000001</v>
      </c>
      <c r="I242">
        <v>231.63534581828401</v>
      </c>
      <c r="J242">
        <v>239.69085999999999</v>
      </c>
      <c r="K242">
        <v>226.26095000000001</v>
      </c>
      <c r="L242">
        <v>226.30337</v>
      </c>
      <c r="M242">
        <v>224.50473</v>
      </c>
      <c r="N242">
        <v>188.90744536350499</v>
      </c>
      <c r="O242">
        <v>150.31402730628301</v>
      </c>
      <c r="P242">
        <v>192.83756125709499</v>
      </c>
      <c r="Q242">
        <v>180.661486199797</v>
      </c>
      <c r="R242">
        <v>152.19887977950901</v>
      </c>
      <c r="S242">
        <v>168.480735152189</v>
      </c>
      <c r="T242">
        <v>178.454537386119</v>
      </c>
      <c r="U242">
        <v>172.786901217219</v>
      </c>
      <c r="V242">
        <v>155.50023544045999</v>
      </c>
      <c r="W242">
        <v>142.52472192912501</v>
      </c>
      <c r="X242">
        <v>136.96043188757599</v>
      </c>
      <c r="Y242">
        <v>131.24119124108901</v>
      </c>
      <c r="Z242">
        <v>116.29562140559101</v>
      </c>
      <c r="AA242">
        <v>109.838614177222</v>
      </c>
      <c r="AB242">
        <v>107.53366888473499</v>
      </c>
      <c r="AC242">
        <v>100.376636862811</v>
      </c>
      <c r="AD242">
        <v>106.468967624564</v>
      </c>
      <c r="AE242">
        <v>107.419943570152</v>
      </c>
      <c r="AF242">
        <v>92.488216659256395</v>
      </c>
      <c r="AG242">
        <v>89.670156111661697</v>
      </c>
      <c r="AH242">
        <v>89.712761413668701</v>
      </c>
      <c r="AI242">
        <v>87.701940759112006</v>
      </c>
      <c r="AJ242">
        <v>88.283152889267001</v>
      </c>
      <c r="AK242">
        <v>86.670604223974294</v>
      </c>
      <c r="AL242">
        <v>83.532998648254903</v>
      </c>
      <c r="AM242">
        <v>82.847618137062696</v>
      </c>
      <c r="AN242">
        <v>82.609466543229601</v>
      </c>
      <c r="AO242">
        <v>82.252668909019306</v>
      </c>
      <c r="AP242">
        <v>81.519732943861797</v>
      </c>
      <c r="AQ242">
        <v>81.029467090486406</v>
      </c>
      <c r="AR242">
        <v>80.348171529180206</v>
      </c>
      <c r="AS242">
        <v>79.889698981400599</v>
      </c>
      <c r="AT242">
        <v>78.943466068583604</v>
      </c>
      <c r="AU242">
        <v>78.442921149645102</v>
      </c>
      <c r="AV242">
        <v>77.218413049127705</v>
      </c>
      <c r="AW242">
        <v>76.679517304543793</v>
      </c>
      <c r="AX242">
        <v>75.500308810392198</v>
      </c>
      <c r="AY242">
        <v>74.871812024245003</v>
      </c>
      <c r="AZ242">
        <v>75.061905642166394</v>
      </c>
      <c r="BA242">
        <v>74.577827285215605</v>
      </c>
      <c r="BB242">
        <v>73.679439450607504</v>
      </c>
    </row>
    <row r="243" spans="1:54" x14ac:dyDescent="0.25">
      <c r="A243" s="2" t="s">
        <v>29</v>
      </c>
      <c r="B243" s="2" t="str">
        <f>VLOOKUP(A243,reg_NEWAGE!$A$2:$B$29,2)</f>
        <v>BNL</v>
      </c>
      <c r="C243" s="2" t="s">
        <v>43</v>
      </c>
      <c r="D243">
        <v>9.8877455375369099</v>
      </c>
      <c r="E243">
        <v>14.312480000000001</v>
      </c>
      <c r="F243">
        <v>6.5842599999999996</v>
      </c>
      <c r="G243">
        <v>2.2003400000000002</v>
      </c>
      <c r="H243">
        <v>2.1966600000000001</v>
      </c>
      <c r="I243">
        <v>3.2958219188035298</v>
      </c>
      <c r="J243">
        <v>3.28945</v>
      </c>
      <c r="K243">
        <v>1.09971</v>
      </c>
      <c r="L243">
        <v>1.1056999999999999</v>
      </c>
      <c r="M243">
        <v>2.2031399999999999</v>
      </c>
      <c r="N243">
        <v>2.1974749419178998</v>
      </c>
      <c r="O243">
        <v>1.09868107663796</v>
      </c>
      <c r="P243">
        <v>0</v>
      </c>
      <c r="Q243">
        <v>0</v>
      </c>
      <c r="R243">
        <v>0</v>
      </c>
      <c r="S243">
        <v>0</v>
      </c>
      <c r="T243">
        <v>5.0001125873967798E-3</v>
      </c>
      <c r="U243">
        <v>0.125261164980735</v>
      </c>
      <c r="V243">
        <v>0.25310488125450697</v>
      </c>
      <c r="W243">
        <v>0.36215232581184698</v>
      </c>
      <c r="X243">
        <v>0.54263046049977304</v>
      </c>
      <c r="Y243">
        <v>0.77466983084970797</v>
      </c>
      <c r="Z243">
        <v>0.95183455964789399</v>
      </c>
      <c r="AA243">
        <v>1.1100759783897101</v>
      </c>
      <c r="AB243">
        <v>1.22005348336178</v>
      </c>
      <c r="AC243">
        <v>1.25216222207693</v>
      </c>
      <c r="AD243">
        <v>1.40371833260751</v>
      </c>
      <c r="AE243">
        <v>1.51948282506879</v>
      </c>
      <c r="AF243">
        <v>1.6205254068402499</v>
      </c>
      <c r="AG243">
        <v>1.6396669558854999</v>
      </c>
      <c r="AH243">
        <v>1.68462108708109</v>
      </c>
      <c r="AI243">
        <v>1.7328338194578801</v>
      </c>
      <c r="AJ243">
        <v>1.7534069764049101</v>
      </c>
      <c r="AK243">
        <v>1.76830460641764</v>
      </c>
      <c r="AL243">
        <v>1.7651824801120499</v>
      </c>
      <c r="AM243">
        <v>1.7547181500792699</v>
      </c>
      <c r="AN243">
        <v>1.73828713967068</v>
      </c>
      <c r="AO243">
        <v>1.7297334724144</v>
      </c>
      <c r="AP243">
        <v>1.7130084497898199</v>
      </c>
      <c r="AQ243">
        <v>1.7000187429907001</v>
      </c>
      <c r="AR243">
        <v>1.6889398499225201</v>
      </c>
      <c r="AS243">
        <v>1.67603820603677</v>
      </c>
      <c r="AT243">
        <v>1.6517475252707099</v>
      </c>
      <c r="AU243">
        <v>1.6331379219287601</v>
      </c>
      <c r="AV243">
        <v>1.6046524666342299</v>
      </c>
      <c r="AW243">
        <v>1.58479288166545</v>
      </c>
      <c r="AX243">
        <v>1.55512280107284</v>
      </c>
      <c r="AY243">
        <v>1.5335159931604401</v>
      </c>
      <c r="AZ243">
        <v>1.5231415920373601</v>
      </c>
      <c r="BA243">
        <v>1.50448274604454</v>
      </c>
      <c r="BB243">
        <v>1.4780254923795699</v>
      </c>
    </row>
    <row r="244" spans="1:54" x14ac:dyDescent="0.25">
      <c r="A244" s="2" t="s">
        <v>29</v>
      </c>
      <c r="B244" s="2" t="str">
        <f>VLOOKUP(A244,reg_NEWAGE!$A$2:$B$29,2)</f>
        <v>BNL</v>
      </c>
      <c r="C244" s="2" t="s">
        <v>44</v>
      </c>
      <c r="D244">
        <v>221.237636901277</v>
      </c>
      <c r="E244">
        <v>238.52154999999999</v>
      </c>
      <c r="F244">
        <v>220.23339000000001</v>
      </c>
      <c r="G244">
        <v>225.24032</v>
      </c>
      <c r="H244">
        <v>237.50913</v>
      </c>
      <c r="I244">
        <v>228.33952389948101</v>
      </c>
      <c r="J244">
        <v>236.40141</v>
      </c>
      <c r="K244">
        <v>225.16123999999999</v>
      </c>
      <c r="L244">
        <v>225.19766999999999</v>
      </c>
      <c r="M244">
        <v>222.30159</v>
      </c>
      <c r="N244">
        <v>186.709970421587</v>
      </c>
      <c r="O244">
        <v>149.21534622964501</v>
      </c>
      <c r="P244">
        <v>192.83756125709499</v>
      </c>
      <c r="Q244">
        <v>180.661486199797</v>
      </c>
      <c r="R244">
        <v>152.19887977950901</v>
      </c>
      <c r="S244">
        <v>168.480735152189</v>
      </c>
      <c r="T244">
        <v>178.449537273532</v>
      </c>
      <c r="U244">
        <v>172.661640052238</v>
      </c>
      <c r="V244">
        <v>155.247130559206</v>
      </c>
      <c r="W244">
        <v>142.16256960331299</v>
      </c>
      <c r="X244">
        <v>136.417801427076</v>
      </c>
      <c r="Y244">
        <v>130.46652141023901</v>
      </c>
      <c r="Z244">
        <v>115.343786845943</v>
      </c>
      <c r="AA244">
        <v>108.72853819883299</v>
      </c>
      <c r="AB244">
        <v>106.313615401373</v>
      </c>
      <c r="AC244">
        <v>99.124474640733993</v>
      </c>
      <c r="AD244">
        <v>105.065249291957</v>
      </c>
      <c r="AE244">
        <v>105.900460745083</v>
      </c>
      <c r="AF244">
        <v>90.867691252416094</v>
      </c>
      <c r="AG244">
        <v>88.030489155776195</v>
      </c>
      <c r="AH244">
        <v>88.028140326587604</v>
      </c>
      <c r="AI244">
        <v>85.969106939654097</v>
      </c>
      <c r="AJ244">
        <v>86.529745912862097</v>
      </c>
      <c r="AK244">
        <v>84.902299617556693</v>
      </c>
      <c r="AL244">
        <v>81.767816168142801</v>
      </c>
      <c r="AM244">
        <v>81.092899986983397</v>
      </c>
      <c r="AN244">
        <v>80.871179403558898</v>
      </c>
      <c r="AO244">
        <v>80.522935436604897</v>
      </c>
      <c r="AP244">
        <v>79.806724494071901</v>
      </c>
      <c r="AQ244">
        <v>79.329448347495699</v>
      </c>
      <c r="AR244">
        <v>78.659231679257701</v>
      </c>
      <c r="AS244">
        <v>78.213660775363806</v>
      </c>
      <c r="AT244">
        <v>77.291718543312896</v>
      </c>
      <c r="AU244">
        <v>76.809783227716395</v>
      </c>
      <c r="AV244">
        <v>75.613760582493498</v>
      </c>
      <c r="AW244">
        <v>75.0947244228784</v>
      </c>
      <c r="AX244">
        <v>73.9451860093194</v>
      </c>
      <c r="AY244">
        <v>73.338296031084596</v>
      </c>
      <c r="AZ244">
        <v>73.538764050129103</v>
      </c>
      <c r="BA244">
        <v>73.073344539171003</v>
      </c>
      <c r="BB244">
        <v>72.201413958227903</v>
      </c>
    </row>
    <row r="245" spans="1:54" x14ac:dyDescent="0.25">
      <c r="A245" s="2" t="s">
        <v>29</v>
      </c>
      <c r="B245" s="2" t="str">
        <f>VLOOKUP(A245,reg_NEWAGE!$A$2:$B$29,2)</f>
        <v>BNL</v>
      </c>
      <c r="C245" s="2" t="s">
        <v>45</v>
      </c>
      <c r="D245">
        <v>156.64014282922301</v>
      </c>
      <c r="E245">
        <v>173.33759000000001</v>
      </c>
      <c r="F245">
        <v>175.06925000000001</v>
      </c>
      <c r="G245">
        <v>187.97013000000001</v>
      </c>
      <c r="H245">
        <v>203.59188</v>
      </c>
      <c r="I245">
        <v>203.918633546915</v>
      </c>
      <c r="J245">
        <v>188.71887000000001</v>
      </c>
      <c r="K245">
        <v>187.7775</v>
      </c>
      <c r="L245">
        <v>200.79379</v>
      </c>
      <c r="M245">
        <v>196.46751</v>
      </c>
      <c r="N245">
        <v>229.297364787162</v>
      </c>
      <c r="O245">
        <v>215.77338301328001</v>
      </c>
      <c r="P245">
        <v>199.76955500130899</v>
      </c>
      <c r="Q245">
        <v>211.29856955505699</v>
      </c>
      <c r="R245">
        <v>203.07466512704201</v>
      </c>
      <c r="S245">
        <v>225.21285896638599</v>
      </c>
      <c r="T245">
        <v>230.38095770273901</v>
      </c>
      <c r="U245">
        <v>231.02454127508301</v>
      </c>
      <c r="V245">
        <v>202.9967124641</v>
      </c>
      <c r="W245">
        <v>189.519006973686</v>
      </c>
      <c r="X245">
        <v>185.48351801923499</v>
      </c>
      <c r="Y245">
        <v>184.36996264300399</v>
      </c>
      <c r="Z245">
        <v>185.61290216555199</v>
      </c>
      <c r="AA245">
        <v>182.935047286025</v>
      </c>
      <c r="AB245">
        <v>176.81752062125901</v>
      </c>
      <c r="AC245">
        <v>176.96998835446601</v>
      </c>
      <c r="AD245">
        <v>157.83361307164299</v>
      </c>
      <c r="AE245">
        <v>151.062416764408</v>
      </c>
      <c r="AF245">
        <v>157.18823661619999</v>
      </c>
      <c r="AG245">
        <v>159.76560006434801</v>
      </c>
      <c r="AH245">
        <v>156.76720936314001</v>
      </c>
      <c r="AI245">
        <v>153.95873310802901</v>
      </c>
      <c r="AJ245">
        <v>155.14625954059801</v>
      </c>
      <c r="AK245">
        <v>153.70272189353699</v>
      </c>
      <c r="AL245">
        <v>150.85696425542301</v>
      </c>
      <c r="AM245">
        <v>152.42254202140401</v>
      </c>
      <c r="AN245">
        <v>154.721914195137</v>
      </c>
      <c r="AO245">
        <v>156.30363583106799</v>
      </c>
      <c r="AP245">
        <v>157.57444265484099</v>
      </c>
      <c r="AQ245">
        <v>158.827392144068</v>
      </c>
      <c r="AR245">
        <v>160.09670321628599</v>
      </c>
      <c r="AS245">
        <v>161.179329548586</v>
      </c>
      <c r="AT245">
        <v>161.96348563600901</v>
      </c>
      <c r="AU245">
        <v>162.93402652523099</v>
      </c>
      <c r="AV245">
        <v>163.28962575735301</v>
      </c>
      <c r="AW245">
        <v>163.96408200757301</v>
      </c>
      <c r="AX245">
        <v>164.02671518181799</v>
      </c>
      <c r="AY245">
        <v>164.52367067635501</v>
      </c>
      <c r="AZ245">
        <v>165.42311278965499</v>
      </c>
      <c r="BA245">
        <v>165.75025272606101</v>
      </c>
      <c r="BB245">
        <v>165.77471994093099</v>
      </c>
    </row>
    <row r="246" spans="1:54" x14ac:dyDescent="0.25">
      <c r="A246" s="2" t="s">
        <v>29</v>
      </c>
      <c r="B246" s="2" t="str">
        <f>VLOOKUP(A246,reg_NEWAGE!$A$2:$B$29,2)</f>
        <v>BNL</v>
      </c>
      <c r="C246" s="2" t="s">
        <v>46</v>
      </c>
      <c r="D246">
        <v>15.0949603675841</v>
      </c>
      <c r="E246">
        <v>16.300439999999998</v>
      </c>
      <c r="F246">
        <v>15.19928</v>
      </c>
      <c r="G246">
        <v>15.49948</v>
      </c>
      <c r="H246">
        <v>16.5002</v>
      </c>
      <c r="I246">
        <v>15.9307439211244</v>
      </c>
      <c r="J246">
        <v>16.014559999999999</v>
      </c>
      <c r="K246">
        <v>14.46339</v>
      </c>
      <c r="L246">
        <v>15.94909</v>
      </c>
      <c r="M246">
        <v>17.887630000000001</v>
      </c>
      <c r="N246">
        <v>18.677853600303699</v>
      </c>
      <c r="O246">
        <v>14.951753128881199</v>
      </c>
      <c r="P246">
        <v>18.629878828957299</v>
      </c>
      <c r="Q246">
        <v>20.684054647941199</v>
      </c>
      <c r="R246">
        <v>22.881436896914099</v>
      </c>
      <c r="S246">
        <v>22.3322020819888</v>
      </c>
      <c r="T246">
        <v>23.800491838122301</v>
      </c>
      <c r="U246">
        <v>25.808946493895402</v>
      </c>
      <c r="V246">
        <v>24.2458611531443</v>
      </c>
      <c r="W246">
        <v>24.262449900155801</v>
      </c>
      <c r="X246">
        <v>24.855646783931501</v>
      </c>
      <c r="Y246">
        <v>25.708734338572501</v>
      </c>
      <c r="Z246">
        <v>26.505016022630102</v>
      </c>
      <c r="AA246">
        <v>27.137597421215101</v>
      </c>
      <c r="AB246">
        <v>26.9966296890214</v>
      </c>
      <c r="AC246">
        <v>25.9548689423202</v>
      </c>
      <c r="AD246">
        <v>26.931058514552401</v>
      </c>
      <c r="AE246">
        <v>27.576860337259301</v>
      </c>
      <c r="AF246">
        <v>27.0164284617932</v>
      </c>
      <c r="AG246">
        <v>26.169273643893501</v>
      </c>
      <c r="AH246">
        <v>23.046651879731499</v>
      </c>
      <c r="AI246">
        <v>24.482592405945699</v>
      </c>
      <c r="AJ246">
        <v>24.8940024307682</v>
      </c>
      <c r="AK246">
        <v>25.136386125287999</v>
      </c>
      <c r="AL246">
        <v>25.234245058634901</v>
      </c>
      <c r="AM246">
        <v>25.821401694401899</v>
      </c>
      <c r="AN246">
        <v>26.485683493481101</v>
      </c>
      <c r="AO246">
        <v>26.985685538955401</v>
      </c>
      <c r="AP246">
        <v>27.4545756165721</v>
      </c>
      <c r="AQ246">
        <v>27.903273318678099</v>
      </c>
      <c r="AR246">
        <v>28.3202811746755</v>
      </c>
      <c r="AS246">
        <v>28.7170128733752</v>
      </c>
      <c r="AT246">
        <v>29.060980189928401</v>
      </c>
      <c r="AU246">
        <v>29.435206459401002</v>
      </c>
      <c r="AV246">
        <v>29.707773518724899</v>
      </c>
      <c r="AW246">
        <v>30.041045954883501</v>
      </c>
      <c r="AX246">
        <v>30.267261539017699</v>
      </c>
      <c r="AY246">
        <v>30.5657108869</v>
      </c>
      <c r="AZ246">
        <v>30.936999424546801</v>
      </c>
      <c r="BA246">
        <v>31.206506647343101</v>
      </c>
      <c r="BB246">
        <v>31.4145435914029</v>
      </c>
    </row>
    <row r="247" spans="1:54" x14ac:dyDescent="0.25">
      <c r="A247" s="2" t="s">
        <v>29</v>
      </c>
      <c r="B247" s="2" t="str">
        <f>VLOOKUP(A247,reg_NEWAGE!$A$2:$B$29,2)</f>
        <v>BNL</v>
      </c>
      <c r="C247" s="2" t="s">
        <v>47</v>
      </c>
      <c r="D247">
        <v>15.0949603675841</v>
      </c>
      <c r="E247">
        <v>16.300439999999998</v>
      </c>
      <c r="F247">
        <v>15.09928</v>
      </c>
      <c r="G247">
        <v>15.399480000000001</v>
      </c>
      <c r="H247">
        <v>16.3002</v>
      </c>
      <c r="I247">
        <v>15.691898024496901</v>
      </c>
      <c r="J247">
        <v>15.714560000000001</v>
      </c>
      <c r="K247">
        <v>14.06339</v>
      </c>
      <c r="L247">
        <v>15.44909</v>
      </c>
      <c r="M247">
        <v>17.187629999999999</v>
      </c>
      <c r="N247">
        <v>17.770239193119298</v>
      </c>
      <c r="O247">
        <v>13.829177414731999</v>
      </c>
      <c r="P247">
        <v>17.2684572181806</v>
      </c>
      <c r="Q247">
        <v>19.059902550874199</v>
      </c>
      <c r="R247">
        <v>21.137861851533401</v>
      </c>
      <c r="S247">
        <v>20.445319498631498</v>
      </c>
      <c r="T247">
        <v>21.642765387486701</v>
      </c>
      <c r="U247">
        <v>23.265153806225001</v>
      </c>
      <c r="V247">
        <v>21.364810516699901</v>
      </c>
      <c r="W247">
        <v>20.978063027673599</v>
      </c>
      <c r="X247">
        <v>21.1056903985316</v>
      </c>
      <c r="Y247">
        <v>21.4767854029602</v>
      </c>
      <c r="Z247">
        <v>21.7764674687938</v>
      </c>
      <c r="AA247">
        <v>22.007970802193601</v>
      </c>
      <c r="AB247">
        <v>21.447146389301999</v>
      </c>
      <c r="AC247">
        <v>20.028639996655599</v>
      </c>
      <c r="AD247">
        <v>20.454006877155098</v>
      </c>
      <c r="AE247">
        <v>20.683345641404401</v>
      </c>
      <c r="AF247">
        <v>19.674779368629402</v>
      </c>
      <c r="AG247">
        <v>18.446687638811401</v>
      </c>
      <c r="AH247">
        <v>14.852038471542</v>
      </c>
      <c r="AI247">
        <v>15.897766147658899</v>
      </c>
      <c r="AJ247">
        <v>16.043024794557599</v>
      </c>
      <c r="AK247">
        <v>16.007719258486802</v>
      </c>
      <c r="AL247">
        <v>15.7916656287848</v>
      </c>
      <c r="AM247">
        <v>15.9998608075002</v>
      </c>
      <c r="AN247">
        <v>16.275999313217199</v>
      </c>
      <c r="AO247">
        <v>16.399572739176602</v>
      </c>
      <c r="AP247">
        <v>16.490521815796701</v>
      </c>
      <c r="AQ247">
        <v>16.5831070485754</v>
      </c>
      <c r="AR247">
        <v>16.6335158174405</v>
      </c>
      <c r="AS247">
        <v>16.6573542948762</v>
      </c>
      <c r="AT247">
        <v>16.622441344725999</v>
      </c>
      <c r="AU247">
        <v>16.627967049718301</v>
      </c>
      <c r="AV247">
        <v>16.5473281585015</v>
      </c>
      <c r="AW247">
        <v>16.5323785547391</v>
      </c>
      <c r="AX247">
        <v>16.414350826947999</v>
      </c>
      <c r="AY247">
        <v>16.3641086972575</v>
      </c>
      <c r="AZ247">
        <v>16.424785543355899</v>
      </c>
      <c r="BA247">
        <v>16.361080442782701</v>
      </c>
      <c r="BB247">
        <v>16.241614872041801</v>
      </c>
    </row>
    <row r="248" spans="1:54" x14ac:dyDescent="0.25">
      <c r="A248" s="2" t="s">
        <v>29</v>
      </c>
      <c r="B248" s="2" t="str">
        <f>VLOOKUP(A248,reg_NEWAGE!$A$2:$B$29,2)</f>
        <v>BNL</v>
      </c>
      <c r="C248" s="2" t="s">
        <v>48</v>
      </c>
      <c r="D248">
        <v>0</v>
      </c>
      <c r="E248">
        <v>0</v>
      </c>
      <c r="F248">
        <v>0</v>
      </c>
      <c r="G248">
        <v>0</v>
      </c>
      <c r="H248">
        <v>0</v>
      </c>
      <c r="I248">
        <v>0</v>
      </c>
      <c r="J248">
        <v>0</v>
      </c>
      <c r="K248">
        <v>0</v>
      </c>
      <c r="L248">
        <v>0</v>
      </c>
      <c r="M248">
        <v>0</v>
      </c>
      <c r="N248">
        <v>0</v>
      </c>
      <c r="O248">
        <v>0</v>
      </c>
      <c r="P248">
        <v>0</v>
      </c>
      <c r="Q248">
        <v>0</v>
      </c>
      <c r="R248">
        <v>0</v>
      </c>
      <c r="S248">
        <v>0</v>
      </c>
      <c r="T248">
        <v>7.0392487825649497E-2</v>
      </c>
      <c r="U248">
        <v>0.14357220327617501</v>
      </c>
      <c r="V248">
        <v>0.19245907739113</v>
      </c>
      <c r="W248">
        <v>0.24368584701255</v>
      </c>
      <c r="X248">
        <v>0.30326754644838</v>
      </c>
      <c r="Y248">
        <v>0.368017867418097</v>
      </c>
      <c r="Z248">
        <v>0.43979929325172301</v>
      </c>
      <c r="AA248">
        <v>0.50408083267488701</v>
      </c>
      <c r="AB248">
        <v>0.557815155037102</v>
      </c>
      <c r="AC248">
        <v>0.63135812670268998</v>
      </c>
      <c r="AD248">
        <v>0.63047311400581796</v>
      </c>
      <c r="AE248">
        <v>0.67012380428903395</v>
      </c>
      <c r="AF248">
        <v>0.76907494304746304</v>
      </c>
      <c r="AG248">
        <v>0.85713564914350404</v>
      </c>
      <c r="AH248">
        <v>0.91762020967213298</v>
      </c>
      <c r="AI248">
        <v>0.983621293937333</v>
      </c>
      <c r="AJ248">
        <v>1.0773072325869</v>
      </c>
      <c r="AK248">
        <v>1.15568865630161</v>
      </c>
      <c r="AL248">
        <v>1.2242241049384299</v>
      </c>
      <c r="AM248">
        <v>1.3311126834962099</v>
      </c>
      <c r="AN248">
        <v>1.4502927553701199</v>
      </c>
      <c r="AO248">
        <v>1.5688962342013999</v>
      </c>
      <c r="AP248">
        <v>1.6901073804875399</v>
      </c>
      <c r="AQ248">
        <v>1.81687620180162</v>
      </c>
      <c r="AR248">
        <v>1.9498304894915</v>
      </c>
      <c r="AS248">
        <v>2.0866397232867699</v>
      </c>
      <c r="AT248">
        <v>2.2255960472726302</v>
      </c>
      <c r="AU248">
        <v>2.37329303396923</v>
      </c>
      <c r="AV248">
        <v>2.5181059117170501</v>
      </c>
      <c r="AW248">
        <v>2.6739104558919302</v>
      </c>
      <c r="AX248">
        <v>2.82578861819034</v>
      </c>
      <c r="AY248">
        <v>2.9912886354852901</v>
      </c>
      <c r="AZ248">
        <v>3.1713152598215801</v>
      </c>
      <c r="BA248">
        <v>3.3477033974340298</v>
      </c>
      <c r="BB248">
        <v>3.5247006679365702</v>
      </c>
    </row>
    <row r="249" spans="1:54" x14ac:dyDescent="0.25">
      <c r="A249" s="2" t="s">
        <v>29</v>
      </c>
      <c r="B249" s="2" t="str">
        <f>VLOOKUP(A249,reg_NEWAGE!$A$2:$B$29,2)</f>
        <v>BNL</v>
      </c>
      <c r="C249" s="2" t="s">
        <v>49</v>
      </c>
      <c r="D249">
        <v>0</v>
      </c>
      <c r="E249">
        <v>0</v>
      </c>
      <c r="F249">
        <v>0</v>
      </c>
      <c r="G249">
        <v>0</v>
      </c>
      <c r="H249">
        <v>0</v>
      </c>
      <c r="I249">
        <v>0</v>
      </c>
      <c r="J249">
        <v>0</v>
      </c>
      <c r="K249">
        <v>0</v>
      </c>
      <c r="L249">
        <v>0</v>
      </c>
      <c r="M249">
        <v>0</v>
      </c>
      <c r="N249">
        <v>0</v>
      </c>
      <c r="O249">
        <v>0</v>
      </c>
      <c r="P249">
        <v>0</v>
      </c>
      <c r="Q249">
        <v>0</v>
      </c>
      <c r="R249">
        <v>0</v>
      </c>
      <c r="S249">
        <v>0</v>
      </c>
      <c r="T249">
        <v>6.7408279722417405E-2</v>
      </c>
      <c r="U249">
        <v>0.13102917702730901</v>
      </c>
      <c r="V249">
        <v>0.177515046745893</v>
      </c>
      <c r="W249">
        <v>0.21771463460738699</v>
      </c>
      <c r="X249">
        <v>0.262324779036679</v>
      </c>
      <c r="Y249">
        <v>0.30241851516625101</v>
      </c>
      <c r="Z249">
        <v>0.31333864360442898</v>
      </c>
      <c r="AA249">
        <v>0.33909612378534398</v>
      </c>
      <c r="AB249">
        <v>0.37470732288688002</v>
      </c>
      <c r="AC249">
        <v>0.389957348712758</v>
      </c>
      <c r="AD249">
        <v>0.45673822875122799</v>
      </c>
      <c r="AE249">
        <v>0.50451956236741202</v>
      </c>
      <c r="AF249">
        <v>0.47112816242644601</v>
      </c>
      <c r="AG249">
        <v>0.49378587473018498</v>
      </c>
      <c r="AH249">
        <v>0.53147836540521998</v>
      </c>
      <c r="AI249">
        <v>0.55154831102822799</v>
      </c>
      <c r="AJ249">
        <v>0.588118459654838</v>
      </c>
      <c r="AK249">
        <v>0.60966737651244696</v>
      </c>
      <c r="AL249">
        <v>0.61881527966932803</v>
      </c>
      <c r="AM249">
        <v>0.64535213102049804</v>
      </c>
      <c r="AN249">
        <v>0.675397031705531</v>
      </c>
      <c r="AO249">
        <v>0.704413509523236</v>
      </c>
      <c r="AP249">
        <v>0.73004135789572799</v>
      </c>
      <c r="AQ249">
        <v>0.75763098220946401</v>
      </c>
      <c r="AR249">
        <v>0.78316880982672299</v>
      </c>
      <c r="AS249">
        <v>0.81074413998023398</v>
      </c>
      <c r="AT249">
        <v>0.83307490009224805</v>
      </c>
      <c r="AU249">
        <v>0.85982272822253203</v>
      </c>
      <c r="AV249">
        <v>0.87813109452138105</v>
      </c>
      <c r="AW249">
        <v>0.90383505285029597</v>
      </c>
      <c r="AX249">
        <v>0.92149602651937701</v>
      </c>
      <c r="AY249">
        <v>0.94542217695624498</v>
      </c>
      <c r="AZ249">
        <v>0.97983548895094197</v>
      </c>
      <c r="BA249">
        <v>1.0055162354831699</v>
      </c>
      <c r="BB249">
        <v>1.0252733865588901</v>
      </c>
    </row>
    <row r="250" spans="1:54" x14ac:dyDescent="0.25">
      <c r="A250" s="2" t="s">
        <v>29</v>
      </c>
      <c r="B250" s="2" t="str">
        <f>VLOOKUP(A250,reg_NEWAGE!$A$2:$B$29,2)</f>
        <v>BNL</v>
      </c>
      <c r="C250" s="2" t="s">
        <v>50</v>
      </c>
      <c r="D250">
        <v>0</v>
      </c>
      <c r="E250">
        <v>0</v>
      </c>
      <c r="F250">
        <v>0.1</v>
      </c>
      <c r="G250">
        <v>0.1</v>
      </c>
      <c r="H250">
        <v>0.2</v>
      </c>
      <c r="I250">
        <v>0.2388458966275</v>
      </c>
      <c r="J250">
        <v>0.3</v>
      </c>
      <c r="K250">
        <v>0.4</v>
      </c>
      <c r="L250">
        <v>0.5</v>
      </c>
      <c r="M250">
        <v>0.7</v>
      </c>
      <c r="N250">
        <v>0.90761440718448005</v>
      </c>
      <c r="O250">
        <v>1.1225757141492301</v>
      </c>
      <c r="P250">
        <v>1.3614216107767301</v>
      </c>
      <c r="Q250">
        <v>1.6241520970669701</v>
      </c>
      <c r="R250">
        <v>1.7435750453807199</v>
      </c>
      <c r="S250">
        <v>1.88688258335722</v>
      </c>
      <c r="T250">
        <v>2.01992568308756</v>
      </c>
      <c r="U250">
        <v>2.2691913073669201</v>
      </c>
      <c r="V250">
        <v>2.5110765123073602</v>
      </c>
      <c r="W250">
        <v>2.8229863908622899</v>
      </c>
      <c r="X250">
        <v>3.1843640599148602</v>
      </c>
      <c r="Y250">
        <v>3.5615125530279701</v>
      </c>
      <c r="Z250">
        <v>3.9754106169801799</v>
      </c>
      <c r="AA250">
        <v>4.28644966256131</v>
      </c>
      <c r="AB250">
        <v>4.6169608217954199</v>
      </c>
      <c r="AC250">
        <v>4.90491347024909</v>
      </c>
      <c r="AD250">
        <v>5.3898402946401802</v>
      </c>
      <c r="AE250">
        <v>5.7188713291984303</v>
      </c>
      <c r="AF250">
        <v>6.1014459876898899</v>
      </c>
      <c r="AG250">
        <v>6.3716644812084704</v>
      </c>
      <c r="AH250">
        <v>6.7455148331121801</v>
      </c>
      <c r="AI250">
        <v>7.04965665332118</v>
      </c>
      <c r="AJ250">
        <v>7.1855519439688598</v>
      </c>
      <c r="AK250">
        <v>7.36331083398714</v>
      </c>
      <c r="AL250">
        <v>7.5995400452422999</v>
      </c>
      <c r="AM250">
        <v>7.8450760723849697</v>
      </c>
      <c r="AN250">
        <v>8.0839943931882292</v>
      </c>
      <c r="AO250">
        <v>8.3128030560541806</v>
      </c>
      <c r="AP250">
        <v>8.5439050623921293</v>
      </c>
      <c r="AQ250">
        <v>8.7456590860916403</v>
      </c>
      <c r="AR250">
        <v>8.9537660579167806</v>
      </c>
      <c r="AS250">
        <v>9.1622747152319803</v>
      </c>
      <c r="AT250">
        <v>9.3798678978375207</v>
      </c>
      <c r="AU250">
        <v>9.5741236474909392</v>
      </c>
      <c r="AV250">
        <v>9.7642083539850404</v>
      </c>
      <c r="AW250">
        <v>9.9309218914021393</v>
      </c>
      <c r="AX250">
        <v>10.105626067359999</v>
      </c>
      <c r="AY250">
        <v>10.2648913772009</v>
      </c>
      <c r="AZ250">
        <v>10.361063132418399</v>
      </c>
      <c r="BA250">
        <v>10.4922065716432</v>
      </c>
      <c r="BB250">
        <v>10.6229546648657</v>
      </c>
    </row>
    <row r="251" spans="1:54" x14ac:dyDescent="0.25">
      <c r="A251" s="2" t="s">
        <v>29</v>
      </c>
      <c r="B251" s="2" t="str">
        <f>VLOOKUP(A251,reg_NEWAGE!$A$2:$B$29,2)</f>
        <v>BNL</v>
      </c>
      <c r="C251" s="2" t="s">
        <v>51</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row>
    <row r="252" spans="1:54" x14ac:dyDescent="0.25">
      <c r="A252" s="2" t="s">
        <v>29</v>
      </c>
      <c r="B252" s="2" t="str">
        <f>VLOOKUP(A252,reg_NEWAGE!$A$2:$B$29,2)</f>
        <v>BNL</v>
      </c>
      <c r="C252" s="2" t="s">
        <v>52</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row>
    <row r="253" spans="1:54" x14ac:dyDescent="0.25">
      <c r="A253" s="2" t="s">
        <v>29</v>
      </c>
      <c r="B253" s="2" t="str">
        <f>VLOOKUP(A253,reg_NEWAGE!$A$2:$B$29,2)</f>
        <v>BNL</v>
      </c>
      <c r="C253" s="2" t="s">
        <v>12</v>
      </c>
      <c r="D253">
        <v>68.105607666124399</v>
      </c>
      <c r="E253">
        <v>68.887039999999999</v>
      </c>
      <c r="F253">
        <v>69.47842</v>
      </c>
      <c r="G253">
        <v>70.684129999999996</v>
      </c>
      <c r="H253">
        <v>72.105379999999997</v>
      </c>
      <c r="I253">
        <v>72.661205007078607</v>
      </c>
      <c r="J253">
        <v>71.462010000000006</v>
      </c>
      <c r="K253">
        <v>72.592920000000007</v>
      </c>
      <c r="L253">
        <v>66.704350000000005</v>
      </c>
      <c r="M253">
        <v>77.724559999999997</v>
      </c>
      <c r="N253">
        <v>70.084865822314399</v>
      </c>
      <c r="O253">
        <v>73.251049989659293</v>
      </c>
      <c r="P253">
        <v>78.842576244556696</v>
      </c>
      <c r="Q253">
        <v>84.268607128923094</v>
      </c>
      <c r="R253">
        <v>86.943885255379897</v>
      </c>
      <c r="S253">
        <v>77.383619179839997</v>
      </c>
      <c r="T253">
        <v>74.7869708249263</v>
      </c>
      <c r="U253">
        <v>73.633087097169295</v>
      </c>
      <c r="V253">
        <v>73.544009805248606</v>
      </c>
      <c r="W253">
        <v>74.505847425121601</v>
      </c>
      <c r="X253">
        <v>77.110616373071096</v>
      </c>
      <c r="Y253">
        <v>79.019652122105398</v>
      </c>
      <c r="Z253">
        <v>81.176170692945902</v>
      </c>
      <c r="AA253">
        <v>81.742107873981894</v>
      </c>
      <c r="AB253">
        <v>82.940609876400899</v>
      </c>
      <c r="AC253">
        <v>83.959492831060501</v>
      </c>
      <c r="AD253">
        <v>85.870924820772998</v>
      </c>
      <c r="AE253">
        <v>87.549931367611805</v>
      </c>
      <c r="AF253">
        <v>89.0669001219146</v>
      </c>
      <c r="AG253">
        <v>88.925306083834201</v>
      </c>
      <c r="AH253">
        <v>89.344205164507301</v>
      </c>
      <c r="AI253">
        <v>90.648380800142903</v>
      </c>
      <c r="AJ253">
        <v>91.916705667736295</v>
      </c>
      <c r="AK253">
        <v>92.984228959126199</v>
      </c>
      <c r="AL253">
        <v>93.989873080881594</v>
      </c>
      <c r="AM253">
        <v>94.9669351974525</v>
      </c>
      <c r="AN253">
        <v>95.7153129636297</v>
      </c>
      <c r="AO253">
        <v>96.950194918826796</v>
      </c>
      <c r="AP253">
        <v>97.979862977945004</v>
      </c>
      <c r="AQ253">
        <v>98.801118206334607</v>
      </c>
      <c r="AR253">
        <v>99.723306226389198</v>
      </c>
      <c r="AS253">
        <v>100.86356070919101</v>
      </c>
      <c r="AT253">
        <v>102.064899015094</v>
      </c>
      <c r="AU253">
        <v>103.251086514467</v>
      </c>
      <c r="AV253">
        <v>104.26113515909699</v>
      </c>
      <c r="AW253">
        <v>105.095276348694</v>
      </c>
      <c r="AX253">
        <v>106.13513432891899</v>
      </c>
      <c r="AY253">
        <v>107.140854574724</v>
      </c>
      <c r="AZ253">
        <v>107.134428547287</v>
      </c>
      <c r="BA253">
        <v>107.973885932868</v>
      </c>
      <c r="BB253">
        <v>108.817404161525</v>
      </c>
    </row>
    <row r="254" spans="1:54" x14ac:dyDescent="0.25">
      <c r="A254" s="2" t="s">
        <v>30</v>
      </c>
      <c r="B254" s="2" t="str">
        <f>VLOOKUP(A254,reg_NEWAGE!$A$2:$B$29,2)</f>
        <v>EUN</v>
      </c>
      <c r="C254" s="2" t="s">
        <v>40</v>
      </c>
      <c r="D254">
        <v>1326.6248947633501</v>
      </c>
      <c r="E254">
        <v>1444.0638899999999</v>
      </c>
      <c r="F254">
        <v>1433.2958100000001</v>
      </c>
      <c r="G254">
        <v>1500.49621</v>
      </c>
      <c r="H254">
        <v>1474.7645399999999</v>
      </c>
      <c r="I254">
        <v>1505.95503324474</v>
      </c>
      <c r="J254">
        <v>1482.20281</v>
      </c>
      <c r="K254">
        <v>1458.3072199999999</v>
      </c>
      <c r="L254">
        <v>1452.14987</v>
      </c>
      <c r="M254">
        <v>1535.2627399999999</v>
      </c>
      <c r="N254">
        <v>1389.1843221599199</v>
      </c>
      <c r="O254">
        <v>1327.7245099644299</v>
      </c>
      <c r="P254">
        <v>1376.7202664454001</v>
      </c>
      <c r="Q254">
        <v>1267.68052424799</v>
      </c>
      <c r="R254">
        <v>1238.7181565117901</v>
      </c>
      <c r="S254">
        <v>1105.83006344005</v>
      </c>
      <c r="T254">
        <v>1142.6618340208699</v>
      </c>
      <c r="U254">
        <v>1192.3053188696299</v>
      </c>
      <c r="V254">
        <v>1176.70006393368</v>
      </c>
      <c r="W254">
        <v>1159.4625161358399</v>
      </c>
      <c r="X254">
        <v>1141.2847216882899</v>
      </c>
      <c r="Y254">
        <v>1136.0019068603301</v>
      </c>
      <c r="Z254">
        <v>1125.7201376518101</v>
      </c>
      <c r="AA254">
        <v>1118.8717643048799</v>
      </c>
      <c r="AB254">
        <v>1113.8451419145599</v>
      </c>
      <c r="AC254">
        <v>1097.2094090753501</v>
      </c>
      <c r="AD254">
        <v>1116.3134008248001</v>
      </c>
      <c r="AE254">
        <v>1104.70474944029</v>
      </c>
      <c r="AF254">
        <v>1100.1587026837999</v>
      </c>
      <c r="AG254">
        <v>1093.66040551777</v>
      </c>
      <c r="AH254">
        <v>1091.3196898743499</v>
      </c>
      <c r="AI254">
        <v>1094.7372015179899</v>
      </c>
      <c r="AJ254">
        <v>1083.3689488401899</v>
      </c>
      <c r="AK254">
        <v>1077.7202558341401</v>
      </c>
      <c r="AL254">
        <v>1073.67824314675</v>
      </c>
      <c r="AM254">
        <v>1066.36888476166</v>
      </c>
      <c r="AN254">
        <v>1055.12076538271</v>
      </c>
      <c r="AO254">
        <v>1044.9971947121101</v>
      </c>
      <c r="AP254">
        <v>1035.0828091706501</v>
      </c>
      <c r="AQ254">
        <v>1025.2918291789699</v>
      </c>
      <c r="AR254">
        <v>1015.3664227042</v>
      </c>
      <c r="AS254">
        <v>1003.51241403206</v>
      </c>
      <c r="AT254">
        <v>991.47185079712699</v>
      </c>
      <c r="AU254">
        <v>982.71089416656798</v>
      </c>
      <c r="AV254">
        <v>968.81608660842005</v>
      </c>
      <c r="AW254">
        <v>959.39941326284304</v>
      </c>
      <c r="AX254">
        <v>950.74025710271997</v>
      </c>
      <c r="AY254">
        <v>942.70390774005102</v>
      </c>
      <c r="AZ254">
        <v>937.21239205723305</v>
      </c>
      <c r="BA254">
        <v>931.30944155279599</v>
      </c>
      <c r="BB254">
        <v>922.43965676343805</v>
      </c>
    </row>
    <row r="255" spans="1:54" x14ac:dyDescent="0.25">
      <c r="A255" s="2" t="s">
        <v>30</v>
      </c>
      <c r="B255" s="2" t="str">
        <f>VLOOKUP(A255,reg_NEWAGE!$A$2:$B$29,2)</f>
        <v>EUN</v>
      </c>
      <c r="C255" s="2" t="s">
        <v>41</v>
      </c>
      <c r="D255">
        <v>12.470717134923699</v>
      </c>
      <c r="E255">
        <v>31.988939999999999</v>
      </c>
      <c r="F255">
        <v>20.435300000000002</v>
      </c>
      <c r="G255">
        <v>18.763290000000001</v>
      </c>
      <c r="H255">
        <v>18.795909999999999</v>
      </c>
      <c r="I255">
        <v>22.552760328744899</v>
      </c>
      <c r="J255">
        <v>19.39676</v>
      </c>
      <c r="K255">
        <v>19.399010000000001</v>
      </c>
      <c r="L255">
        <v>19.353059999999999</v>
      </c>
      <c r="M255">
        <v>19.39978</v>
      </c>
      <c r="N255">
        <v>25.544611594152801</v>
      </c>
      <c r="O255">
        <v>23.2631623666989</v>
      </c>
      <c r="P255">
        <v>13.7946805806495</v>
      </c>
      <c r="Q255">
        <v>12.64283799228</v>
      </c>
      <c r="R255">
        <v>12.7060281775103</v>
      </c>
      <c r="S255">
        <v>11.9901485031076</v>
      </c>
      <c r="T255">
        <v>12.788126887969</v>
      </c>
      <c r="U255">
        <v>8.7187857119656602</v>
      </c>
      <c r="V255">
        <v>8.1189126517266192</v>
      </c>
      <c r="W255">
        <v>7.6573716043140401</v>
      </c>
      <c r="X255">
        <v>7.1735191996397898</v>
      </c>
      <c r="Y255">
        <v>5.64135879762014</v>
      </c>
      <c r="Z255">
        <v>5.9213521475399897</v>
      </c>
      <c r="AA255">
        <v>5.5476332979904202</v>
      </c>
      <c r="AB255">
        <v>5.2161834850752298</v>
      </c>
      <c r="AC255">
        <v>5.1805392202357998</v>
      </c>
      <c r="AD255">
        <v>4.9119340570510097</v>
      </c>
      <c r="AE255">
        <v>4.90357617721269</v>
      </c>
      <c r="AF255">
        <v>5.0646741720731701</v>
      </c>
      <c r="AG255">
        <v>5.1863373709626899</v>
      </c>
      <c r="AH255">
        <v>4.9920112329561404</v>
      </c>
      <c r="AI255">
        <v>4.8395033684336504</v>
      </c>
      <c r="AJ255">
        <v>4.5264192342283298</v>
      </c>
      <c r="AK255">
        <v>4.2663951025609199</v>
      </c>
      <c r="AL255">
        <v>3.8256898763424299</v>
      </c>
      <c r="AM255">
        <v>3.39515406308819</v>
      </c>
      <c r="AN255">
        <v>2.96408993857013</v>
      </c>
      <c r="AO255">
        <v>2.5547253987737801</v>
      </c>
      <c r="AP255">
        <v>2.2774464732380899</v>
      </c>
      <c r="AQ255">
        <v>1.9729763217832399</v>
      </c>
      <c r="AR255">
        <v>1.6410388531022799</v>
      </c>
      <c r="AS255">
        <v>1.2884068198254299</v>
      </c>
      <c r="AT255">
        <v>0.934656235617496</v>
      </c>
      <c r="AU255">
        <v>0.72750735602233696</v>
      </c>
      <c r="AV255">
        <v>0.55489120095542299</v>
      </c>
      <c r="AW255">
        <v>0.41348866287936498</v>
      </c>
      <c r="AX255">
        <v>0.28017176271873501</v>
      </c>
      <c r="AY255">
        <v>0.185881640091451</v>
      </c>
      <c r="AZ255">
        <v>0.149989528827876</v>
      </c>
      <c r="BA255">
        <v>0.120128364299705</v>
      </c>
      <c r="BB255">
        <v>7.3119621656947603E-2</v>
      </c>
    </row>
    <row r="256" spans="1:54" x14ac:dyDescent="0.25">
      <c r="A256" s="2" t="s">
        <v>30</v>
      </c>
      <c r="B256" s="2" t="str">
        <f>VLOOKUP(A256,reg_NEWAGE!$A$2:$B$29,2)</f>
        <v>EUN</v>
      </c>
      <c r="C256" s="2" t="s">
        <v>42</v>
      </c>
      <c r="D256">
        <v>34.468110221445002</v>
      </c>
      <c r="E256">
        <v>34.417470000000002</v>
      </c>
      <c r="F256">
        <v>34.350540000000002</v>
      </c>
      <c r="G256">
        <v>33.307470000000002</v>
      </c>
      <c r="H256">
        <v>34.358370000000001</v>
      </c>
      <c r="I256">
        <v>37.646380159344403</v>
      </c>
      <c r="J256">
        <v>38.549329999999998</v>
      </c>
      <c r="K256">
        <v>34.220269999999999</v>
      </c>
      <c r="L256">
        <v>33.232480000000002</v>
      </c>
      <c r="M256">
        <v>48.328490000000002</v>
      </c>
      <c r="N256">
        <v>53.435216971696597</v>
      </c>
      <c r="O256">
        <v>53.413560217533501</v>
      </c>
      <c r="P256">
        <v>53.418497947416398</v>
      </c>
      <c r="Q256">
        <v>53.411304979058102</v>
      </c>
      <c r="R256">
        <v>55.584662693932998</v>
      </c>
      <c r="S256">
        <v>49.1033908907159</v>
      </c>
      <c r="T256">
        <v>52.5275094554381</v>
      </c>
      <c r="U256">
        <v>55.370853651911801</v>
      </c>
      <c r="V256">
        <v>56.205440894514602</v>
      </c>
      <c r="W256">
        <v>55.174291872903503</v>
      </c>
      <c r="X256">
        <v>55.283748302726202</v>
      </c>
      <c r="Y256">
        <v>55.8750809200125</v>
      </c>
      <c r="Z256">
        <v>53.4621111331249</v>
      </c>
      <c r="AA256">
        <v>52.2519627444129</v>
      </c>
      <c r="AB256">
        <v>53.591579072955398</v>
      </c>
      <c r="AC256">
        <v>42.520732857248497</v>
      </c>
      <c r="AD256">
        <v>39.581922076512498</v>
      </c>
      <c r="AE256">
        <v>39.758833570378002</v>
      </c>
      <c r="AF256">
        <v>40.951003111880603</v>
      </c>
      <c r="AG256">
        <v>40.446341454234201</v>
      </c>
      <c r="AH256">
        <v>40.290427063818001</v>
      </c>
      <c r="AI256">
        <v>39.383067879949401</v>
      </c>
      <c r="AJ256">
        <v>38.586320643720398</v>
      </c>
      <c r="AK256">
        <v>38.004339323655699</v>
      </c>
      <c r="AL256">
        <v>37.197645684679003</v>
      </c>
      <c r="AM256">
        <v>36.486694388096801</v>
      </c>
      <c r="AN256">
        <v>35.687399938113998</v>
      </c>
      <c r="AO256">
        <v>34.918628796905402</v>
      </c>
      <c r="AP256">
        <v>34.290422727700097</v>
      </c>
      <c r="AQ256">
        <v>33.626293612180199</v>
      </c>
      <c r="AR256">
        <v>32.979733777320099</v>
      </c>
      <c r="AS256">
        <v>32.383844425716603</v>
      </c>
      <c r="AT256">
        <v>31.733666884161</v>
      </c>
      <c r="AU256">
        <v>31.210179828301801</v>
      </c>
      <c r="AV256">
        <v>30.681936609897601</v>
      </c>
      <c r="AW256">
        <v>30.157557677433701</v>
      </c>
      <c r="AX256">
        <v>29.655597249718799</v>
      </c>
      <c r="AY256">
        <v>29.1724949296208</v>
      </c>
      <c r="AZ256">
        <v>28.7595146985248</v>
      </c>
      <c r="BA256">
        <v>28.305677071218799</v>
      </c>
      <c r="BB256">
        <v>27.751700643109899</v>
      </c>
    </row>
    <row r="257" spans="1:54" x14ac:dyDescent="0.25">
      <c r="A257" s="2" t="s">
        <v>30</v>
      </c>
      <c r="B257" s="2" t="str">
        <f>VLOOKUP(A257,reg_NEWAGE!$A$2:$B$29,2)</f>
        <v>EUN</v>
      </c>
      <c r="C257" s="2" t="s">
        <v>43</v>
      </c>
      <c r="D257">
        <v>28.278948059877798</v>
      </c>
      <c r="E257">
        <v>27.137149999999998</v>
      </c>
      <c r="F257">
        <v>27.141069999999999</v>
      </c>
      <c r="G257">
        <v>27.16114</v>
      </c>
      <c r="H257">
        <v>28.21463</v>
      </c>
      <c r="I257">
        <v>29.358082943950301</v>
      </c>
      <c r="J257">
        <v>29.316400000000002</v>
      </c>
      <c r="K257">
        <v>24.971530000000001</v>
      </c>
      <c r="L257">
        <v>23.916119999999999</v>
      </c>
      <c r="M257">
        <v>21.715949999999999</v>
      </c>
      <c r="N257">
        <v>21.7588627590216</v>
      </c>
      <c r="O257">
        <v>21.7379763879898</v>
      </c>
      <c r="P257">
        <v>21.745789459026799</v>
      </c>
      <c r="Q257">
        <v>21.738297115436101</v>
      </c>
      <c r="R257">
        <v>23.913000975448998</v>
      </c>
      <c r="S257">
        <v>18.486205456722701</v>
      </c>
      <c r="T257">
        <v>20.104243134715901</v>
      </c>
      <c r="U257">
        <v>21.951431991693099</v>
      </c>
      <c r="V257">
        <v>22.3162010200179</v>
      </c>
      <c r="W257">
        <v>20.697306272266001</v>
      </c>
      <c r="X257">
        <v>20.298067249646799</v>
      </c>
      <c r="Y257">
        <v>20.526827158096001</v>
      </c>
      <c r="Z257">
        <v>18.435434157211599</v>
      </c>
      <c r="AA257">
        <v>16.609884880666598</v>
      </c>
      <c r="AB257">
        <v>17.268197514700201</v>
      </c>
      <c r="AC257">
        <v>17.5731078627534</v>
      </c>
      <c r="AD257">
        <v>17.836086150376101</v>
      </c>
      <c r="AE257">
        <v>17.981688062060599</v>
      </c>
      <c r="AF257">
        <v>18.313238602183599</v>
      </c>
      <c r="AG257">
        <v>18.4022251055816</v>
      </c>
      <c r="AH257">
        <v>18.128153538846199</v>
      </c>
      <c r="AI257">
        <v>18.022942076786101</v>
      </c>
      <c r="AJ257">
        <v>17.6661092924755</v>
      </c>
      <c r="AK257">
        <v>17.365493927413201</v>
      </c>
      <c r="AL257">
        <v>17.005091009412499</v>
      </c>
      <c r="AM257">
        <v>16.724288697370199</v>
      </c>
      <c r="AN257">
        <v>16.384539755513501</v>
      </c>
      <c r="AO257">
        <v>16.0455188555345</v>
      </c>
      <c r="AP257">
        <v>15.7302819349307</v>
      </c>
      <c r="AQ257">
        <v>15.4202089326281</v>
      </c>
      <c r="AR257">
        <v>15.1568665520651</v>
      </c>
      <c r="AS257">
        <v>14.9315622773437</v>
      </c>
      <c r="AT257">
        <v>14.696231219173599</v>
      </c>
      <c r="AU257">
        <v>14.450605093077099</v>
      </c>
      <c r="AV257">
        <v>14.205137501640101</v>
      </c>
      <c r="AW257">
        <v>13.9482561212711</v>
      </c>
      <c r="AX257">
        <v>13.7182201483546</v>
      </c>
      <c r="AY257">
        <v>13.4652717920717</v>
      </c>
      <c r="AZ257">
        <v>13.1756215989674</v>
      </c>
      <c r="BA257">
        <v>12.856431270311001</v>
      </c>
      <c r="BB257">
        <v>12.535278127744601</v>
      </c>
    </row>
    <row r="258" spans="1:54" x14ac:dyDescent="0.25">
      <c r="A258" s="2" t="s">
        <v>30</v>
      </c>
      <c r="B258" s="2" t="str">
        <f>VLOOKUP(A258,reg_NEWAGE!$A$2:$B$29,2)</f>
        <v>EUN</v>
      </c>
      <c r="C258" s="2" t="s">
        <v>44</v>
      </c>
      <c r="D258">
        <v>6.1891621615671504</v>
      </c>
      <c r="E258">
        <v>7.2803199999999899</v>
      </c>
      <c r="F258">
        <v>7.2094699999999898</v>
      </c>
      <c r="G258">
        <v>6.1463300000000203</v>
      </c>
      <c r="H258">
        <v>6.14374000000001</v>
      </c>
      <c r="I258">
        <v>8.2882972153941505</v>
      </c>
      <c r="J258">
        <v>9.2329300000000103</v>
      </c>
      <c r="K258">
        <v>9.2487400000000104</v>
      </c>
      <c r="L258">
        <v>9.3163600000000102</v>
      </c>
      <c r="M258">
        <v>26.612539999999999</v>
      </c>
      <c r="N258">
        <v>31.676354212675001</v>
      </c>
      <c r="O258">
        <v>31.675583829543701</v>
      </c>
      <c r="P258">
        <v>31.672708488389599</v>
      </c>
      <c r="Q258">
        <v>31.673007863622001</v>
      </c>
      <c r="R258">
        <v>31.671661718484</v>
      </c>
      <c r="S258">
        <v>30.6171854339932</v>
      </c>
      <c r="T258">
        <v>32.423266320722199</v>
      </c>
      <c r="U258">
        <v>33.419421660218603</v>
      </c>
      <c r="V258">
        <v>33.889239874496702</v>
      </c>
      <c r="W258">
        <v>34.476985600637498</v>
      </c>
      <c r="X258">
        <v>34.985681053079396</v>
      </c>
      <c r="Y258">
        <v>35.348253761916503</v>
      </c>
      <c r="Z258">
        <v>35.026676975913297</v>
      </c>
      <c r="AA258">
        <v>35.642077863746202</v>
      </c>
      <c r="AB258">
        <v>36.3233815582552</v>
      </c>
      <c r="AC258">
        <v>24.947624994495101</v>
      </c>
      <c r="AD258">
        <v>21.745835926136401</v>
      </c>
      <c r="AE258">
        <v>21.7771455083174</v>
      </c>
      <c r="AF258">
        <v>22.637764509697</v>
      </c>
      <c r="AG258">
        <v>22.044116348652601</v>
      </c>
      <c r="AH258">
        <v>22.162273524971798</v>
      </c>
      <c r="AI258">
        <v>21.360125803163299</v>
      </c>
      <c r="AJ258">
        <v>20.920211351244902</v>
      </c>
      <c r="AK258">
        <v>20.638845396242498</v>
      </c>
      <c r="AL258">
        <v>20.1925546752665</v>
      </c>
      <c r="AM258">
        <v>19.762405690726599</v>
      </c>
      <c r="AN258">
        <v>19.302860182600501</v>
      </c>
      <c r="AO258">
        <v>18.873109941370899</v>
      </c>
      <c r="AP258">
        <v>18.560140792769399</v>
      </c>
      <c r="AQ258">
        <v>18.206084679552099</v>
      </c>
      <c r="AR258">
        <v>17.822867225255099</v>
      </c>
      <c r="AS258">
        <v>17.452282148372799</v>
      </c>
      <c r="AT258">
        <v>17.037435664987299</v>
      </c>
      <c r="AU258">
        <v>16.7595747352247</v>
      </c>
      <c r="AV258">
        <v>16.476799108257399</v>
      </c>
      <c r="AW258">
        <v>16.2093015561626</v>
      </c>
      <c r="AX258">
        <v>15.9373771013642</v>
      </c>
      <c r="AY258">
        <v>15.7072231375492</v>
      </c>
      <c r="AZ258">
        <v>15.5838930995574</v>
      </c>
      <c r="BA258">
        <v>15.4492458009078</v>
      </c>
      <c r="BB258">
        <v>15.2164225153653</v>
      </c>
    </row>
    <row r="259" spans="1:54" x14ac:dyDescent="0.25">
      <c r="A259" s="2" t="s">
        <v>30</v>
      </c>
      <c r="B259" s="2" t="str">
        <f>VLOOKUP(A259,reg_NEWAGE!$A$2:$B$29,2)</f>
        <v>EUN</v>
      </c>
      <c r="C259" s="2" t="s">
        <v>45</v>
      </c>
      <c r="D259">
        <v>63.503458418136702</v>
      </c>
      <c r="E259">
        <v>71.6922</v>
      </c>
      <c r="F259">
        <v>78.697519999999997</v>
      </c>
      <c r="G259">
        <v>87.56747</v>
      </c>
      <c r="H259">
        <v>94.538539999999998</v>
      </c>
      <c r="I259">
        <v>100.139339163877</v>
      </c>
      <c r="J259">
        <v>103.33072</v>
      </c>
      <c r="K259">
        <v>109.55446999999999</v>
      </c>
      <c r="L259">
        <v>112.10225</v>
      </c>
      <c r="M259">
        <v>102.85072</v>
      </c>
      <c r="N259">
        <v>124.44865364496999</v>
      </c>
      <c r="O259">
        <v>106.83405151397901</v>
      </c>
      <c r="P259">
        <v>106.813929999341</v>
      </c>
      <c r="Q259">
        <v>101.70277753736499</v>
      </c>
      <c r="R259">
        <v>101.33724896605899</v>
      </c>
      <c r="S259">
        <v>98.087158643701102</v>
      </c>
      <c r="T259">
        <v>101.886899226254</v>
      </c>
      <c r="U259">
        <v>101.861278570533</v>
      </c>
      <c r="V259">
        <v>97.1920479980717</v>
      </c>
      <c r="W259">
        <v>94.433439921388995</v>
      </c>
      <c r="X259">
        <v>88.564087320058704</v>
      </c>
      <c r="Y259">
        <v>88.525400278206703</v>
      </c>
      <c r="Z259">
        <v>86.504810967056102</v>
      </c>
      <c r="AA259">
        <v>83.079704303460403</v>
      </c>
      <c r="AB259">
        <v>83.940595934363301</v>
      </c>
      <c r="AC259">
        <v>88.9659059081891</v>
      </c>
      <c r="AD259">
        <v>93.425510744138904</v>
      </c>
      <c r="AE259">
        <v>96.358378806168204</v>
      </c>
      <c r="AF259">
        <v>99.6978424757406</v>
      </c>
      <c r="AG259">
        <v>102.81308234895801</v>
      </c>
      <c r="AH259">
        <v>106.78060613891</v>
      </c>
      <c r="AI259">
        <v>106.515445289241</v>
      </c>
      <c r="AJ259">
        <v>105.505523483369</v>
      </c>
      <c r="AK259">
        <v>105.241339090108</v>
      </c>
      <c r="AL259">
        <v>105.474439863038</v>
      </c>
      <c r="AM259">
        <v>105.923614423845</v>
      </c>
      <c r="AN259">
        <v>106.118357151905</v>
      </c>
      <c r="AO259">
        <v>106.09151732186</v>
      </c>
      <c r="AP259">
        <v>105.917205740452</v>
      </c>
      <c r="AQ259">
        <v>105.770921298258</v>
      </c>
      <c r="AR259">
        <v>106.005446047812</v>
      </c>
      <c r="AS259">
        <v>106.45811875669401</v>
      </c>
      <c r="AT259">
        <v>107.03011857340201</v>
      </c>
      <c r="AU259">
        <v>107.19127311776499</v>
      </c>
      <c r="AV259">
        <v>107.30590545192</v>
      </c>
      <c r="AW259">
        <v>107.213191770667</v>
      </c>
      <c r="AX259">
        <v>107.34918749199301</v>
      </c>
      <c r="AY259">
        <v>107.341186578601</v>
      </c>
      <c r="AZ259">
        <v>106.978505035411</v>
      </c>
      <c r="BA259">
        <v>106.667449911159</v>
      </c>
      <c r="BB259">
        <v>106.814044163763</v>
      </c>
    </row>
    <row r="260" spans="1:54" x14ac:dyDescent="0.25">
      <c r="A260" s="2" t="s">
        <v>30</v>
      </c>
      <c r="B260" s="2" t="str">
        <f>VLOOKUP(A260,reg_NEWAGE!$A$2:$B$29,2)</f>
        <v>EUN</v>
      </c>
      <c r="C260" s="2" t="s">
        <v>46</v>
      </c>
      <c r="D260">
        <v>674.21820050486997</v>
      </c>
      <c r="E260">
        <v>728.86217999999997</v>
      </c>
      <c r="F260">
        <v>718.35527000000002</v>
      </c>
      <c r="G260">
        <v>760.71745999999996</v>
      </c>
      <c r="H260">
        <v>766.06786</v>
      </c>
      <c r="I260">
        <v>769.88507457629805</v>
      </c>
      <c r="J260">
        <v>745.06012999999996</v>
      </c>
      <c r="K260">
        <v>726.50534000000005</v>
      </c>
      <c r="L260">
        <v>720.51786000000004</v>
      </c>
      <c r="M260">
        <v>804.08505000000002</v>
      </c>
      <c r="N260">
        <v>597.97222320829599</v>
      </c>
      <c r="O260">
        <v>624.433199059554</v>
      </c>
      <c r="P260">
        <v>664.55707330562404</v>
      </c>
      <c r="Q260">
        <v>577.89288610656001</v>
      </c>
      <c r="R260">
        <v>567.96413903165205</v>
      </c>
      <c r="S260">
        <v>458.34788084498001</v>
      </c>
      <c r="T260">
        <v>490.36993554942899</v>
      </c>
      <c r="U260">
        <v>525.78352009306002</v>
      </c>
      <c r="V260">
        <v>513.12769910885197</v>
      </c>
      <c r="W260">
        <v>496.527121150261</v>
      </c>
      <c r="X260">
        <v>474.19474281175701</v>
      </c>
      <c r="Y260">
        <v>468.27929800923999</v>
      </c>
      <c r="Z260">
        <v>449.60373193140799</v>
      </c>
      <c r="AA260">
        <v>437.66102396432899</v>
      </c>
      <c r="AB260">
        <v>428.36533370296098</v>
      </c>
      <c r="AC260">
        <v>387.42039543136798</v>
      </c>
      <c r="AD260">
        <v>428.32511154879899</v>
      </c>
      <c r="AE260">
        <v>414.90984781956502</v>
      </c>
      <c r="AF260">
        <v>403.796145409703</v>
      </c>
      <c r="AG260">
        <v>391.42985663406603</v>
      </c>
      <c r="AH260">
        <v>384.92369178051001</v>
      </c>
      <c r="AI260">
        <v>406.081589566898</v>
      </c>
      <c r="AJ260">
        <v>400.07974207912298</v>
      </c>
      <c r="AK260">
        <v>396.80440846680898</v>
      </c>
      <c r="AL260">
        <v>391.98987397131998</v>
      </c>
      <c r="AM260">
        <v>387.03564341674303</v>
      </c>
      <c r="AN260">
        <v>380.64153663602298</v>
      </c>
      <c r="AO260">
        <v>373.61078325461699</v>
      </c>
      <c r="AP260">
        <v>368.41787005699803</v>
      </c>
      <c r="AQ260">
        <v>362.17497861941303</v>
      </c>
      <c r="AR260">
        <v>355.02057381518</v>
      </c>
      <c r="AS260">
        <v>346.822145490867</v>
      </c>
      <c r="AT260">
        <v>337.55664270880499</v>
      </c>
      <c r="AU260">
        <v>331.19235295519599</v>
      </c>
      <c r="AV260">
        <v>325.21615885575898</v>
      </c>
      <c r="AW260">
        <v>319.08585619125802</v>
      </c>
      <c r="AX260">
        <v>312.76077167579098</v>
      </c>
      <c r="AY260">
        <v>307.32127363550899</v>
      </c>
      <c r="AZ260">
        <v>304.49107533954901</v>
      </c>
      <c r="BA260">
        <v>301.39129201005301</v>
      </c>
      <c r="BB260">
        <v>295.90219782432098</v>
      </c>
    </row>
    <row r="261" spans="1:54" x14ac:dyDescent="0.25">
      <c r="A261" s="2" t="s">
        <v>30</v>
      </c>
      <c r="B261" s="2" t="str">
        <f>VLOOKUP(A261,reg_NEWAGE!$A$2:$B$29,2)</f>
        <v>EUN</v>
      </c>
      <c r="C261" s="2" t="s">
        <v>47</v>
      </c>
      <c r="D261">
        <v>674.21820050486997</v>
      </c>
      <c r="E261">
        <v>728.86217999999997</v>
      </c>
      <c r="F261">
        <v>718.35527000000002</v>
      </c>
      <c r="G261">
        <v>760.71745999999996</v>
      </c>
      <c r="H261">
        <v>766.06786</v>
      </c>
      <c r="I261">
        <v>769.88507457629805</v>
      </c>
      <c r="J261">
        <v>745.06012999999996</v>
      </c>
      <c r="K261">
        <v>726.50534000000005</v>
      </c>
      <c r="L261">
        <v>720.51786000000004</v>
      </c>
      <c r="M261">
        <v>804.08505000000002</v>
      </c>
      <c r="N261">
        <v>597.97222320829599</v>
      </c>
      <c r="O261">
        <v>624.433199059554</v>
      </c>
      <c r="P261">
        <v>664.55707330562404</v>
      </c>
      <c r="Q261">
        <v>577.89288610656001</v>
      </c>
      <c r="R261">
        <v>567.96413903165205</v>
      </c>
      <c r="S261">
        <v>458.34788084498001</v>
      </c>
      <c r="T261">
        <v>490.06569290715902</v>
      </c>
      <c r="U261">
        <v>525.14448968209297</v>
      </c>
      <c r="V261">
        <v>512.02313269902902</v>
      </c>
      <c r="W261">
        <v>494.93383515311501</v>
      </c>
      <c r="X261">
        <v>472.14071857898102</v>
      </c>
      <c r="Y261">
        <v>465.744036813695</v>
      </c>
      <c r="Z261">
        <v>446.69290543465797</v>
      </c>
      <c r="AA261">
        <v>434.33614228576897</v>
      </c>
      <c r="AB261">
        <v>424.51264860500402</v>
      </c>
      <c r="AC261">
        <v>382.997973350199</v>
      </c>
      <c r="AD261">
        <v>423.16248169555399</v>
      </c>
      <c r="AE261">
        <v>409.20543523351301</v>
      </c>
      <c r="AF261">
        <v>397.498859777061</v>
      </c>
      <c r="AG261">
        <v>384.55379857073802</v>
      </c>
      <c r="AH261">
        <v>377.35336557976899</v>
      </c>
      <c r="AI261">
        <v>398.04180201198102</v>
      </c>
      <c r="AJ261">
        <v>391.88592875846302</v>
      </c>
      <c r="AK261">
        <v>388.40152702294398</v>
      </c>
      <c r="AL261">
        <v>383.302800049621</v>
      </c>
      <c r="AM261">
        <v>378.06944889022498</v>
      </c>
      <c r="AN261">
        <v>371.41604762587099</v>
      </c>
      <c r="AO261">
        <v>364.10720857822997</v>
      </c>
      <c r="AP261">
        <v>358.66143127578698</v>
      </c>
      <c r="AQ261">
        <v>352.13768401044803</v>
      </c>
      <c r="AR261">
        <v>344.65880960487499</v>
      </c>
      <c r="AS261">
        <v>336.10933110496001</v>
      </c>
      <c r="AT261">
        <v>326.45296167432099</v>
      </c>
      <c r="AU261">
        <v>319.72979660004199</v>
      </c>
      <c r="AV261">
        <v>313.43297858366702</v>
      </c>
      <c r="AW261">
        <v>306.94626941438099</v>
      </c>
      <c r="AX261">
        <v>300.21900504034602</v>
      </c>
      <c r="AY261">
        <v>294.38245682960797</v>
      </c>
      <c r="AZ261">
        <v>291.19102714503998</v>
      </c>
      <c r="BA261">
        <v>287.71445309560801</v>
      </c>
      <c r="BB261">
        <v>281.77355408542002</v>
      </c>
    </row>
    <row r="262" spans="1:54" x14ac:dyDescent="0.25">
      <c r="A262" s="2" t="s">
        <v>30</v>
      </c>
      <c r="B262" s="2" t="str">
        <f>VLOOKUP(A262,reg_NEWAGE!$A$2:$B$29,2)</f>
        <v>EUN</v>
      </c>
      <c r="C262" s="2" t="s">
        <v>48</v>
      </c>
      <c r="D262">
        <v>0</v>
      </c>
      <c r="E262">
        <v>0</v>
      </c>
      <c r="F262">
        <v>0</v>
      </c>
      <c r="G262">
        <v>0</v>
      </c>
      <c r="H262">
        <v>0</v>
      </c>
      <c r="I262">
        <v>0</v>
      </c>
      <c r="J262">
        <v>0</v>
      </c>
      <c r="K262">
        <v>0</v>
      </c>
      <c r="L262">
        <v>0</v>
      </c>
      <c r="M262">
        <v>0</v>
      </c>
      <c r="N262">
        <v>0</v>
      </c>
      <c r="O262">
        <v>0</v>
      </c>
      <c r="P262">
        <v>0</v>
      </c>
      <c r="Q262">
        <v>0</v>
      </c>
      <c r="R262">
        <v>0</v>
      </c>
      <c r="S262">
        <v>0</v>
      </c>
      <c r="T262">
        <v>0.12794055445456401</v>
      </c>
      <c r="U262">
        <v>0.26063714444205899</v>
      </c>
      <c r="V262">
        <v>0.38011933524175101</v>
      </c>
      <c r="W262">
        <v>0.50186718315732304</v>
      </c>
      <c r="X262">
        <v>0.59969538964054503</v>
      </c>
      <c r="Y262">
        <v>0.73331085548720898</v>
      </c>
      <c r="Z262">
        <v>0.85239300793446704</v>
      </c>
      <c r="AA262">
        <v>0.95408419543063805</v>
      </c>
      <c r="AB262">
        <v>1.1060761349599699</v>
      </c>
      <c r="AC262">
        <v>1.32871612590834</v>
      </c>
      <c r="AD262">
        <v>1.56594077065124</v>
      </c>
      <c r="AE262">
        <v>1.7979098579955199</v>
      </c>
      <c r="AF262">
        <v>2.05673732401603</v>
      </c>
      <c r="AG262">
        <v>2.3315905684995601</v>
      </c>
      <c r="AH262">
        <v>2.64886880877203</v>
      </c>
      <c r="AI262">
        <v>2.84921358989889</v>
      </c>
      <c r="AJ262">
        <v>3.0342811629201898</v>
      </c>
      <c r="AK262">
        <v>3.2456128914434399</v>
      </c>
      <c r="AL262">
        <v>3.47989830582461</v>
      </c>
      <c r="AM262">
        <v>3.7307985730808602</v>
      </c>
      <c r="AN262">
        <v>3.98252080508255</v>
      </c>
      <c r="AO262">
        <v>4.2349922032591198</v>
      </c>
      <c r="AP262">
        <v>4.4901058503951798</v>
      </c>
      <c r="AQ262">
        <v>4.7549740536929797</v>
      </c>
      <c r="AR262">
        <v>5.0469490143174003</v>
      </c>
      <c r="AS262">
        <v>5.3613383937988504</v>
      </c>
      <c r="AT262">
        <v>5.69523760369258</v>
      </c>
      <c r="AU262">
        <v>6.02050769206895</v>
      </c>
      <c r="AV262">
        <v>6.3556019991008696</v>
      </c>
      <c r="AW262">
        <v>6.6905861020633397</v>
      </c>
      <c r="AX262">
        <v>7.0526162202183604</v>
      </c>
      <c r="AY262">
        <v>7.4187868925651301</v>
      </c>
      <c r="AZ262">
        <v>7.7728835934087002</v>
      </c>
      <c r="BA262">
        <v>8.1426092113715001</v>
      </c>
      <c r="BB262">
        <v>8.5615838172028198</v>
      </c>
    </row>
    <row r="263" spans="1:54" x14ac:dyDescent="0.25">
      <c r="A263" s="2" t="s">
        <v>30</v>
      </c>
      <c r="B263" s="2" t="str">
        <f>VLOOKUP(A263,reg_NEWAGE!$A$2:$B$29,2)</f>
        <v>EUN</v>
      </c>
      <c r="C263" s="2" t="s">
        <v>49</v>
      </c>
      <c r="D263">
        <v>0</v>
      </c>
      <c r="E263">
        <v>0</v>
      </c>
      <c r="F263">
        <v>0</v>
      </c>
      <c r="G263">
        <v>0</v>
      </c>
      <c r="H263">
        <v>0</v>
      </c>
      <c r="I263">
        <v>0</v>
      </c>
      <c r="J263">
        <v>0</v>
      </c>
      <c r="K263">
        <v>0</v>
      </c>
      <c r="L263">
        <v>0</v>
      </c>
      <c r="M263">
        <v>0</v>
      </c>
      <c r="N263">
        <v>0</v>
      </c>
      <c r="O263">
        <v>0</v>
      </c>
      <c r="P263">
        <v>0</v>
      </c>
      <c r="Q263">
        <v>0</v>
      </c>
      <c r="R263">
        <v>0</v>
      </c>
      <c r="S263">
        <v>0</v>
      </c>
      <c r="T263">
        <v>2.22744599879783E-2</v>
      </c>
      <c r="U263">
        <v>4.6662697394578997E-2</v>
      </c>
      <c r="V263">
        <v>7.2136989900171797E-2</v>
      </c>
      <c r="W263">
        <v>9.9458537062948896E-2</v>
      </c>
      <c r="X263">
        <v>0.12824343204239999</v>
      </c>
      <c r="Y263">
        <v>0.15807401893039499</v>
      </c>
      <c r="Z263">
        <v>0.185801645513446</v>
      </c>
      <c r="AA263">
        <v>0.219716177148985</v>
      </c>
      <c r="AB263">
        <v>0.25617678843067099</v>
      </c>
      <c r="AC263">
        <v>0.19883280288102101</v>
      </c>
      <c r="AD263">
        <v>0.19391959519878699</v>
      </c>
      <c r="AE263">
        <v>0.21551415827578399</v>
      </c>
      <c r="AF263">
        <v>0.24692111191550101</v>
      </c>
      <c r="AG263">
        <v>0.26347366956767698</v>
      </c>
      <c r="AH263">
        <v>0.28880523786388101</v>
      </c>
      <c r="AI263">
        <v>0.28805793710942101</v>
      </c>
      <c r="AJ263">
        <v>0.29176015142647499</v>
      </c>
      <c r="AK263">
        <v>0.29747035044429698</v>
      </c>
      <c r="AL263">
        <v>0.30059183588198501</v>
      </c>
      <c r="AM263">
        <v>0.30366606047133299</v>
      </c>
      <c r="AN263">
        <v>0.305987884530462</v>
      </c>
      <c r="AO263">
        <v>0.30847469846060299</v>
      </c>
      <c r="AP263">
        <v>0.31262898949316098</v>
      </c>
      <c r="AQ263">
        <v>0.31588215883222298</v>
      </c>
      <c r="AR263">
        <v>0.31837937473112499</v>
      </c>
      <c r="AS263">
        <v>0.32083788061663598</v>
      </c>
      <c r="AT263">
        <v>0.322195429677546</v>
      </c>
      <c r="AU263">
        <v>0.32589932716963999</v>
      </c>
      <c r="AV263">
        <v>0.32932876856086002</v>
      </c>
      <c r="AW263">
        <v>0.33288599041066402</v>
      </c>
      <c r="AX263">
        <v>0.33617630630966999</v>
      </c>
      <c r="AY263">
        <v>0.34018846109058398</v>
      </c>
      <c r="AZ263">
        <v>0.34643583191023702</v>
      </c>
      <c r="BA263">
        <v>0.35240587772597698</v>
      </c>
      <c r="BB263">
        <v>0.35604512735940702</v>
      </c>
    </row>
    <row r="264" spans="1:54" x14ac:dyDescent="0.25">
      <c r="A264" s="2" t="s">
        <v>30</v>
      </c>
      <c r="B264" s="2" t="str">
        <f>VLOOKUP(A264,reg_NEWAGE!$A$2:$B$29,2)</f>
        <v>EUN</v>
      </c>
      <c r="C264" s="2" t="s">
        <v>50</v>
      </c>
      <c r="D264">
        <v>0</v>
      </c>
      <c r="E264">
        <v>0</v>
      </c>
      <c r="F264">
        <v>0</v>
      </c>
      <c r="G264">
        <v>0</v>
      </c>
      <c r="H264">
        <v>0</v>
      </c>
      <c r="I264">
        <v>0</v>
      </c>
      <c r="J264">
        <v>0</v>
      </c>
      <c r="K264">
        <v>0</v>
      </c>
      <c r="L264">
        <v>0</v>
      </c>
      <c r="M264">
        <v>0</v>
      </c>
      <c r="N264">
        <v>0</v>
      </c>
      <c r="O264">
        <v>0</v>
      </c>
      <c r="P264">
        <v>0</v>
      </c>
      <c r="Q264">
        <v>0</v>
      </c>
      <c r="R264">
        <v>0</v>
      </c>
      <c r="S264">
        <v>0</v>
      </c>
      <c r="T264">
        <v>0.15402762782759899</v>
      </c>
      <c r="U264">
        <v>0.33173056913038401</v>
      </c>
      <c r="V264">
        <v>0.652310084681338</v>
      </c>
      <c r="W264">
        <v>0.99196027692484401</v>
      </c>
      <c r="X264">
        <v>1.32608541109251</v>
      </c>
      <c r="Y264">
        <v>1.6438763211282299</v>
      </c>
      <c r="Z264">
        <v>1.8726318433015601</v>
      </c>
      <c r="AA264">
        <v>2.1510813059798299</v>
      </c>
      <c r="AB264">
        <v>2.49043217456643</v>
      </c>
      <c r="AC264">
        <v>2.8948731523794899</v>
      </c>
      <c r="AD264">
        <v>3.4027694873957799</v>
      </c>
      <c r="AE264">
        <v>3.6909885697802101</v>
      </c>
      <c r="AF264">
        <v>3.9936271967106598</v>
      </c>
      <c r="AG264">
        <v>4.2809938252602704</v>
      </c>
      <c r="AH264">
        <v>4.6326521541053403</v>
      </c>
      <c r="AI264">
        <v>4.9025160279086899</v>
      </c>
      <c r="AJ264">
        <v>4.8677720063134897</v>
      </c>
      <c r="AK264">
        <v>4.85979820197712</v>
      </c>
      <c r="AL264">
        <v>4.9065837799929302</v>
      </c>
      <c r="AM264">
        <v>4.9317298929659401</v>
      </c>
      <c r="AN264">
        <v>4.9369803205396803</v>
      </c>
      <c r="AO264">
        <v>4.9601077746668301</v>
      </c>
      <c r="AP264">
        <v>4.9537039413223596</v>
      </c>
      <c r="AQ264">
        <v>4.9664383964403402</v>
      </c>
      <c r="AR264">
        <v>4.9964358212566804</v>
      </c>
      <c r="AS264">
        <v>5.03063811149143</v>
      </c>
      <c r="AT264">
        <v>5.0862480011141802</v>
      </c>
      <c r="AU264">
        <v>5.1161493359153596</v>
      </c>
      <c r="AV264">
        <v>5.0982495044301004</v>
      </c>
      <c r="AW264">
        <v>5.1161146844030796</v>
      </c>
      <c r="AX264">
        <v>5.1529741089168901</v>
      </c>
      <c r="AY264">
        <v>5.1798414522451202</v>
      </c>
      <c r="AZ264">
        <v>5.1807287691896304</v>
      </c>
      <c r="BA264">
        <v>5.1818238253473199</v>
      </c>
      <c r="BB264">
        <v>5.2110147943390999</v>
      </c>
    </row>
    <row r="265" spans="1:54" x14ac:dyDescent="0.25">
      <c r="A265" s="2" t="s">
        <v>30</v>
      </c>
      <c r="B265" s="2" t="str">
        <f>VLOOKUP(A265,reg_NEWAGE!$A$2:$B$29,2)</f>
        <v>EUN</v>
      </c>
      <c r="C265" s="2" t="s">
        <v>51</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row>
    <row r="266" spans="1:54" x14ac:dyDescent="0.25">
      <c r="A266" s="2" t="s">
        <v>30</v>
      </c>
      <c r="B266" s="2" t="str">
        <f>VLOOKUP(A266,reg_NEWAGE!$A$2:$B$29,2)</f>
        <v>EUN</v>
      </c>
      <c r="C266" s="2" t="s">
        <v>52</v>
      </c>
      <c r="D266">
        <v>439.73870068173397</v>
      </c>
      <c r="E266">
        <v>469.68123000000003</v>
      </c>
      <c r="F266">
        <v>467.17218000000003</v>
      </c>
      <c r="G266">
        <v>476.92950999999999</v>
      </c>
      <c r="H266">
        <v>433.66969999999998</v>
      </c>
      <c r="I266">
        <v>439.61491441434902</v>
      </c>
      <c r="J266">
        <v>426.38621999999998</v>
      </c>
      <c r="K266">
        <v>413.73327</v>
      </c>
      <c r="L266">
        <v>391.76607999999999</v>
      </c>
      <c r="M266">
        <v>388.08985000000001</v>
      </c>
      <c r="N266">
        <v>420.98665594331101</v>
      </c>
      <c r="O266">
        <v>367.15304406306501</v>
      </c>
      <c r="P266">
        <v>385.08625207881101</v>
      </c>
      <c r="Q266">
        <v>368.37639823240397</v>
      </c>
      <c r="R266">
        <v>350.73900298663699</v>
      </c>
      <c r="S266">
        <v>336.892645932569</v>
      </c>
      <c r="T266">
        <v>337.10627599854701</v>
      </c>
      <c r="U266">
        <v>350.08701552699301</v>
      </c>
      <c r="V266">
        <v>351.81500701059002</v>
      </c>
      <c r="W266">
        <v>352.40402938230397</v>
      </c>
      <c r="X266">
        <v>359.69970283083899</v>
      </c>
      <c r="Y266">
        <v>359.41263211932898</v>
      </c>
      <c r="Z266">
        <v>368.393867468915</v>
      </c>
      <c r="AA266">
        <v>375.59984760503897</v>
      </c>
      <c r="AB266">
        <v>374.51860592048598</v>
      </c>
      <c r="AC266">
        <v>401.44209229895898</v>
      </c>
      <c r="AD266">
        <v>373.60365418298898</v>
      </c>
      <c r="AE266">
        <v>369.76439853256198</v>
      </c>
      <c r="AF266">
        <v>368.91886292269203</v>
      </c>
      <c r="AG266">
        <v>370.032341351892</v>
      </c>
      <c r="AH266">
        <v>367.764474286839</v>
      </c>
      <c r="AI266">
        <v>350.48761784853298</v>
      </c>
      <c r="AJ266">
        <v>347.99065568758601</v>
      </c>
      <c r="AK266">
        <v>347.192612815735</v>
      </c>
      <c r="AL266">
        <v>348.137977798431</v>
      </c>
      <c r="AM266">
        <v>347.31018758969901</v>
      </c>
      <c r="AN266">
        <v>344.77146022211002</v>
      </c>
      <c r="AO266">
        <v>343.67996501942503</v>
      </c>
      <c r="AP266">
        <v>341.71388772032702</v>
      </c>
      <c r="AQ266">
        <v>340.395644010534</v>
      </c>
      <c r="AR266">
        <v>339.23468374305901</v>
      </c>
      <c r="AS266">
        <v>337.285386855615</v>
      </c>
      <c r="AT266">
        <v>335.63780092355</v>
      </c>
      <c r="AU266">
        <v>334.59842108328598</v>
      </c>
      <c r="AV266">
        <v>330.37308401419102</v>
      </c>
      <c r="AW266">
        <v>328.859995728196</v>
      </c>
      <c r="AX266">
        <v>327.59188448268202</v>
      </c>
      <c r="AY266">
        <v>326.50716778359299</v>
      </c>
      <c r="AZ266">
        <v>325.97315368336098</v>
      </c>
      <c r="BA266">
        <v>325.28983010212801</v>
      </c>
      <c r="BB266">
        <v>323.49016175201302</v>
      </c>
    </row>
    <row r="267" spans="1:54" x14ac:dyDescent="0.25">
      <c r="A267" s="2" t="s">
        <v>30</v>
      </c>
      <c r="B267" s="2" t="str">
        <f>VLOOKUP(A267,reg_NEWAGE!$A$2:$B$29,2)</f>
        <v>EUN</v>
      </c>
      <c r="C267" s="2" t="s">
        <v>12</v>
      </c>
      <c r="D267">
        <v>102.22570780223801</v>
      </c>
      <c r="E267">
        <v>107.42187</v>
      </c>
      <c r="F267">
        <v>114.285</v>
      </c>
      <c r="G267">
        <v>123.21101</v>
      </c>
      <c r="H267">
        <v>127.33416</v>
      </c>
      <c r="I267">
        <v>136.11656460212399</v>
      </c>
      <c r="J267">
        <v>149.47964999999999</v>
      </c>
      <c r="K267">
        <v>154.89485999999999</v>
      </c>
      <c r="L267">
        <v>175.17814000000001</v>
      </c>
      <c r="M267">
        <v>172.50885</v>
      </c>
      <c r="N267">
        <v>166.79696079749499</v>
      </c>
      <c r="O267">
        <v>152.62749274359899</v>
      </c>
      <c r="P267">
        <v>153.04983253356099</v>
      </c>
      <c r="Q267">
        <v>153.65431940032599</v>
      </c>
      <c r="R267">
        <v>150.38707465599899</v>
      </c>
      <c r="S267">
        <v>151.40883862497799</v>
      </c>
      <c r="T267">
        <v>147.983086903231</v>
      </c>
      <c r="U267">
        <v>150.48386531517099</v>
      </c>
      <c r="V267">
        <v>150.24095626992101</v>
      </c>
      <c r="W267">
        <v>153.266262204665</v>
      </c>
      <c r="X267">
        <v>156.368921223271</v>
      </c>
      <c r="Y267">
        <v>158.268136735919</v>
      </c>
      <c r="Z267">
        <v>161.83426400376601</v>
      </c>
      <c r="AA267">
        <v>164.73159238965201</v>
      </c>
      <c r="AB267">
        <v>168.21284379871599</v>
      </c>
      <c r="AC267">
        <v>171.679743359349</v>
      </c>
      <c r="AD267">
        <v>176.46526821531401</v>
      </c>
      <c r="AE267">
        <v>179.00971453440599</v>
      </c>
      <c r="AF267">
        <v>181.73017459170899</v>
      </c>
      <c r="AG267">
        <v>183.752446357656</v>
      </c>
      <c r="AH267">
        <v>186.56847937132</v>
      </c>
      <c r="AI267">
        <v>187.42997756493699</v>
      </c>
      <c r="AJ267">
        <v>186.68028771216299</v>
      </c>
      <c r="AK267">
        <v>186.21116103526799</v>
      </c>
      <c r="AL267">
        <v>187.05261595293999</v>
      </c>
      <c r="AM267">
        <v>186.21759088019101</v>
      </c>
      <c r="AN267">
        <v>184.93792149599099</v>
      </c>
      <c r="AO267">
        <v>184.14157492052999</v>
      </c>
      <c r="AP267">
        <v>182.46597645193</v>
      </c>
      <c r="AQ267">
        <v>181.35101531680201</v>
      </c>
      <c r="AR267">
        <v>180.48494646772701</v>
      </c>
      <c r="AS267">
        <v>179.27451168334201</v>
      </c>
      <c r="AT267">
        <v>178.578965471592</v>
      </c>
      <c r="AU267">
        <v>177.79115982599799</v>
      </c>
      <c r="AV267">
        <v>174.68411047569799</v>
      </c>
      <c r="AW267">
        <v>173.669323232409</v>
      </c>
      <c r="AX267">
        <v>173.102644439816</v>
      </c>
      <c r="AY267">
        <v>172.175903172635</v>
      </c>
      <c r="AZ267">
        <v>170.86015377155999</v>
      </c>
      <c r="BA267">
        <v>169.53506409393901</v>
      </c>
      <c r="BB267">
        <v>168.40843275857401</v>
      </c>
    </row>
    <row r="268" spans="1:54" x14ac:dyDescent="0.25">
      <c r="A268" s="2" t="s">
        <v>31</v>
      </c>
      <c r="B268" s="2" t="str">
        <f>VLOOKUP(A268,reg_NEWAGE!$A$2:$B$29,2)</f>
        <v>EUS</v>
      </c>
      <c r="C268" s="2" t="s">
        <v>40</v>
      </c>
      <c r="D268">
        <v>60.110943272012598</v>
      </c>
      <c r="E268">
        <v>58.544753749999998</v>
      </c>
      <c r="F268">
        <v>62.009500000000003</v>
      </c>
      <c r="G268">
        <v>67.204177549999997</v>
      </c>
      <c r="H268">
        <v>66.059880000000007</v>
      </c>
      <c r="I268">
        <v>67.6426902140621</v>
      </c>
      <c r="J268">
        <v>72.346355900000006</v>
      </c>
      <c r="K268">
        <v>72.445593650000006</v>
      </c>
      <c r="L268">
        <v>72.202588899999895</v>
      </c>
      <c r="M268">
        <v>62.725412650000003</v>
      </c>
      <c r="N268">
        <v>71.988153243527293</v>
      </c>
      <c r="O268">
        <v>71.460312680205007</v>
      </c>
      <c r="P268">
        <v>74.631441013647802</v>
      </c>
      <c r="Q268">
        <v>74.144401342379794</v>
      </c>
      <c r="R268">
        <v>73.807875921230703</v>
      </c>
      <c r="S268">
        <v>80.6722872877355</v>
      </c>
      <c r="T268">
        <v>80.495912755118198</v>
      </c>
      <c r="U268">
        <v>87.489464498492495</v>
      </c>
      <c r="V268">
        <v>88.541839351360906</v>
      </c>
      <c r="W268">
        <v>90.312554018167901</v>
      </c>
      <c r="X268">
        <v>91.664848931212404</v>
      </c>
      <c r="Y268">
        <v>93.548014445449297</v>
      </c>
      <c r="Z268">
        <v>94.848325930924105</v>
      </c>
      <c r="AA268">
        <v>95.501624067915799</v>
      </c>
      <c r="AB268">
        <v>96.562293592440597</v>
      </c>
      <c r="AC268">
        <v>97.828534391957206</v>
      </c>
      <c r="AD268">
        <v>99.513114742018104</v>
      </c>
      <c r="AE268">
        <v>102.324021852567</v>
      </c>
      <c r="AF268">
        <v>104.06804228703901</v>
      </c>
      <c r="AG268">
        <v>105.758015842109</v>
      </c>
      <c r="AH268">
        <v>106.793884792276</v>
      </c>
      <c r="AI268">
        <v>108.010940835637</v>
      </c>
      <c r="AJ268">
        <v>110.634052810299</v>
      </c>
      <c r="AK268">
        <v>112.824079965054</v>
      </c>
      <c r="AL268">
        <v>113.616640588574</v>
      </c>
      <c r="AM268">
        <v>114.197914243423</v>
      </c>
      <c r="AN268">
        <v>114.73139799389</v>
      </c>
      <c r="AO268">
        <v>115.537698751788</v>
      </c>
      <c r="AP268">
        <v>118.913361537528</v>
      </c>
      <c r="AQ268">
        <v>119.85490365311399</v>
      </c>
      <c r="AR268">
        <v>119.595343181608</v>
      </c>
      <c r="AS268">
        <v>118.897663985029</v>
      </c>
      <c r="AT268">
        <v>118.62677764922699</v>
      </c>
      <c r="AU268">
        <v>117.466395551632</v>
      </c>
      <c r="AV268">
        <v>117.34372563956001</v>
      </c>
      <c r="AW268">
        <v>116.972196694056</v>
      </c>
      <c r="AX268">
        <v>116.81213295165399</v>
      </c>
      <c r="AY268">
        <v>115.509066483415</v>
      </c>
      <c r="AZ268">
        <v>115.048882682374</v>
      </c>
      <c r="BA268">
        <v>114.909329519572</v>
      </c>
      <c r="BB268">
        <v>113.63710197837899</v>
      </c>
    </row>
    <row r="269" spans="1:54" x14ac:dyDescent="0.25">
      <c r="A269" s="2" t="s">
        <v>31</v>
      </c>
      <c r="B269" s="2" t="str">
        <f>VLOOKUP(A269,reg_NEWAGE!$A$2:$B$29,2)</f>
        <v>EUS</v>
      </c>
      <c r="C269" s="2" t="s">
        <v>41</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row>
    <row r="270" spans="1:54" x14ac:dyDescent="0.25">
      <c r="A270" s="2" t="s">
        <v>31</v>
      </c>
      <c r="B270" s="2" t="str">
        <f>VLOOKUP(A270,reg_NEWAGE!$A$2:$B$29,2)</f>
        <v>EUS</v>
      </c>
      <c r="C270" s="2" t="s">
        <v>42</v>
      </c>
      <c r="D270">
        <v>12.042588547925501</v>
      </c>
      <c r="E270">
        <v>12.049663750000001</v>
      </c>
      <c r="F270">
        <v>12.8095</v>
      </c>
      <c r="G270">
        <v>12.80417755</v>
      </c>
      <c r="H270">
        <v>12.8095</v>
      </c>
      <c r="I270">
        <v>13.5474161689234</v>
      </c>
      <c r="J270">
        <v>15.067355900000001</v>
      </c>
      <c r="K270">
        <v>15.05992365</v>
      </c>
      <c r="L270">
        <v>15.8261988999999</v>
      </c>
      <c r="M270">
        <v>12.80586265</v>
      </c>
      <c r="N270">
        <v>14.282984618324299</v>
      </c>
      <c r="O270">
        <v>13.183366170232899</v>
      </c>
      <c r="P270">
        <v>14.282984618324299</v>
      </c>
      <c r="Q270">
        <v>14.2123973863371</v>
      </c>
      <c r="R270">
        <v>13.114345863809801</v>
      </c>
      <c r="S270">
        <v>16.337674598570299</v>
      </c>
      <c r="T270">
        <v>15.6626761073304</v>
      </c>
      <c r="U270">
        <v>17.1903540272193</v>
      </c>
      <c r="V270">
        <v>17.288732300050999</v>
      </c>
      <c r="W270">
        <v>17.8021259132693</v>
      </c>
      <c r="X270">
        <v>18.109528538313199</v>
      </c>
      <c r="Y270">
        <v>18.592135808395899</v>
      </c>
      <c r="Z270">
        <v>19.7298885671742</v>
      </c>
      <c r="AA270">
        <v>20.4823135926211</v>
      </c>
      <c r="AB270">
        <v>20.9380396730072</v>
      </c>
      <c r="AC270">
        <v>20.801619372302699</v>
      </c>
      <c r="AD270">
        <v>22.366786541697799</v>
      </c>
      <c r="AE270">
        <v>22.498485368007401</v>
      </c>
      <c r="AF270">
        <v>22.4736067924384</v>
      </c>
      <c r="AG270">
        <v>22.5536240056583</v>
      </c>
      <c r="AH270">
        <v>22.5962896251933</v>
      </c>
      <c r="AI270">
        <v>22.417857851965898</v>
      </c>
      <c r="AJ270">
        <v>22.553571890821001</v>
      </c>
      <c r="AK270">
        <v>22.692387162796301</v>
      </c>
      <c r="AL270">
        <v>22.6999298455531</v>
      </c>
      <c r="AM270">
        <v>22.705063017509499</v>
      </c>
      <c r="AN270">
        <v>22.631281690378799</v>
      </c>
      <c r="AO270">
        <v>22.468771848326199</v>
      </c>
      <c r="AP270">
        <v>22.248511831502199</v>
      </c>
      <c r="AQ270">
        <v>22.161936755182701</v>
      </c>
      <c r="AR270">
        <v>21.9126684432776</v>
      </c>
      <c r="AS270">
        <v>21.717884371785601</v>
      </c>
      <c r="AT270">
        <v>21.423794019248799</v>
      </c>
      <c r="AU270">
        <v>21.2331140143292</v>
      </c>
      <c r="AV270">
        <v>20.9219325297307</v>
      </c>
      <c r="AW270">
        <v>20.611639582327399</v>
      </c>
      <c r="AX270">
        <v>20.373969990747302</v>
      </c>
      <c r="AY270">
        <v>20.113797837129599</v>
      </c>
      <c r="AZ270">
        <v>19.991827808074401</v>
      </c>
      <c r="BA270">
        <v>19.858507433118501</v>
      </c>
      <c r="BB270">
        <v>19.697169784503199</v>
      </c>
    </row>
    <row r="271" spans="1:54" x14ac:dyDescent="0.25">
      <c r="A271" s="2" t="s">
        <v>31</v>
      </c>
      <c r="B271" s="2" t="str">
        <f>VLOOKUP(A271,reg_NEWAGE!$A$2:$B$29,2)</f>
        <v>EUS</v>
      </c>
      <c r="C271" s="2" t="s">
        <v>43</v>
      </c>
      <c r="D271">
        <v>12.042588547925501</v>
      </c>
      <c r="E271">
        <v>12.049663750000001</v>
      </c>
      <c r="F271">
        <v>12.8095</v>
      </c>
      <c r="G271">
        <v>12.80417755</v>
      </c>
      <c r="H271">
        <v>12.8095</v>
      </c>
      <c r="I271">
        <v>13.5474161689234</v>
      </c>
      <c r="J271">
        <v>15.067355900000001</v>
      </c>
      <c r="K271">
        <v>15.05992365</v>
      </c>
      <c r="L271">
        <v>15.8261988999999</v>
      </c>
      <c r="M271">
        <v>12.80586265</v>
      </c>
      <c r="N271">
        <v>14.282984618324299</v>
      </c>
      <c r="O271">
        <v>13.183366170232899</v>
      </c>
      <c r="P271">
        <v>14.282984618324299</v>
      </c>
      <c r="Q271">
        <v>13.1853015490221</v>
      </c>
      <c r="R271">
        <v>12.0872243701239</v>
      </c>
      <c r="S271">
        <v>14.282686345284301</v>
      </c>
      <c r="T271">
        <v>13.5489797666899</v>
      </c>
      <c r="U271">
        <v>14.592710265237701</v>
      </c>
      <c r="V271">
        <v>14.502594501315899</v>
      </c>
      <c r="W271">
        <v>14.891602961346599</v>
      </c>
      <c r="X271">
        <v>14.975852910722701</v>
      </c>
      <c r="Y271">
        <v>15.173130805528899</v>
      </c>
      <c r="Z271">
        <v>16.035573621576098</v>
      </c>
      <c r="AA271">
        <v>16.5105499345566</v>
      </c>
      <c r="AB271">
        <v>16.675111836508702</v>
      </c>
      <c r="AC271">
        <v>16.233339375323201</v>
      </c>
      <c r="AD271">
        <v>17.3970632979713</v>
      </c>
      <c r="AE271">
        <v>17.209720602555699</v>
      </c>
      <c r="AF271">
        <v>16.758183379626299</v>
      </c>
      <c r="AG271">
        <v>17.823312513265101</v>
      </c>
      <c r="AH271">
        <v>17.531808700868801</v>
      </c>
      <c r="AI271">
        <v>17.702197067518</v>
      </c>
      <c r="AJ271">
        <v>17.762217911527699</v>
      </c>
      <c r="AK271">
        <v>17.796265566069302</v>
      </c>
      <c r="AL271">
        <v>17.719635620399099</v>
      </c>
      <c r="AM271">
        <v>17.662405912451799</v>
      </c>
      <c r="AN271">
        <v>17.5246925440834</v>
      </c>
      <c r="AO271">
        <v>17.2993931839016</v>
      </c>
      <c r="AP271">
        <v>17.015348223848999</v>
      </c>
      <c r="AQ271">
        <v>16.829298050894401</v>
      </c>
      <c r="AR271">
        <v>16.5381084918921</v>
      </c>
      <c r="AS271">
        <v>16.2900066286286</v>
      </c>
      <c r="AT271">
        <v>15.948102517222299</v>
      </c>
      <c r="AU271">
        <v>15.7116771255952</v>
      </c>
      <c r="AV271">
        <v>15.364764028830001</v>
      </c>
      <c r="AW271">
        <v>15.013032159759399</v>
      </c>
      <c r="AX271">
        <v>14.7443844154523</v>
      </c>
      <c r="AY271">
        <v>14.453663093160101</v>
      </c>
      <c r="AZ271">
        <v>14.3166154439372</v>
      </c>
      <c r="BA271">
        <v>14.1593724323067</v>
      </c>
      <c r="BB271">
        <v>13.9768809394551</v>
      </c>
    </row>
    <row r="272" spans="1:54" x14ac:dyDescent="0.25">
      <c r="A272" s="2" t="s">
        <v>31</v>
      </c>
      <c r="B272" s="2" t="str">
        <f>VLOOKUP(A272,reg_NEWAGE!$A$2:$B$29,2)</f>
        <v>EUS</v>
      </c>
      <c r="C272" s="2" t="s">
        <v>44</v>
      </c>
      <c r="D272">
        <v>0</v>
      </c>
      <c r="E272">
        <v>0</v>
      </c>
      <c r="F272">
        <v>0</v>
      </c>
      <c r="G272">
        <v>0</v>
      </c>
      <c r="H272">
        <v>0</v>
      </c>
      <c r="I272">
        <v>0</v>
      </c>
      <c r="J272">
        <v>0</v>
      </c>
      <c r="K272">
        <v>0</v>
      </c>
      <c r="L272">
        <v>0</v>
      </c>
      <c r="M272">
        <v>0</v>
      </c>
      <c r="N272">
        <v>0</v>
      </c>
      <c r="O272">
        <v>0</v>
      </c>
      <c r="P272">
        <v>0</v>
      </c>
      <c r="Q272">
        <v>1.0270958373150001</v>
      </c>
      <c r="R272">
        <v>1.0271214936859701</v>
      </c>
      <c r="S272">
        <v>2.0549882532860302</v>
      </c>
      <c r="T272">
        <v>2.1136963406404101</v>
      </c>
      <c r="U272">
        <v>2.59764376198153</v>
      </c>
      <c r="V272">
        <v>2.7861377987350102</v>
      </c>
      <c r="W272">
        <v>2.9105229519227498</v>
      </c>
      <c r="X272">
        <v>3.1336756275904301</v>
      </c>
      <c r="Y272">
        <v>3.4190050028670398</v>
      </c>
      <c r="Z272">
        <v>3.6943149455981299</v>
      </c>
      <c r="AA272">
        <v>3.9717636580645301</v>
      </c>
      <c r="AB272">
        <v>4.2629278364985002</v>
      </c>
      <c r="AC272">
        <v>4.56827999697955</v>
      </c>
      <c r="AD272">
        <v>4.9697232437265599</v>
      </c>
      <c r="AE272">
        <v>5.28876476545173</v>
      </c>
      <c r="AF272">
        <v>5.71542341281208</v>
      </c>
      <c r="AG272">
        <v>4.7303114923932004</v>
      </c>
      <c r="AH272">
        <v>5.0644809243244202</v>
      </c>
      <c r="AI272">
        <v>4.7156607844478602</v>
      </c>
      <c r="AJ272">
        <v>4.7913539792932802</v>
      </c>
      <c r="AK272">
        <v>4.8961215967269904</v>
      </c>
      <c r="AL272">
        <v>4.9802942251540401</v>
      </c>
      <c r="AM272">
        <v>5.0426571050576898</v>
      </c>
      <c r="AN272">
        <v>5.1065891462954003</v>
      </c>
      <c r="AO272">
        <v>5.1693786644245598</v>
      </c>
      <c r="AP272">
        <v>5.2331636076532497</v>
      </c>
      <c r="AQ272">
        <v>5.3326387042882697</v>
      </c>
      <c r="AR272">
        <v>5.3745599513854696</v>
      </c>
      <c r="AS272">
        <v>5.4278777431570102</v>
      </c>
      <c r="AT272">
        <v>5.4756915020265202</v>
      </c>
      <c r="AU272">
        <v>5.5214368887340797</v>
      </c>
      <c r="AV272">
        <v>5.5571685009006604</v>
      </c>
      <c r="AW272">
        <v>5.5986074225679898</v>
      </c>
      <c r="AX272">
        <v>5.6295855752950201</v>
      </c>
      <c r="AY272">
        <v>5.6601347439695502</v>
      </c>
      <c r="AZ272">
        <v>5.6752123641371801</v>
      </c>
      <c r="BA272">
        <v>5.6991350008118404</v>
      </c>
      <c r="BB272">
        <v>5.7202888450480502</v>
      </c>
    </row>
    <row r="273" spans="1:54" x14ac:dyDescent="0.25">
      <c r="A273" s="2" t="s">
        <v>31</v>
      </c>
      <c r="B273" s="2" t="str">
        <f>VLOOKUP(A273,reg_NEWAGE!$A$2:$B$29,2)</f>
        <v>EUS</v>
      </c>
      <c r="C273" s="2" t="s">
        <v>45</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row>
    <row r="274" spans="1:54" x14ac:dyDescent="0.25">
      <c r="A274" s="2" t="s">
        <v>31</v>
      </c>
      <c r="B274" s="2" t="str">
        <f>VLOOKUP(A274,reg_NEWAGE!$A$2:$B$29,2)</f>
        <v>EUS</v>
      </c>
      <c r="C274" s="2" t="s">
        <v>46</v>
      </c>
      <c r="D274">
        <v>0</v>
      </c>
      <c r="E274">
        <v>0</v>
      </c>
      <c r="F274">
        <v>0.2</v>
      </c>
      <c r="G274">
        <v>0.3</v>
      </c>
      <c r="H274">
        <v>0.4</v>
      </c>
      <c r="I274">
        <v>0.52546097258048996</v>
      </c>
      <c r="J274">
        <v>0.6</v>
      </c>
      <c r="K274">
        <v>0.8</v>
      </c>
      <c r="L274">
        <v>0.9</v>
      </c>
      <c r="M274">
        <v>0.9</v>
      </c>
      <c r="N274">
        <v>4.4903028565969301</v>
      </c>
      <c r="O274">
        <v>4.6336573070327098</v>
      </c>
      <c r="P274">
        <v>4.9918792395146596</v>
      </c>
      <c r="Q274">
        <v>4.9918792395146703</v>
      </c>
      <c r="R274">
        <v>5.3262634947931602</v>
      </c>
      <c r="S274">
        <v>5.4457654092445997</v>
      </c>
      <c r="T274">
        <v>5.6670091507823299</v>
      </c>
      <c r="U274">
        <v>7.0151464526164897</v>
      </c>
      <c r="V274">
        <v>7.2080287066728603</v>
      </c>
      <c r="W274">
        <v>7.8160591947617704</v>
      </c>
      <c r="X274">
        <v>8.3871089704564401</v>
      </c>
      <c r="Y274">
        <v>9.0737104931852599</v>
      </c>
      <c r="Z274">
        <v>9.9191715448844207</v>
      </c>
      <c r="AA274">
        <v>10.704034097463399</v>
      </c>
      <c r="AB274">
        <v>11.5713132320539</v>
      </c>
      <c r="AC274">
        <v>12.4307160923399</v>
      </c>
      <c r="AD274">
        <v>12.112131411138501</v>
      </c>
      <c r="AE274">
        <v>12.9193127349145</v>
      </c>
      <c r="AF274">
        <v>13.7853583745405</v>
      </c>
      <c r="AG274">
        <v>14.962632377540499</v>
      </c>
      <c r="AH274">
        <v>15.742262701720399</v>
      </c>
      <c r="AI274">
        <v>17.005161594211</v>
      </c>
      <c r="AJ274">
        <v>17.687465545353302</v>
      </c>
      <c r="AK274">
        <v>18.392418140565098</v>
      </c>
      <c r="AL274">
        <v>18.789501470373601</v>
      </c>
      <c r="AM274">
        <v>19.129808152574601</v>
      </c>
      <c r="AN274">
        <v>19.5036557442623</v>
      </c>
      <c r="AO274">
        <v>19.977931066290399</v>
      </c>
      <c r="AP274">
        <v>21.1797291969947</v>
      </c>
      <c r="AQ274">
        <v>21.719030144170699</v>
      </c>
      <c r="AR274">
        <v>21.971721613204899</v>
      </c>
      <c r="AS274">
        <v>22.056913074723202</v>
      </c>
      <c r="AT274">
        <v>22.319419334485399</v>
      </c>
      <c r="AU274">
        <v>22.2337207840839</v>
      </c>
      <c r="AV274">
        <v>22.5328747205571</v>
      </c>
      <c r="AW274">
        <v>22.740055906854401</v>
      </c>
      <c r="AX274">
        <v>23.002253465834499</v>
      </c>
      <c r="AY274">
        <v>22.900032739666599</v>
      </c>
      <c r="AZ274">
        <v>22.993732239617401</v>
      </c>
      <c r="BA274">
        <v>23.1858395741503</v>
      </c>
      <c r="BB274">
        <v>23.0075974240271</v>
      </c>
    </row>
    <row r="275" spans="1:54" x14ac:dyDescent="0.25">
      <c r="A275" s="2" t="s">
        <v>31</v>
      </c>
      <c r="B275" s="2" t="str">
        <f>VLOOKUP(A275,reg_NEWAGE!$A$2:$B$29,2)</f>
        <v>EUS</v>
      </c>
      <c r="C275" s="2" t="s">
        <v>47</v>
      </c>
      <c r="D275">
        <v>0</v>
      </c>
      <c r="E275">
        <v>0</v>
      </c>
      <c r="F275">
        <v>0</v>
      </c>
      <c r="G275">
        <v>0</v>
      </c>
      <c r="H275">
        <v>0</v>
      </c>
      <c r="I275">
        <v>0</v>
      </c>
      <c r="J275">
        <v>0</v>
      </c>
      <c r="K275">
        <v>0</v>
      </c>
      <c r="L275">
        <v>0</v>
      </c>
      <c r="M275">
        <v>0</v>
      </c>
      <c r="N275">
        <v>0.74042227954523998</v>
      </c>
      <c r="O275">
        <v>0.716584602341785</v>
      </c>
      <c r="P275">
        <v>0.95538358650998001</v>
      </c>
      <c r="Q275">
        <v>0.85984522785898998</v>
      </c>
      <c r="R275">
        <v>1.0748065348237299</v>
      </c>
      <c r="S275">
        <v>1.1465392699496699</v>
      </c>
      <c r="T275">
        <v>1.1691896606710901</v>
      </c>
      <c r="U275">
        <v>1.4464860733465099</v>
      </c>
      <c r="V275">
        <v>1.57384036411837</v>
      </c>
      <c r="W275">
        <v>1.6687056074282201</v>
      </c>
      <c r="X275">
        <v>1.8040654655016499</v>
      </c>
      <c r="Y275">
        <v>1.95951687036241</v>
      </c>
      <c r="Z275">
        <v>2.1117251994413002</v>
      </c>
      <c r="AA275">
        <v>2.2792036950943602</v>
      </c>
      <c r="AB275">
        <v>2.4421133037453</v>
      </c>
      <c r="AC275">
        <v>2.6126125394198199</v>
      </c>
      <c r="AD275">
        <v>1.6318125770770699</v>
      </c>
      <c r="AE275">
        <v>1.7975824742955899</v>
      </c>
      <c r="AF275">
        <v>1.9594724781477699</v>
      </c>
      <c r="AG275">
        <v>2.20083421596977</v>
      </c>
      <c r="AH275">
        <v>2.2209340494382199</v>
      </c>
      <c r="AI275">
        <v>2.4836558913657401</v>
      </c>
      <c r="AJ275">
        <v>2.5239659761479101</v>
      </c>
      <c r="AK275">
        <v>2.5884492943366602</v>
      </c>
      <c r="AL275">
        <v>2.6451292699659401</v>
      </c>
      <c r="AM275">
        <v>2.6880229988137501</v>
      </c>
      <c r="AN275">
        <v>2.7355258741943702</v>
      </c>
      <c r="AO275">
        <v>2.7837187272709598</v>
      </c>
      <c r="AP275">
        <v>2.8278747034684</v>
      </c>
      <c r="AQ275">
        <v>2.8949441958877302</v>
      </c>
      <c r="AR275">
        <v>2.9323774819732402</v>
      </c>
      <c r="AS275">
        <v>2.9690578442290798</v>
      </c>
      <c r="AT275">
        <v>3.0051291596305099</v>
      </c>
      <c r="AU275">
        <v>3.0366535218209001</v>
      </c>
      <c r="AV275">
        <v>3.0659298922602698</v>
      </c>
      <c r="AW275">
        <v>3.0959661476429901</v>
      </c>
      <c r="AX275">
        <v>3.1176895979490999</v>
      </c>
      <c r="AY275">
        <v>3.13939928935477</v>
      </c>
      <c r="AZ275">
        <v>3.14650013705712</v>
      </c>
      <c r="BA275">
        <v>3.1589673712626398</v>
      </c>
      <c r="BB275">
        <v>3.1714247008524099</v>
      </c>
    </row>
    <row r="276" spans="1:54" x14ac:dyDescent="0.25">
      <c r="A276" s="2" t="s">
        <v>31</v>
      </c>
      <c r="B276" s="2" t="str">
        <f>VLOOKUP(A276,reg_NEWAGE!$A$2:$B$29,2)</f>
        <v>EUS</v>
      </c>
      <c r="C276" s="2" t="s">
        <v>48</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row>
    <row r="277" spans="1:54" x14ac:dyDescent="0.25">
      <c r="A277" s="2" t="s">
        <v>31</v>
      </c>
      <c r="B277" s="2" t="str">
        <f>VLOOKUP(A277,reg_NEWAGE!$A$2:$B$29,2)</f>
        <v>EUS</v>
      </c>
      <c r="C277" s="2" t="s">
        <v>49</v>
      </c>
      <c r="D277">
        <v>0</v>
      </c>
      <c r="E277">
        <v>0</v>
      </c>
      <c r="F277">
        <v>0</v>
      </c>
      <c r="G277">
        <v>0</v>
      </c>
      <c r="H277">
        <v>0</v>
      </c>
      <c r="I277">
        <v>0</v>
      </c>
      <c r="J277">
        <v>0</v>
      </c>
      <c r="K277">
        <v>0</v>
      </c>
      <c r="L277">
        <v>0</v>
      </c>
      <c r="M277">
        <v>0</v>
      </c>
      <c r="N277">
        <v>0</v>
      </c>
      <c r="O277">
        <v>0</v>
      </c>
      <c r="P277">
        <v>0</v>
      </c>
      <c r="Q277">
        <v>0</v>
      </c>
      <c r="R277">
        <v>0</v>
      </c>
      <c r="S277">
        <v>0</v>
      </c>
      <c r="T277">
        <v>9.0025248138477995E-4</v>
      </c>
      <c r="U277">
        <v>2.22461653253039E-3</v>
      </c>
      <c r="V277">
        <v>3.5983108087674102E-3</v>
      </c>
      <c r="W277">
        <v>5.03895561936214E-3</v>
      </c>
      <c r="X277">
        <v>6.8182622138234098E-3</v>
      </c>
      <c r="Y277">
        <v>8.9752438769871695E-3</v>
      </c>
      <c r="Z277">
        <v>1.1375705527602101E-2</v>
      </c>
      <c r="AA277">
        <v>1.40532379526403E-2</v>
      </c>
      <c r="AB277">
        <v>1.7061439713241401E-2</v>
      </c>
      <c r="AC277">
        <v>2.04261083790995E-2</v>
      </c>
      <c r="AD277">
        <v>2.45771274634289E-2</v>
      </c>
      <c r="AE277">
        <v>2.8689346144457201E-2</v>
      </c>
      <c r="AF277">
        <v>3.3772364261426997E-2</v>
      </c>
      <c r="AG277">
        <v>3.0267578638547801E-2</v>
      </c>
      <c r="AH277">
        <v>3.4912582688741499E-2</v>
      </c>
      <c r="AI277">
        <v>3.46980767154089E-2</v>
      </c>
      <c r="AJ277">
        <v>3.7502772394731702E-2</v>
      </c>
      <c r="AK277">
        <v>4.0642901452639803E-2</v>
      </c>
      <c r="AL277">
        <v>4.3725465633899799E-2</v>
      </c>
      <c r="AM277">
        <v>4.6711115197213701E-2</v>
      </c>
      <c r="AN277">
        <v>4.97973750986314E-2</v>
      </c>
      <c r="AO277">
        <v>5.29599831198121E-2</v>
      </c>
      <c r="AP277">
        <v>5.6221436813426402E-2</v>
      </c>
      <c r="AQ277">
        <v>5.9974678799125297E-2</v>
      </c>
      <c r="AR277">
        <v>6.3179321962517299E-2</v>
      </c>
      <c r="AS277">
        <v>6.6594460912222903E-2</v>
      </c>
      <c r="AT277">
        <v>7.0022681256181801E-2</v>
      </c>
      <c r="AU277">
        <v>7.3502223612044601E-2</v>
      </c>
      <c r="AV277">
        <v>7.6920912760872401E-2</v>
      </c>
      <c r="AW277">
        <v>8.0489765843926198E-2</v>
      </c>
      <c r="AX277">
        <v>8.3977776257078404E-2</v>
      </c>
      <c r="AY277">
        <v>8.7523962969779698E-2</v>
      </c>
      <c r="AZ277">
        <v>9.0887581275007095E-2</v>
      </c>
      <c r="BA277">
        <v>9.4446616925566496E-2</v>
      </c>
      <c r="BB277">
        <v>9.8017626515491604E-2</v>
      </c>
    </row>
    <row r="278" spans="1:54" x14ac:dyDescent="0.25">
      <c r="A278" s="2" t="s">
        <v>31</v>
      </c>
      <c r="B278" s="2" t="str">
        <f>VLOOKUP(A278,reg_NEWAGE!$A$2:$B$29,2)</f>
        <v>EUS</v>
      </c>
      <c r="C278" s="2" t="s">
        <v>50</v>
      </c>
      <c r="D278">
        <v>0</v>
      </c>
      <c r="E278">
        <v>0</v>
      </c>
      <c r="F278">
        <v>0.2</v>
      </c>
      <c r="G278">
        <v>0.3</v>
      </c>
      <c r="H278">
        <v>0.4</v>
      </c>
      <c r="I278">
        <v>0.52546097258048996</v>
      </c>
      <c r="J278">
        <v>0.6</v>
      </c>
      <c r="K278">
        <v>0.8</v>
      </c>
      <c r="L278">
        <v>0.9</v>
      </c>
      <c r="M278">
        <v>0.9</v>
      </c>
      <c r="N278">
        <v>3.7498805770516901</v>
      </c>
      <c r="O278">
        <v>3.9170727046909302</v>
      </c>
      <c r="P278">
        <v>4.0364956530046801</v>
      </c>
      <c r="Q278">
        <v>4.13203401165568</v>
      </c>
      <c r="R278">
        <v>4.2514569599694303</v>
      </c>
      <c r="S278">
        <v>4.2992261392949302</v>
      </c>
      <c r="T278">
        <v>4.4969192376298501</v>
      </c>
      <c r="U278">
        <v>5.5664357627374503</v>
      </c>
      <c r="V278">
        <v>5.6305900317457196</v>
      </c>
      <c r="W278">
        <v>6.1423146317141804</v>
      </c>
      <c r="X278">
        <v>6.5762252427409704</v>
      </c>
      <c r="Y278">
        <v>7.1052183789458603</v>
      </c>
      <c r="Z278">
        <v>7.7960706399155102</v>
      </c>
      <c r="AA278">
        <v>8.4107771644164409</v>
      </c>
      <c r="AB278">
        <v>9.1121384885953098</v>
      </c>
      <c r="AC278">
        <v>9.7976774445410104</v>
      </c>
      <c r="AD278">
        <v>10.455741706597999</v>
      </c>
      <c r="AE278">
        <v>11.0930409144745</v>
      </c>
      <c r="AF278">
        <v>11.7921135321313</v>
      </c>
      <c r="AG278">
        <v>12.7315305829321</v>
      </c>
      <c r="AH278">
        <v>13.4864160695934</v>
      </c>
      <c r="AI278">
        <v>14.486807626129799</v>
      </c>
      <c r="AJ278">
        <v>15.1259967968106</v>
      </c>
      <c r="AK278">
        <v>15.763325944775801</v>
      </c>
      <c r="AL278">
        <v>16.100646734773701</v>
      </c>
      <c r="AM278">
        <v>16.3950740385636</v>
      </c>
      <c r="AN278">
        <v>16.7183324949693</v>
      </c>
      <c r="AO278">
        <v>17.141252355899699</v>
      </c>
      <c r="AP278">
        <v>18.295633056712902</v>
      </c>
      <c r="AQ278">
        <v>18.764111269483799</v>
      </c>
      <c r="AR278">
        <v>18.9761648092692</v>
      </c>
      <c r="AS278">
        <v>19.0212607695819</v>
      </c>
      <c r="AT278">
        <v>19.244267493598802</v>
      </c>
      <c r="AU278">
        <v>19.123565038650899</v>
      </c>
      <c r="AV278">
        <v>19.390023915535899</v>
      </c>
      <c r="AW278">
        <v>19.5635999933675</v>
      </c>
      <c r="AX278">
        <v>19.800586091628301</v>
      </c>
      <c r="AY278">
        <v>19.673109487342099</v>
      </c>
      <c r="AZ278">
        <v>19.7563445212852</v>
      </c>
      <c r="BA278">
        <v>19.9324255859621</v>
      </c>
      <c r="BB278">
        <v>19.738155096659199</v>
      </c>
    </row>
    <row r="279" spans="1:54" x14ac:dyDescent="0.25">
      <c r="A279" s="2" t="s">
        <v>31</v>
      </c>
      <c r="B279" s="2" t="str">
        <f>VLOOKUP(A279,reg_NEWAGE!$A$2:$B$29,2)</f>
        <v>EUS</v>
      </c>
      <c r="C279" s="2" t="s">
        <v>51</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row>
    <row r="280" spans="1:54" x14ac:dyDescent="0.25">
      <c r="A280" s="2" t="s">
        <v>31</v>
      </c>
      <c r="B280" s="2" t="str">
        <f>VLOOKUP(A280,reg_NEWAGE!$A$2:$B$29,2)</f>
        <v>EUS</v>
      </c>
      <c r="C280" s="2" t="s">
        <v>52</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row>
    <row r="281" spans="1:54" x14ac:dyDescent="0.25">
      <c r="A281" s="2" t="s">
        <v>31</v>
      </c>
      <c r="B281" s="2" t="str">
        <f>VLOOKUP(A281,reg_NEWAGE!$A$2:$B$29,2)</f>
        <v>EUS</v>
      </c>
      <c r="C281" s="2" t="s">
        <v>12</v>
      </c>
      <c r="D281">
        <v>48.0683547240872</v>
      </c>
      <c r="E281">
        <v>46.495089999999998</v>
      </c>
      <c r="F281">
        <v>49</v>
      </c>
      <c r="G281">
        <v>54.1</v>
      </c>
      <c r="H281">
        <v>52.850380000000001</v>
      </c>
      <c r="I281">
        <v>53.569813072558198</v>
      </c>
      <c r="J281">
        <v>56.679000000000002</v>
      </c>
      <c r="K281">
        <v>56.58567</v>
      </c>
      <c r="L281">
        <v>55.476390000000002</v>
      </c>
      <c r="M281">
        <v>49.019550000000002</v>
      </c>
      <c r="N281">
        <v>53.214865768606003</v>
      </c>
      <c r="O281">
        <v>53.643289202939499</v>
      </c>
      <c r="P281">
        <v>55.3565771558088</v>
      </c>
      <c r="Q281">
        <v>54.940124716528103</v>
      </c>
      <c r="R281">
        <v>55.367266562627698</v>
      </c>
      <c r="S281">
        <v>58.888847279920597</v>
      </c>
      <c r="T281">
        <v>59.166227497005501</v>
      </c>
      <c r="U281">
        <v>63.283964018656803</v>
      </c>
      <c r="V281">
        <v>64.045078344637005</v>
      </c>
      <c r="W281">
        <v>64.694368910136802</v>
      </c>
      <c r="X281">
        <v>65.168211422442795</v>
      </c>
      <c r="Y281">
        <v>65.882168143868199</v>
      </c>
      <c r="Z281">
        <v>65.199265818865499</v>
      </c>
      <c r="AA281">
        <v>64.315276377831196</v>
      </c>
      <c r="AB281">
        <v>64.052940687379504</v>
      </c>
      <c r="AC281">
        <v>64.596198927314603</v>
      </c>
      <c r="AD281">
        <v>65.034196789181806</v>
      </c>
      <c r="AE281">
        <v>66.906223749644894</v>
      </c>
      <c r="AF281">
        <v>67.809077120059698</v>
      </c>
      <c r="AG281">
        <v>68.241759458909797</v>
      </c>
      <c r="AH281">
        <v>68.455332465361906</v>
      </c>
      <c r="AI281">
        <v>68.587921389459893</v>
      </c>
      <c r="AJ281">
        <v>70.393015374124602</v>
      </c>
      <c r="AK281">
        <v>71.739274661692207</v>
      </c>
      <c r="AL281">
        <v>72.127209272646894</v>
      </c>
      <c r="AM281">
        <v>72.363043073338801</v>
      </c>
      <c r="AN281">
        <v>72.596460559248598</v>
      </c>
      <c r="AO281">
        <v>73.090995837171803</v>
      </c>
      <c r="AP281">
        <v>75.485120509031404</v>
      </c>
      <c r="AQ281">
        <v>75.973936753760697</v>
      </c>
      <c r="AR281">
        <v>75.710953125125897</v>
      </c>
      <c r="AS281">
        <v>75.122866538520697</v>
      </c>
      <c r="AT281">
        <v>74.883564295492903</v>
      </c>
      <c r="AU281">
        <v>73.999560753218702</v>
      </c>
      <c r="AV281">
        <v>73.888918389272504</v>
      </c>
      <c r="AW281">
        <v>73.6205012048746</v>
      </c>
      <c r="AX281">
        <v>73.435909495072195</v>
      </c>
      <c r="AY281">
        <v>72.4952359066193</v>
      </c>
      <c r="AZ281">
        <v>72.063322634682194</v>
      </c>
      <c r="BA281">
        <v>71.864982512303499</v>
      </c>
      <c r="BB281">
        <v>70.932334769848595</v>
      </c>
    </row>
    <row r="282" spans="1:54" x14ac:dyDescent="0.25">
      <c r="A282" s="2" t="s">
        <v>32</v>
      </c>
      <c r="B282" s="2" t="str">
        <f>VLOOKUP(A282,reg_NEWAGE!$A$2:$B$29,2)</f>
        <v>BNL</v>
      </c>
      <c r="C282" s="2" t="s">
        <v>40</v>
      </c>
      <c r="D282">
        <v>10831.369536991901</v>
      </c>
      <c r="E282">
        <v>11409.480460000001</v>
      </c>
      <c r="F282">
        <v>11136.629779999999</v>
      </c>
      <c r="G282">
        <v>11408.66597</v>
      </c>
      <c r="H282">
        <v>11040.78131</v>
      </c>
      <c r="I282">
        <v>10743.4130668528</v>
      </c>
      <c r="J282">
        <v>10849.67873</v>
      </c>
      <c r="K282">
        <v>9975.1362599999993</v>
      </c>
      <c r="L282">
        <v>11016.739390000001</v>
      </c>
      <c r="M282">
        <v>11016.583420000001</v>
      </c>
      <c r="N282">
        <v>12459.4951599014</v>
      </c>
      <c r="O282">
        <v>10251.833981194801</v>
      </c>
      <c r="P282">
        <v>10854.5709727426</v>
      </c>
      <c r="Q282">
        <v>11409.1769601383</v>
      </c>
      <c r="R282">
        <v>9121.6025888312106</v>
      </c>
      <c r="S282">
        <v>9557.17854038722</v>
      </c>
      <c r="T282">
        <v>9846.67967799701</v>
      </c>
      <c r="U282">
        <v>9653.5611244487809</v>
      </c>
      <c r="V282">
        <v>9703.2146832086091</v>
      </c>
      <c r="W282">
        <v>9764.1023759580403</v>
      </c>
      <c r="X282">
        <v>9797.6084970754691</v>
      </c>
      <c r="Y282">
        <v>9773.9860365880395</v>
      </c>
      <c r="Z282">
        <v>9766.0025718395791</v>
      </c>
      <c r="AA282">
        <v>9750.7828089492796</v>
      </c>
      <c r="AB282">
        <v>9743.7125438493094</v>
      </c>
      <c r="AC282">
        <v>9745.3812105674006</v>
      </c>
      <c r="AD282">
        <v>9784.1007221488799</v>
      </c>
      <c r="AE282">
        <v>9820.1267570749296</v>
      </c>
      <c r="AF282">
        <v>9855.5044855810902</v>
      </c>
      <c r="AG282">
        <v>9893.1389031594008</v>
      </c>
      <c r="AH282">
        <v>9897.6236335774902</v>
      </c>
      <c r="AI282">
        <v>9913.5271310806202</v>
      </c>
      <c r="AJ282">
        <v>9907.6121040733306</v>
      </c>
      <c r="AK282">
        <v>9895.7440520868295</v>
      </c>
      <c r="AL282">
        <v>9871.6316697768507</v>
      </c>
      <c r="AM282">
        <v>9858.4955712275005</v>
      </c>
      <c r="AN282">
        <v>9846.0720531400802</v>
      </c>
      <c r="AO282">
        <v>9828.8543908400006</v>
      </c>
      <c r="AP282">
        <v>9803.8635509967207</v>
      </c>
      <c r="AQ282">
        <v>9775.5465638372498</v>
      </c>
      <c r="AR282">
        <v>9753.2269244261097</v>
      </c>
      <c r="AS282">
        <v>9734.5993445974691</v>
      </c>
      <c r="AT282">
        <v>9703.6200132699396</v>
      </c>
      <c r="AU282">
        <v>9668.2809446394203</v>
      </c>
      <c r="AV282">
        <v>9621.5150474871898</v>
      </c>
      <c r="AW282">
        <v>9560.4832963679401</v>
      </c>
      <c r="AX282">
        <v>9510.5437786342809</v>
      </c>
      <c r="AY282">
        <v>9451.4549830424003</v>
      </c>
      <c r="AZ282">
        <v>9383.0814644939401</v>
      </c>
      <c r="BA282">
        <v>9328.6117488038599</v>
      </c>
      <c r="BB282">
        <v>9269.7581216736398</v>
      </c>
    </row>
    <row r="283" spans="1:54" x14ac:dyDescent="0.25">
      <c r="A283" s="2" t="s">
        <v>32</v>
      </c>
      <c r="B283" s="2" t="str">
        <f>VLOOKUP(A283,reg_NEWAGE!$A$2:$B$29,2)</f>
        <v>BNL</v>
      </c>
      <c r="C283" s="2" t="s">
        <v>41</v>
      </c>
      <c r="D283">
        <v>2.1018467865411399</v>
      </c>
      <c r="E283">
        <v>1.89137</v>
      </c>
      <c r="F283">
        <v>1.8920699999999999</v>
      </c>
      <c r="G283">
        <v>1.8667899999999999</v>
      </c>
      <c r="H283">
        <v>1.1921200000000001</v>
      </c>
      <c r="I283">
        <v>1.17038669481123</v>
      </c>
      <c r="J283">
        <v>1.16675</v>
      </c>
      <c r="K283">
        <v>1.39995</v>
      </c>
      <c r="L283">
        <v>6.3256600000000001</v>
      </c>
      <c r="M283">
        <v>1.9051199999999999</v>
      </c>
      <c r="N283">
        <v>1.9107716442185001</v>
      </c>
      <c r="O283">
        <v>1.91077131354887</v>
      </c>
      <c r="P283">
        <v>1.9106772613301399</v>
      </c>
      <c r="Q283">
        <v>0.95536860681102698</v>
      </c>
      <c r="R283">
        <v>0.47768456580764801</v>
      </c>
      <c r="S283">
        <v>0.47769179325499</v>
      </c>
      <c r="T283">
        <v>0.52544658402115296</v>
      </c>
      <c r="U283">
        <v>0.53832775406966404</v>
      </c>
      <c r="V283">
        <v>0.57223602483062597</v>
      </c>
      <c r="W283">
        <v>0.60292067865047805</v>
      </c>
      <c r="X283">
        <v>0.62731899573602701</v>
      </c>
      <c r="Y283">
        <v>0.64273780912246903</v>
      </c>
      <c r="Z283">
        <v>0.65476276128366295</v>
      </c>
      <c r="AA283">
        <v>0.66670524285616695</v>
      </c>
      <c r="AB283">
        <v>0.67411936237386405</v>
      </c>
      <c r="AC283">
        <v>0.597591853390121</v>
      </c>
      <c r="AD283">
        <v>0.48846730021412499</v>
      </c>
      <c r="AE283">
        <v>0.27544810695646998</v>
      </c>
      <c r="AF283">
        <v>0.19912414094351999</v>
      </c>
      <c r="AG283">
        <v>0.20235306822202101</v>
      </c>
      <c r="AH283">
        <v>0.20510536764935899</v>
      </c>
      <c r="AI283">
        <v>0.20817626922423299</v>
      </c>
      <c r="AJ283">
        <v>0.177761070803202</v>
      </c>
      <c r="AK283">
        <v>0.148177875923417</v>
      </c>
      <c r="AL283">
        <v>0.12403406402808401</v>
      </c>
      <c r="AM283">
        <v>0.10359666623729399</v>
      </c>
      <c r="AN283">
        <v>8.6860040360638893E-2</v>
      </c>
      <c r="AO283">
        <v>7.6217213461591493E-2</v>
      </c>
      <c r="AP283">
        <v>6.7697160696579606E-2</v>
      </c>
      <c r="AQ283">
        <v>6.0740501726927902E-2</v>
      </c>
      <c r="AR283">
        <v>5.53099666246182E-2</v>
      </c>
      <c r="AS283">
        <v>5.0969492184463498E-2</v>
      </c>
      <c r="AT283">
        <v>4.7997120138788103E-2</v>
      </c>
      <c r="AU283">
        <v>4.6315152032712803E-2</v>
      </c>
      <c r="AV283">
        <v>4.57032636899221E-2</v>
      </c>
      <c r="AW283">
        <v>4.5003521034281797E-2</v>
      </c>
      <c r="AX283">
        <v>4.4326297316105899E-2</v>
      </c>
      <c r="AY283">
        <v>4.3643407841733102E-2</v>
      </c>
      <c r="AZ283">
        <v>4.3029459109733E-2</v>
      </c>
      <c r="BA283">
        <v>4.2345968692843003E-2</v>
      </c>
      <c r="BB283">
        <v>4.1641583259840999E-2</v>
      </c>
    </row>
    <row r="284" spans="1:54" x14ac:dyDescent="0.25">
      <c r="A284" s="2" t="s">
        <v>32</v>
      </c>
      <c r="B284" s="2" t="str">
        <f>VLOOKUP(A284,reg_NEWAGE!$A$2:$B$29,2)</f>
        <v>BNL</v>
      </c>
      <c r="C284" s="2" t="s">
        <v>42</v>
      </c>
      <c r="D284">
        <v>74.855146493040095</v>
      </c>
      <c r="E284">
        <v>69.893800000000098</v>
      </c>
      <c r="F284">
        <v>62.6115700000001</v>
      </c>
      <c r="G284">
        <v>56.434249999999899</v>
      </c>
      <c r="H284">
        <v>50.373380000000097</v>
      </c>
      <c r="I284">
        <v>44.232227920505402</v>
      </c>
      <c r="J284">
        <v>41.316470000000002</v>
      </c>
      <c r="K284">
        <v>40.2824600000001</v>
      </c>
      <c r="L284">
        <v>42.399040000000099</v>
      </c>
      <c r="M284">
        <v>42.399410000000003</v>
      </c>
      <c r="N284">
        <v>46.728384550841398</v>
      </c>
      <c r="O284">
        <v>39.219736821165498</v>
      </c>
      <c r="P284">
        <v>41.394027630003599</v>
      </c>
      <c r="Q284">
        <v>43.546825606056402</v>
      </c>
      <c r="R284">
        <v>37.075370623271702</v>
      </c>
      <c r="S284">
        <v>37.0727323516032</v>
      </c>
      <c r="T284">
        <v>39.844893851549799</v>
      </c>
      <c r="U284">
        <v>41.7492318985691</v>
      </c>
      <c r="V284">
        <v>41.599956901766099</v>
      </c>
      <c r="W284">
        <v>44.287813235708803</v>
      </c>
      <c r="X284">
        <v>45.319314637036797</v>
      </c>
      <c r="Y284">
        <v>46.153263361670703</v>
      </c>
      <c r="Z284">
        <v>50.425663272842598</v>
      </c>
      <c r="AA284">
        <v>50.731241147554002</v>
      </c>
      <c r="AB284">
        <v>50.778310094908001</v>
      </c>
      <c r="AC284">
        <v>50.592678482963102</v>
      </c>
      <c r="AD284">
        <v>51.513619114908501</v>
      </c>
      <c r="AE284">
        <v>49.046485695547098</v>
      </c>
      <c r="AF284">
        <v>50.622232368272101</v>
      </c>
      <c r="AG284">
        <v>52.421850339239398</v>
      </c>
      <c r="AH284">
        <v>49.020886714082998</v>
      </c>
      <c r="AI284">
        <v>50.6362629712089</v>
      </c>
      <c r="AJ284">
        <v>51.195076822036697</v>
      </c>
      <c r="AK284">
        <v>51.826104467678299</v>
      </c>
      <c r="AL284">
        <v>52.460593670606002</v>
      </c>
      <c r="AM284">
        <v>53.124509617334603</v>
      </c>
      <c r="AN284">
        <v>53.815804093365898</v>
      </c>
      <c r="AO284">
        <v>54.413199747745999</v>
      </c>
      <c r="AP284">
        <v>55.0286992248882</v>
      </c>
      <c r="AQ284">
        <v>55.58496336524</v>
      </c>
      <c r="AR284">
        <v>56.072587612704702</v>
      </c>
      <c r="AS284">
        <v>56.592760728334298</v>
      </c>
      <c r="AT284">
        <v>57.1132056224493</v>
      </c>
      <c r="AU284">
        <v>57.576371017080398</v>
      </c>
      <c r="AV284">
        <v>57.999864905075498</v>
      </c>
      <c r="AW284">
        <v>58.498974390977303</v>
      </c>
      <c r="AX284">
        <v>58.931372825784898</v>
      </c>
      <c r="AY284">
        <v>59.390320140566303</v>
      </c>
      <c r="AZ284">
        <v>59.921249775428201</v>
      </c>
      <c r="BA284">
        <v>60.538163486217996</v>
      </c>
      <c r="BB284">
        <v>61.182578360661097</v>
      </c>
    </row>
    <row r="285" spans="1:54" x14ac:dyDescent="0.25">
      <c r="A285" s="2" t="s">
        <v>32</v>
      </c>
      <c r="B285" s="2" t="str">
        <f>VLOOKUP(A285,reg_NEWAGE!$A$2:$B$29,2)</f>
        <v>BNL</v>
      </c>
      <c r="C285" s="2" t="s">
        <v>43</v>
      </c>
      <c r="D285">
        <v>23.7412421186465</v>
      </c>
      <c r="E285">
        <v>24.803450000000002</v>
      </c>
      <c r="F285">
        <v>23.702400000000001</v>
      </c>
      <c r="G285">
        <v>23.718969999999999</v>
      </c>
      <c r="H285">
        <v>23.75159</v>
      </c>
      <c r="I285">
        <v>23.756622161189799</v>
      </c>
      <c r="J285">
        <v>27.017479999999999</v>
      </c>
      <c r="K285">
        <v>25.964790000000001</v>
      </c>
      <c r="L285">
        <v>28.09891</v>
      </c>
      <c r="M285">
        <v>28.10022</v>
      </c>
      <c r="N285">
        <v>32.379445244227902</v>
      </c>
      <c r="O285">
        <v>25.896696961527802</v>
      </c>
      <c r="P285">
        <v>28.068248583130199</v>
      </c>
      <c r="Q285">
        <v>30.221071653553199</v>
      </c>
      <c r="R285">
        <v>23.749553309172001</v>
      </c>
      <c r="S285">
        <v>23.745149721461299</v>
      </c>
      <c r="T285">
        <v>25.284335705122299</v>
      </c>
      <c r="U285">
        <v>26.7471982224898</v>
      </c>
      <c r="V285">
        <v>25.7830715840803</v>
      </c>
      <c r="W285">
        <v>27.669858855232398</v>
      </c>
      <c r="X285">
        <v>27.995753566846801</v>
      </c>
      <c r="Y285">
        <v>28.310539355589299</v>
      </c>
      <c r="Z285">
        <v>31.9994596908444</v>
      </c>
      <c r="AA285">
        <v>32.287844746015999</v>
      </c>
      <c r="AB285">
        <v>33.827828389638299</v>
      </c>
      <c r="AC285">
        <v>35.250935967246697</v>
      </c>
      <c r="AD285">
        <v>36.648261354174302</v>
      </c>
      <c r="AE285">
        <v>37.233067658989199</v>
      </c>
      <c r="AF285">
        <v>38.213780294505398</v>
      </c>
      <c r="AG285">
        <v>39.393921234371398</v>
      </c>
      <c r="AH285">
        <v>38.539186573130202</v>
      </c>
      <c r="AI285">
        <v>39.598148005509501</v>
      </c>
      <c r="AJ285">
        <v>40.377272599482403</v>
      </c>
      <c r="AK285">
        <v>41.2583027529991</v>
      </c>
      <c r="AL285">
        <v>42.130241150112198</v>
      </c>
      <c r="AM285">
        <v>43.029436087824799</v>
      </c>
      <c r="AN285">
        <v>43.948110011599397</v>
      </c>
      <c r="AO285">
        <v>44.7535632095286</v>
      </c>
      <c r="AP285">
        <v>45.586056916839702</v>
      </c>
      <c r="AQ285">
        <v>46.3726555944843</v>
      </c>
      <c r="AR285">
        <v>47.092512534334702</v>
      </c>
      <c r="AS285">
        <v>47.846102546253697</v>
      </c>
      <c r="AT285">
        <v>48.6197355245016</v>
      </c>
      <c r="AU285">
        <v>49.337776678823403</v>
      </c>
      <c r="AV285">
        <v>50.015838016579401</v>
      </c>
      <c r="AW285">
        <v>50.803104719176197</v>
      </c>
      <c r="AX285">
        <v>51.5024183194516</v>
      </c>
      <c r="AY285">
        <v>52.225407663638599</v>
      </c>
      <c r="AZ285">
        <v>53.0462353583302</v>
      </c>
      <c r="BA285">
        <v>53.993519523926103</v>
      </c>
      <c r="BB285">
        <v>54.952748397031399</v>
      </c>
    </row>
    <row r="286" spans="1:54" x14ac:dyDescent="0.25">
      <c r="A286" s="2" t="s">
        <v>32</v>
      </c>
      <c r="B286" s="2" t="str">
        <f>VLOOKUP(A286,reg_NEWAGE!$A$2:$B$29,2)</f>
        <v>BNL</v>
      </c>
      <c r="C286" s="2" t="s">
        <v>44</v>
      </c>
      <c r="D286">
        <v>51.113904374393499</v>
      </c>
      <c r="E286">
        <v>45.090350000000001</v>
      </c>
      <c r="F286">
        <v>38.909170000000103</v>
      </c>
      <c r="G286">
        <v>32.7152799999999</v>
      </c>
      <c r="H286">
        <v>26.6217900000001</v>
      </c>
      <c r="I286">
        <v>20.475605759315599</v>
      </c>
      <c r="J286">
        <v>14.29899</v>
      </c>
      <c r="K286">
        <v>14.317670000000099</v>
      </c>
      <c r="L286">
        <v>14.300130000000101</v>
      </c>
      <c r="M286">
        <v>14.299189999999999</v>
      </c>
      <c r="N286">
        <v>14.3489393066136</v>
      </c>
      <c r="O286">
        <v>13.323039859637699</v>
      </c>
      <c r="P286">
        <v>13.3257790468734</v>
      </c>
      <c r="Q286">
        <v>13.3257539525032</v>
      </c>
      <c r="R286">
        <v>13.3258173140997</v>
      </c>
      <c r="S286">
        <v>13.3275826301418</v>
      </c>
      <c r="T286">
        <v>14.560558146427599</v>
      </c>
      <c r="U286">
        <v>15.0020336760793</v>
      </c>
      <c r="V286">
        <v>15.816885317685699</v>
      </c>
      <c r="W286">
        <v>16.617954380476402</v>
      </c>
      <c r="X286">
        <v>17.323561070189999</v>
      </c>
      <c r="Y286">
        <v>17.842724006081401</v>
      </c>
      <c r="Z286">
        <v>18.426203581998301</v>
      </c>
      <c r="AA286">
        <v>18.4433964015379</v>
      </c>
      <c r="AB286">
        <v>16.950481705269699</v>
      </c>
      <c r="AC286">
        <v>15.3417425157163</v>
      </c>
      <c r="AD286">
        <v>14.8653577607342</v>
      </c>
      <c r="AE286">
        <v>11.8134180365579</v>
      </c>
      <c r="AF286">
        <v>12.4084520737667</v>
      </c>
      <c r="AG286">
        <v>13.027929104868001</v>
      </c>
      <c r="AH286">
        <v>10.481700140952899</v>
      </c>
      <c r="AI286">
        <v>11.0381149656994</v>
      </c>
      <c r="AJ286">
        <v>10.817804222554299</v>
      </c>
      <c r="AK286">
        <v>10.5678017146792</v>
      </c>
      <c r="AL286">
        <v>10.3303525204938</v>
      </c>
      <c r="AM286">
        <v>10.095073529509801</v>
      </c>
      <c r="AN286">
        <v>9.8676940817664995</v>
      </c>
      <c r="AO286">
        <v>9.6596365382173897</v>
      </c>
      <c r="AP286">
        <v>9.4426423080484696</v>
      </c>
      <c r="AQ286">
        <v>9.2123077707557695</v>
      </c>
      <c r="AR286">
        <v>8.9800750783699801</v>
      </c>
      <c r="AS286">
        <v>8.7466581820805995</v>
      </c>
      <c r="AT286">
        <v>8.4934700979477196</v>
      </c>
      <c r="AU286">
        <v>8.2385943382569593</v>
      </c>
      <c r="AV286">
        <v>7.9840268884960999</v>
      </c>
      <c r="AW286">
        <v>7.6958696718010904</v>
      </c>
      <c r="AX286">
        <v>7.4289545063333504</v>
      </c>
      <c r="AY286">
        <v>7.1649124769277401</v>
      </c>
      <c r="AZ286">
        <v>6.8750144170979501</v>
      </c>
      <c r="BA286">
        <v>6.5446439622919703</v>
      </c>
      <c r="BB286">
        <v>6.2298299636297596</v>
      </c>
    </row>
    <row r="287" spans="1:54" x14ac:dyDescent="0.25">
      <c r="A287" s="2" t="s">
        <v>32</v>
      </c>
      <c r="B287" s="2" t="str">
        <f>VLOOKUP(A287,reg_NEWAGE!$A$2:$B$29,2)</f>
        <v>BNL</v>
      </c>
      <c r="C287" s="2" t="s">
        <v>45</v>
      </c>
      <c r="D287">
        <v>8508.6388132149095</v>
      </c>
      <c r="E287">
        <v>9043.2487600000004</v>
      </c>
      <c r="F287">
        <v>8726.5877799999998</v>
      </c>
      <c r="G287">
        <v>8937.1858499999998</v>
      </c>
      <c r="H287">
        <v>8543.1019799999995</v>
      </c>
      <c r="I287">
        <v>8214.6472174635001</v>
      </c>
      <c r="J287">
        <v>8279.9845999999998</v>
      </c>
      <c r="K287">
        <v>7393.9406300000001</v>
      </c>
      <c r="L287">
        <v>8377.3401200000008</v>
      </c>
      <c r="M287">
        <v>8342.3673699999999</v>
      </c>
      <c r="N287">
        <v>9714.8775508569106</v>
      </c>
      <c r="O287">
        <v>7547.0589791453103</v>
      </c>
      <c r="P287">
        <v>8070.7820996958199</v>
      </c>
      <c r="Q287">
        <v>8573.7639726912093</v>
      </c>
      <c r="R287">
        <v>6394.00443933101</v>
      </c>
      <c r="S287">
        <v>6813.9498372758699</v>
      </c>
      <c r="T287">
        <v>7021.7585278404804</v>
      </c>
      <c r="U287">
        <v>6796.4143697072304</v>
      </c>
      <c r="V287">
        <v>6803.6276162936601</v>
      </c>
      <c r="W287">
        <v>6823.9938948737399</v>
      </c>
      <c r="X287">
        <v>6856.68917130299</v>
      </c>
      <c r="Y287">
        <v>6806.2510590178599</v>
      </c>
      <c r="Z287">
        <v>6757.2181912874103</v>
      </c>
      <c r="AA287">
        <v>6712.1213333126698</v>
      </c>
      <c r="AB287">
        <v>6641.6637880388498</v>
      </c>
      <c r="AC287">
        <v>6575.88334084486</v>
      </c>
      <c r="AD287">
        <v>6547.0548208594601</v>
      </c>
      <c r="AE287">
        <v>6569.1624278919599</v>
      </c>
      <c r="AF287">
        <v>6557.8031421207397</v>
      </c>
      <c r="AG287">
        <v>6547.3165941957996</v>
      </c>
      <c r="AH287">
        <v>6632.3952816943201</v>
      </c>
      <c r="AI287">
        <v>6610.7111819824104</v>
      </c>
      <c r="AJ287">
        <v>6574.7775280630403</v>
      </c>
      <c r="AK287">
        <v>6534.8660563522199</v>
      </c>
      <c r="AL287">
        <v>6489.84702472146</v>
      </c>
      <c r="AM287">
        <v>6441.88160539007</v>
      </c>
      <c r="AN287">
        <v>6391.6443053389203</v>
      </c>
      <c r="AO287">
        <v>6342.1945706338902</v>
      </c>
      <c r="AP287">
        <v>6290.76819136842</v>
      </c>
      <c r="AQ287">
        <v>6232.5917689298503</v>
      </c>
      <c r="AR287">
        <v>6179.3892025801197</v>
      </c>
      <c r="AS287">
        <v>6121.7036313335902</v>
      </c>
      <c r="AT287">
        <v>6059.2316502897702</v>
      </c>
      <c r="AU287">
        <v>5992.0329398620697</v>
      </c>
      <c r="AV287">
        <v>5922.8313702248697</v>
      </c>
      <c r="AW287">
        <v>5840.9175970584101</v>
      </c>
      <c r="AX287">
        <v>5761.6821062813497</v>
      </c>
      <c r="AY287">
        <v>5681.6109397958098</v>
      </c>
      <c r="AZ287">
        <v>5593.6383529437398</v>
      </c>
      <c r="BA287">
        <v>5499.3602651867404</v>
      </c>
      <c r="BB287">
        <v>5407.6983568572996</v>
      </c>
    </row>
    <row r="288" spans="1:54" x14ac:dyDescent="0.25">
      <c r="A288" s="2" t="s">
        <v>32</v>
      </c>
      <c r="B288" s="2" t="str">
        <f>VLOOKUP(A288,reg_NEWAGE!$A$2:$B$29,2)</f>
        <v>BNL</v>
      </c>
      <c r="C288" s="2" t="s">
        <v>46</v>
      </c>
      <c r="D288">
        <v>353.96967157090899</v>
      </c>
      <c r="E288">
        <v>352.26618999999999</v>
      </c>
      <c r="F288">
        <v>350.71659</v>
      </c>
      <c r="G288">
        <v>360.06427000000002</v>
      </c>
      <c r="H288">
        <v>378.81175999999999</v>
      </c>
      <c r="I288">
        <v>398.92024253181103</v>
      </c>
      <c r="J288">
        <v>417.99972000000002</v>
      </c>
      <c r="K288">
        <v>418.29896000000002</v>
      </c>
      <c r="L288">
        <v>420.56297999999998</v>
      </c>
      <c r="M288">
        <v>424.03374000000002</v>
      </c>
      <c r="N288">
        <v>428.10758341694901</v>
      </c>
      <c r="O288">
        <v>432.540101387665</v>
      </c>
      <c r="P288">
        <v>437.44601124167099</v>
      </c>
      <c r="Q288">
        <v>448.91083376081701</v>
      </c>
      <c r="R288">
        <v>460.56904925913102</v>
      </c>
      <c r="S288">
        <v>466.895958727427</v>
      </c>
      <c r="T288">
        <v>498.43788852892402</v>
      </c>
      <c r="U288">
        <v>526.79032732942903</v>
      </c>
      <c r="V288">
        <v>543.28568484756397</v>
      </c>
      <c r="W288">
        <v>569.00171055397402</v>
      </c>
      <c r="X288">
        <v>569.288409734364</v>
      </c>
      <c r="Y288">
        <v>558.24053336996997</v>
      </c>
      <c r="Z288">
        <v>566.74656678431199</v>
      </c>
      <c r="AA288">
        <v>585.01938687209895</v>
      </c>
      <c r="AB288">
        <v>607.19913575201201</v>
      </c>
      <c r="AC288">
        <v>629.84972341789398</v>
      </c>
      <c r="AD288">
        <v>656.54261691360603</v>
      </c>
      <c r="AE288">
        <v>659.70851780955104</v>
      </c>
      <c r="AF288">
        <v>683.38931407088205</v>
      </c>
      <c r="AG288">
        <v>710.33767922487505</v>
      </c>
      <c r="AH288">
        <v>644.30194657704396</v>
      </c>
      <c r="AI288">
        <v>665.88747658121895</v>
      </c>
      <c r="AJ288">
        <v>681.32104251567898</v>
      </c>
      <c r="AK288">
        <v>697.07279605130896</v>
      </c>
      <c r="AL288">
        <v>712.42363510760902</v>
      </c>
      <c r="AM288">
        <v>727.60671861431501</v>
      </c>
      <c r="AN288">
        <v>742.61217889013199</v>
      </c>
      <c r="AO288">
        <v>757.67165099109002</v>
      </c>
      <c r="AP288">
        <v>773.21710001723704</v>
      </c>
      <c r="AQ288">
        <v>788.60356874591798</v>
      </c>
      <c r="AR288">
        <v>804.56897340247997</v>
      </c>
      <c r="AS288">
        <v>820.82932333876795</v>
      </c>
      <c r="AT288">
        <v>837.276888799429</v>
      </c>
      <c r="AU288">
        <v>853.65921404703795</v>
      </c>
      <c r="AV288">
        <v>870.28428018714499</v>
      </c>
      <c r="AW288">
        <v>886.25744003356897</v>
      </c>
      <c r="AX288">
        <v>902.96859369860601</v>
      </c>
      <c r="AY288">
        <v>919.94453423286302</v>
      </c>
      <c r="AZ288">
        <v>936.66339330227095</v>
      </c>
      <c r="BA288">
        <v>953.703168697926</v>
      </c>
      <c r="BB288">
        <v>971.43395399071699</v>
      </c>
    </row>
    <row r="289" spans="1:54" x14ac:dyDescent="0.25">
      <c r="A289" s="2" t="s">
        <v>32</v>
      </c>
      <c r="B289" s="2" t="str">
        <f>VLOOKUP(A289,reg_NEWAGE!$A$2:$B$29,2)</f>
        <v>BNL</v>
      </c>
      <c r="C289" s="2" t="s">
        <v>47</v>
      </c>
      <c r="D289">
        <v>345.29956552333101</v>
      </c>
      <c r="E289">
        <v>342.46827000000002</v>
      </c>
      <c r="F289">
        <v>339.71660000000003</v>
      </c>
      <c r="G289">
        <v>348.16645999999997</v>
      </c>
      <c r="H289">
        <v>365.90886999999998</v>
      </c>
      <c r="I289">
        <v>385.18661295318202</v>
      </c>
      <c r="J289">
        <v>403.59899999999999</v>
      </c>
      <c r="K289">
        <v>403.02145000000002</v>
      </c>
      <c r="L289">
        <v>404.36295000000001</v>
      </c>
      <c r="M289">
        <v>406.33695999999998</v>
      </c>
      <c r="N289">
        <v>409.119315712115</v>
      </c>
      <c r="O289">
        <v>412.66810910490398</v>
      </c>
      <c r="P289">
        <v>417.00081148795698</v>
      </c>
      <c r="Q289">
        <v>427.772971909283</v>
      </c>
      <c r="R289">
        <v>439.02514938333098</v>
      </c>
      <c r="S289">
        <v>445.16098213432502</v>
      </c>
      <c r="T289">
        <v>467.75794485879902</v>
      </c>
      <c r="U289">
        <v>489.32838514558</v>
      </c>
      <c r="V289">
        <v>498.18992966146999</v>
      </c>
      <c r="W289">
        <v>515.61665376985002</v>
      </c>
      <c r="X289">
        <v>507.14718050404099</v>
      </c>
      <c r="Y289">
        <v>486.90119689495702</v>
      </c>
      <c r="Z289">
        <v>485.22521712017499</v>
      </c>
      <c r="AA289">
        <v>493.03913680594098</v>
      </c>
      <c r="AB289">
        <v>504.547834405598</v>
      </c>
      <c r="AC289">
        <v>516.23958677694804</v>
      </c>
      <c r="AD289">
        <v>530.47147563897704</v>
      </c>
      <c r="AE289">
        <v>519.30246179198502</v>
      </c>
      <c r="AF289">
        <v>528.02563257962504</v>
      </c>
      <c r="AG289">
        <v>538.76188834947402</v>
      </c>
      <c r="AH289">
        <v>453.70279226385702</v>
      </c>
      <c r="AI289">
        <v>459.97085442225398</v>
      </c>
      <c r="AJ289">
        <v>460.363851090879</v>
      </c>
      <c r="AK289">
        <v>460.059166905795</v>
      </c>
      <c r="AL289">
        <v>459.128785265587</v>
      </c>
      <c r="AM289">
        <v>457.34563603282697</v>
      </c>
      <c r="AN289">
        <v>454.94276383560702</v>
      </c>
      <c r="AO289">
        <v>452.21796964497298</v>
      </c>
      <c r="AP289">
        <v>449.37897473574202</v>
      </c>
      <c r="AQ289">
        <v>445.97175831798597</v>
      </c>
      <c r="AR289">
        <v>442.325427063684</v>
      </c>
      <c r="AS289">
        <v>438.191263640248</v>
      </c>
      <c r="AT289">
        <v>433.77098598171102</v>
      </c>
      <c r="AU289">
        <v>429.056654036976</v>
      </c>
      <c r="AV289">
        <v>424.45199280490999</v>
      </c>
      <c r="AW289">
        <v>418.96544557349898</v>
      </c>
      <c r="AX289">
        <v>413.647985270817</v>
      </c>
      <c r="AY289">
        <v>408.27897005771501</v>
      </c>
      <c r="AZ289">
        <v>402.22818193954498</v>
      </c>
      <c r="BA289">
        <v>395.25310898566499</v>
      </c>
      <c r="BB289">
        <v>388.54931448270497</v>
      </c>
    </row>
    <row r="290" spans="1:54" x14ac:dyDescent="0.25">
      <c r="A290" s="2" t="s">
        <v>32</v>
      </c>
      <c r="B290" s="2" t="str">
        <f>VLOOKUP(A290,reg_NEWAGE!$A$2:$B$29,2)</f>
        <v>BNL</v>
      </c>
      <c r="C290" s="2" t="s">
        <v>48</v>
      </c>
      <c r="D290">
        <v>0</v>
      </c>
      <c r="E290">
        <v>0</v>
      </c>
      <c r="F290">
        <v>0</v>
      </c>
      <c r="G290">
        <v>0</v>
      </c>
      <c r="H290">
        <v>0</v>
      </c>
      <c r="I290">
        <v>0</v>
      </c>
      <c r="J290">
        <v>0</v>
      </c>
      <c r="K290">
        <v>0</v>
      </c>
      <c r="L290">
        <v>0</v>
      </c>
      <c r="M290">
        <v>0</v>
      </c>
      <c r="N290">
        <v>0</v>
      </c>
      <c r="O290">
        <v>0</v>
      </c>
      <c r="P290">
        <v>0</v>
      </c>
      <c r="Q290">
        <v>0</v>
      </c>
      <c r="R290">
        <v>0</v>
      </c>
      <c r="S290">
        <v>0</v>
      </c>
      <c r="T290">
        <v>6.1679509685461102</v>
      </c>
      <c r="U290">
        <v>12.313546379329299</v>
      </c>
      <c r="V290">
        <v>19.074963442141399</v>
      </c>
      <c r="W290">
        <v>26.325762426850101</v>
      </c>
      <c r="X290">
        <v>34.135048655525601</v>
      </c>
      <c r="Y290">
        <v>41.991741836453002</v>
      </c>
      <c r="Z290">
        <v>50.247657610314803</v>
      </c>
      <c r="AA290">
        <v>58.952615120839901</v>
      </c>
      <c r="AB290">
        <v>67.847875674325806</v>
      </c>
      <c r="AC290">
        <v>77.196316027415307</v>
      </c>
      <c r="AD290">
        <v>87.4723610562354</v>
      </c>
      <c r="AE290">
        <v>99.101312597151505</v>
      </c>
      <c r="AF290">
        <v>110.97226003949</v>
      </c>
      <c r="AG290">
        <v>123.59464350392101</v>
      </c>
      <c r="AH290">
        <v>139.007793885399</v>
      </c>
      <c r="AI290">
        <v>150.23574001578299</v>
      </c>
      <c r="AJ290">
        <v>161.64313594551001</v>
      </c>
      <c r="AK290">
        <v>173.44675844082499</v>
      </c>
      <c r="AL290">
        <v>185.61478871542801</v>
      </c>
      <c r="AM290">
        <v>198.20574265155599</v>
      </c>
      <c r="AN290">
        <v>211.246686678158</v>
      </c>
      <c r="AO290">
        <v>224.85502761421</v>
      </c>
      <c r="AP290">
        <v>238.957659884826</v>
      </c>
      <c r="AQ290">
        <v>253.37245851543699</v>
      </c>
      <c r="AR290">
        <v>268.580608888847</v>
      </c>
      <c r="AS290">
        <v>284.21444629624699</v>
      </c>
      <c r="AT290">
        <v>300.24809579227701</v>
      </c>
      <c r="AU290">
        <v>316.66819168019799</v>
      </c>
      <c r="AV290">
        <v>333.60894114485598</v>
      </c>
      <c r="AW290">
        <v>350.43496813089502</v>
      </c>
      <c r="AX290">
        <v>368.011234696602</v>
      </c>
      <c r="AY290">
        <v>386.155051124083</v>
      </c>
      <c r="AZ290">
        <v>404.37116200397099</v>
      </c>
      <c r="BA290">
        <v>422.70115065382601</v>
      </c>
      <c r="BB290">
        <v>441.80512736862499</v>
      </c>
    </row>
    <row r="291" spans="1:54" x14ac:dyDescent="0.25">
      <c r="A291" s="2" t="s">
        <v>32</v>
      </c>
      <c r="B291" s="2" t="str">
        <f>VLOOKUP(A291,reg_NEWAGE!$A$2:$B$29,2)</f>
        <v>BNL</v>
      </c>
      <c r="C291" s="2" t="s">
        <v>49</v>
      </c>
      <c r="D291">
        <v>0</v>
      </c>
      <c r="E291">
        <v>0</v>
      </c>
      <c r="F291">
        <v>0</v>
      </c>
      <c r="G291">
        <v>0</v>
      </c>
      <c r="H291">
        <v>0</v>
      </c>
      <c r="I291">
        <v>0</v>
      </c>
      <c r="J291">
        <v>0</v>
      </c>
      <c r="K291">
        <v>0</v>
      </c>
      <c r="L291">
        <v>0</v>
      </c>
      <c r="M291">
        <v>0</v>
      </c>
      <c r="N291">
        <v>0</v>
      </c>
      <c r="O291">
        <v>0</v>
      </c>
      <c r="P291">
        <v>0</v>
      </c>
      <c r="Q291">
        <v>0</v>
      </c>
      <c r="R291">
        <v>0</v>
      </c>
      <c r="S291">
        <v>0</v>
      </c>
      <c r="T291">
        <v>4.9481873500833501E-3</v>
      </c>
      <c r="U291">
        <v>1.0263086231358499E-2</v>
      </c>
      <c r="V291">
        <v>1.63371833782937E-2</v>
      </c>
      <c r="W291">
        <v>2.3036528934874598E-2</v>
      </c>
      <c r="X291">
        <v>3.0216114708027601E-2</v>
      </c>
      <c r="Y291">
        <v>3.7592678219189199E-2</v>
      </c>
      <c r="Z291">
        <v>4.5592316795333501E-2</v>
      </c>
      <c r="AA291">
        <v>5.2500452933807701E-2</v>
      </c>
      <c r="AB291">
        <v>5.4643518729590099E-2</v>
      </c>
      <c r="AC291">
        <v>5.5319506258013899E-2</v>
      </c>
      <c r="AD291">
        <v>5.9356563128894799E-2</v>
      </c>
      <c r="AE291">
        <v>5.18038716429855E-2</v>
      </c>
      <c r="AF291">
        <v>5.9344258346688099E-2</v>
      </c>
      <c r="AG291">
        <v>6.7552462486954207E-2</v>
      </c>
      <c r="AH291">
        <v>5.8625757392444501E-2</v>
      </c>
      <c r="AI291">
        <v>6.74975630460843E-2</v>
      </c>
      <c r="AJ291">
        <v>7.1889325628716194E-2</v>
      </c>
      <c r="AK291">
        <v>7.5927940726089702E-2</v>
      </c>
      <c r="AL291">
        <v>7.9887027072394104E-2</v>
      </c>
      <c r="AM291">
        <v>8.3696349624675107E-2</v>
      </c>
      <c r="AN291">
        <v>8.7405421940823305E-2</v>
      </c>
      <c r="AO291">
        <v>9.11306764971508E-2</v>
      </c>
      <c r="AP291">
        <v>9.4618043516388597E-2</v>
      </c>
      <c r="AQ291">
        <v>9.7800357129605497E-2</v>
      </c>
      <c r="AR291">
        <v>0.10077695140623399</v>
      </c>
      <c r="AS291">
        <v>0.103547418191763</v>
      </c>
      <c r="AT291">
        <v>0.10587229602841899</v>
      </c>
      <c r="AU291">
        <v>0.107945001980432</v>
      </c>
      <c r="AV291">
        <v>0.109783192351294</v>
      </c>
      <c r="AW291">
        <v>0.11089230000794401</v>
      </c>
      <c r="AX291">
        <v>0.112024741885072</v>
      </c>
      <c r="AY291">
        <v>0.112926228223567</v>
      </c>
      <c r="AZ291">
        <v>0.113122343547665</v>
      </c>
      <c r="BA291">
        <v>0.112299837126798</v>
      </c>
      <c r="BB291">
        <v>0.111364333849349</v>
      </c>
    </row>
    <row r="292" spans="1:54" x14ac:dyDescent="0.25">
      <c r="A292" s="2" t="s">
        <v>32</v>
      </c>
      <c r="B292" s="2" t="str">
        <f>VLOOKUP(A292,reg_NEWAGE!$A$2:$B$29,2)</f>
        <v>BNL</v>
      </c>
      <c r="C292" s="2" t="s">
        <v>50</v>
      </c>
      <c r="D292">
        <v>8.6701060475781002</v>
      </c>
      <c r="E292">
        <v>9.7979199999999995</v>
      </c>
      <c r="F292">
        <v>10.99999</v>
      </c>
      <c r="G292">
        <v>11.89781</v>
      </c>
      <c r="H292">
        <v>12.902889999999999</v>
      </c>
      <c r="I292">
        <v>13.733629578628999</v>
      </c>
      <c r="J292">
        <v>14.40072</v>
      </c>
      <c r="K292">
        <v>15.277509999999999</v>
      </c>
      <c r="L292">
        <v>16.200030000000002</v>
      </c>
      <c r="M292">
        <v>17.69678</v>
      </c>
      <c r="N292">
        <v>18.9882677048336</v>
      </c>
      <c r="O292">
        <v>19.871992282761202</v>
      </c>
      <c r="P292">
        <v>20.445199753714501</v>
      </c>
      <c r="Q292">
        <v>21.137861851533401</v>
      </c>
      <c r="R292">
        <v>21.543899875800101</v>
      </c>
      <c r="S292">
        <v>21.7349765931021</v>
      </c>
      <c r="T292">
        <v>24.5070445142279</v>
      </c>
      <c r="U292">
        <v>25.138132718288201</v>
      </c>
      <c r="V292">
        <v>26.004454560574501</v>
      </c>
      <c r="W292">
        <v>27.036257828338901</v>
      </c>
      <c r="X292">
        <v>27.9759644600896</v>
      </c>
      <c r="Y292">
        <v>29.310001960340902</v>
      </c>
      <c r="Z292">
        <v>31.228099737026898</v>
      </c>
      <c r="AA292">
        <v>32.975134492384399</v>
      </c>
      <c r="AB292">
        <v>34.748782153358903</v>
      </c>
      <c r="AC292">
        <v>36.358501107272097</v>
      </c>
      <c r="AD292">
        <v>38.539423655265097</v>
      </c>
      <c r="AE292">
        <v>41.252939548772297</v>
      </c>
      <c r="AF292">
        <v>44.332077193420403</v>
      </c>
      <c r="AG292">
        <v>47.913594908993403</v>
      </c>
      <c r="AH292">
        <v>51.532734670394703</v>
      </c>
      <c r="AI292">
        <v>55.613384580136199</v>
      </c>
      <c r="AJ292">
        <v>59.242166153661898</v>
      </c>
      <c r="AK292">
        <v>63.490942763962799</v>
      </c>
      <c r="AL292">
        <v>67.600174099522206</v>
      </c>
      <c r="AM292">
        <v>71.971643580307401</v>
      </c>
      <c r="AN292">
        <v>76.335322954426601</v>
      </c>
      <c r="AO292">
        <v>80.507523055409095</v>
      </c>
      <c r="AP292">
        <v>84.785847353153599</v>
      </c>
      <c r="AQ292">
        <v>89.161551555366202</v>
      </c>
      <c r="AR292">
        <v>93.562160498542895</v>
      </c>
      <c r="AS292">
        <v>98.320065984082007</v>
      </c>
      <c r="AT292">
        <v>103.151934729411</v>
      </c>
      <c r="AU292">
        <v>107.82642332788301</v>
      </c>
      <c r="AV292">
        <v>112.113563045028</v>
      </c>
      <c r="AW292">
        <v>116.746134029168</v>
      </c>
      <c r="AX292">
        <v>121.19734898930101</v>
      </c>
      <c r="AY292">
        <v>125.39758682284101</v>
      </c>
      <c r="AZ292">
        <v>129.95092701520801</v>
      </c>
      <c r="BA292">
        <v>135.63660922130799</v>
      </c>
      <c r="BB292">
        <v>140.968147805538</v>
      </c>
    </row>
    <row r="293" spans="1:54" x14ac:dyDescent="0.25">
      <c r="A293" s="2" t="s">
        <v>32</v>
      </c>
      <c r="B293" s="2" t="str">
        <f>VLOOKUP(A293,reg_NEWAGE!$A$2:$B$29,2)</f>
        <v>BNL</v>
      </c>
      <c r="C293" s="2" t="s">
        <v>51</v>
      </c>
      <c r="D293">
        <v>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row>
    <row r="294" spans="1:54" x14ac:dyDescent="0.25">
      <c r="A294" s="2" t="s">
        <v>32</v>
      </c>
      <c r="B294" s="2" t="str">
        <f>VLOOKUP(A294,reg_NEWAGE!$A$2:$B$29,2)</f>
        <v>BNL</v>
      </c>
      <c r="C294" s="2" t="s">
        <v>52</v>
      </c>
      <c r="D294">
        <v>170.48839381472001</v>
      </c>
      <c r="E294">
        <v>196.80462</v>
      </c>
      <c r="F294">
        <v>193.90181000000001</v>
      </c>
      <c r="G294">
        <v>211.50700000000001</v>
      </c>
      <c r="H294">
        <v>217.10113000000001</v>
      </c>
      <c r="I294">
        <v>210.32743844321499</v>
      </c>
      <c r="J294">
        <v>210.60226</v>
      </c>
      <c r="K294">
        <v>206.47846999999999</v>
      </c>
      <c r="L294">
        <v>235.37774999999999</v>
      </c>
      <c r="M294">
        <v>239.23285999999999</v>
      </c>
      <c r="N294">
        <v>290.747478244994</v>
      </c>
      <c r="O294">
        <v>249.76177294154701</v>
      </c>
      <c r="P294">
        <v>289.122288917177</v>
      </c>
      <c r="Q294">
        <v>325.40349842712698</v>
      </c>
      <c r="R294">
        <v>260.77191109190301</v>
      </c>
      <c r="S294">
        <v>288.47807436008401</v>
      </c>
      <c r="T294">
        <v>305.84306659109501</v>
      </c>
      <c r="U294">
        <v>301.86641352847403</v>
      </c>
      <c r="V294">
        <v>309.13569256433402</v>
      </c>
      <c r="W294">
        <v>310.29421439943701</v>
      </c>
      <c r="X294">
        <v>306.86118040681203</v>
      </c>
      <c r="Y294">
        <v>313.27014852782202</v>
      </c>
      <c r="Z294">
        <v>320.30374125147802</v>
      </c>
      <c r="AA294">
        <v>308.41115131138298</v>
      </c>
      <c r="AB294">
        <v>315.56672280003301</v>
      </c>
      <c r="AC294">
        <v>319.44028613169098</v>
      </c>
      <c r="AD294">
        <v>321.76407888077102</v>
      </c>
      <c r="AE294">
        <v>306.58965493154602</v>
      </c>
      <c r="AF294">
        <v>298.70202926849697</v>
      </c>
      <c r="AG294">
        <v>294.79541706324898</v>
      </c>
      <c r="AH294">
        <v>280.166202912757</v>
      </c>
      <c r="AI294">
        <v>279.10027327906602</v>
      </c>
      <c r="AJ294">
        <v>278.938131094982</v>
      </c>
      <c r="AK294">
        <v>277.43719616711098</v>
      </c>
      <c r="AL294">
        <v>275.35820993824399</v>
      </c>
      <c r="AM294">
        <v>274.55755580394401</v>
      </c>
      <c r="AN294">
        <v>274.07373539892097</v>
      </c>
      <c r="AO294">
        <v>273.31714498529101</v>
      </c>
      <c r="AP294">
        <v>272.15094235205999</v>
      </c>
      <c r="AQ294">
        <v>271.152227405281</v>
      </c>
      <c r="AR294">
        <v>270.08065286478802</v>
      </c>
      <c r="AS294">
        <v>269.44496104680201</v>
      </c>
      <c r="AT294">
        <v>268.06382516168998</v>
      </c>
      <c r="AU294">
        <v>266.538128801715</v>
      </c>
      <c r="AV294">
        <v>264.14301945587198</v>
      </c>
      <c r="AW294">
        <v>260.87959233120301</v>
      </c>
      <c r="AX294">
        <v>258.41487324115201</v>
      </c>
      <c r="AY294">
        <v>255.09097994289101</v>
      </c>
      <c r="AZ294">
        <v>251.12910934950901</v>
      </c>
      <c r="BA294">
        <v>247.999235047735</v>
      </c>
      <c r="BB294">
        <v>244.37505520027</v>
      </c>
    </row>
    <row r="295" spans="1:54" x14ac:dyDescent="0.25">
      <c r="A295" s="2" t="s">
        <v>32</v>
      </c>
      <c r="B295" s="2" t="str">
        <f>VLOOKUP(A295,reg_NEWAGE!$A$2:$B$29,2)</f>
        <v>BNL</v>
      </c>
      <c r="C295" s="2" t="s">
        <v>12</v>
      </c>
      <c r="D295">
        <v>1721.31566511182</v>
      </c>
      <c r="E295">
        <v>1745.37572</v>
      </c>
      <c r="F295">
        <v>1800.9199599999999</v>
      </c>
      <c r="G295">
        <v>1841.60781</v>
      </c>
      <c r="H295">
        <v>1850.2009399999999</v>
      </c>
      <c r="I295">
        <v>1874.11555379895</v>
      </c>
      <c r="J295">
        <v>1898.6089300000001</v>
      </c>
      <c r="K295">
        <v>1914.73579</v>
      </c>
      <c r="L295">
        <v>1934.7338400000001</v>
      </c>
      <c r="M295">
        <v>1966.64492</v>
      </c>
      <c r="N295">
        <v>1977.1233911875199</v>
      </c>
      <c r="O295">
        <v>1981.34261958558</v>
      </c>
      <c r="P295">
        <v>2013.9158679965999</v>
      </c>
      <c r="Q295">
        <v>2016.59646104627</v>
      </c>
      <c r="R295">
        <v>1968.7041339600901</v>
      </c>
      <c r="S295">
        <v>1950.3042458789801</v>
      </c>
      <c r="T295">
        <v>1980.2698546009301</v>
      </c>
      <c r="U295">
        <v>1986.2024542310101</v>
      </c>
      <c r="V295">
        <v>2004.9934965764501</v>
      </c>
      <c r="W295">
        <v>2015.92182221653</v>
      </c>
      <c r="X295">
        <v>2018.8231019985301</v>
      </c>
      <c r="Y295">
        <v>2049.4282945015998</v>
      </c>
      <c r="Z295">
        <v>2070.6536464822502</v>
      </c>
      <c r="AA295">
        <v>2093.8329910627099</v>
      </c>
      <c r="AB295">
        <v>2127.83046780113</v>
      </c>
      <c r="AC295">
        <v>2169.0175898366001</v>
      </c>
      <c r="AD295">
        <v>2206.7371190799199</v>
      </c>
      <c r="AE295">
        <v>2235.3442226393699</v>
      </c>
      <c r="AF295">
        <v>2264.7886436117601</v>
      </c>
      <c r="AG295">
        <v>2288.0650092680198</v>
      </c>
      <c r="AH295">
        <v>2291.53421031163</v>
      </c>
      <c r="AI295">
        <v>2306.9837599974899</v>
      </c>
      <c r="AJ295">
        <v>2321.2025645068002</v>
      </c>
      <c r="AK295">
        <v>2334.3937211725802</v>
      </c>
      <c r="AL295">
        <v>2341.4181722748999</v>
      </c>
      <c r="AM295">
        <v>2361.2215851356</v>
      </c>
      <c r="AN295">
        <v>2383.8391693783701</v>
      </c>
      <c r="AO295">
        <v>2401.1816072685201</v>
      </c>
      <c r="AP295">
        <v>2412.6309208734201</v>
      </c>
      <c r="AQ295">
        <v>2427.5532948892301</v>
      </c>
      <c r="AR295">
        <v>2443.0601979993899</v>
      </c>
      <c r="AS295">
        <v>2465.9776986577899</v>
      </c>
      <c r="AT295">
        <v>2481.88644627646</v>
      </c>
      <c r="AU295">
        <v>2498.42797575948</v>
      </c>
      <c r="AV295">
        <v>2506.2108094505402</v>
      </c>
      <c r="AW295">
        <v>2513.88468903275</v>
      </c>
      <c r="AX295">
        <v>2528.50250629007</v>
      </c>
      <c r="AY295">
        <v>2535.3745655224302</v>
      </c>
      <c r="AZ295">
        <v>2541.6863296638799</v>
      </c>
      <c r="BA295">
        <v>2566.9685704165499</v>
      </c>
      <c r="BB295">
        <v>2585.0265356814398</v>
      </c>
    </row>
    <row r="296" spans="1:54" x14ac:dyDescent="0.25">
      <c r="A296" s="2" t="s">
        <v>33</v>
      </c>
      <c r="B296" s="2" t="str">
        <f>VLOOKUP(A296,reg_NEWAGE!$A$2:$B$29,2)</f>
        <v>POL</v>
      </c>
      <c r="C296" s="2" t="s">
        <v>40</v>
      </c>
      <c r="D296">
        <v>17193.480080012199</v>
      </c>
      <c r="E296">
        <v>18798.791509999999</v>
      </c>
      <c r="F296">
        <v>18679.221249999999</v>
      </c>
      <c r="G296">
        <v>18777.117040000001</v>
      </c>
      <c r="H296">
        <v>18818.067780000001</v>
      </c>
      <c r="I296">
        <v>19453.9864544171</v>
      </c>
      <c r="J296">
        <v>20454.412550000001</v>
      </c>
      <c r="K296">
        <v>19349.722379999999</v>
      </c>
      <c r="L296">
        <v>19651.79638</v>
      </c>
      <c r="M296">
        <v>19966.974419999999</v>
      </c>
      <c r="N296">
        <v>21966.9758189399</v>
      </c>
      <c r="O296">
        <v>20085.783962726498</v>
      </c>
      <c r="P296">
        <v>20754.8223094645</v>
      </c>
      <c r="Q296">
        <v>20416.4009003184</v>
      </c>
      <c r="R296">
        <v>18966.6546920006</v>
      </c>
      <c r="S296">
        <v>18842.7264473742</v>
      </c>
      <c r="T296">
        <v>19663.022574955499</v>
      </c>
      <c r="U296">
        <v>19795.176220142101</v>
      </c>
      <c r="V296">
        <v>19930.295054695202</v>
      </c>
      <c r="W296">
        <v>20075.750979527002</v>
      </c>
      <c r="X296">
        <v>20102.886662508401</v>
      </c>
      <c r="Y296">
        <v>20290.161070034301</v>
      </c>
      <c r="Z296">
        <v>20420.2034755364</v>
      </c>
      <c r="AA296">
        <v>20551.735642995998</v>
      </c>
      <c r="AB296">
        <v>20653.746818862001</v>
      </c>
      <c r="AC296">
        <v>20894.188269533399</v>
      </c>
      <c r="AD296">
        <v>21138.869635253501</v>
      </c>
      <c r="AE296">
        <v>21272.933977300701</v>
      </c>
      <c r="AF296">
        <v>21574.6009387222</v>
      </c>
      <c r="AG296">
        <v>21810.589707513402</v>
      </c>
      <c r="AH296">
        <v>22042.375914369499</v>
      </c>
      <c r="AI296">
        <v>22214.492525559999</v>
      </c>
      <c r="AJ296">
        <v>22142.0106043749</v>
      </c>
      <c r="AK296">
        <v>22051.626890655902</v>
      </c>
      <c r="AL296">
        <v>21961.423477674201</v>
      </c>
      <c r="AM296">
        <v>21852.202564153999</v>
      </c>
      <c r="AN296">
        <v>21705.494439621401</v>
      </c>
      <c r="AO296">
        <v>21602.4785073977</v>
      </c>
      <c r="AP296">
        <v>21485.297286131401</v>
      </c>
      <c r="AQ296">
        <v>21350.826610500299</v>
      </c>
      <c r="AR296">
        <v>21210.8070503704</v>
      </c>
      <c r="AS296">
        <v>21077.4804910862</v>
      </c>
      <c r="AT296">
        <v>20947.4447129535</v>
      </c>
      <c r="AU296">
        <v>20796.7923984351</v>
      </c>
      <c r="AV296">
        <v>20637.961894659202</v>
      </c>
      <c r="AW296">
        <v>20474.917076197999</v>
      </c>
      <c r="AX296">
        <v>20317.5775397084</v>
      </c>
      <c r="AY296">
        <v>20184.737663493499</v>
      </c>
      <c r="AZ296">
        <v>20030.718142777001</v>
      </c>
      <c r="BA296">
        <v>19859.773442474499</v>
      </c>
      <c r="BB296">
        <v>19674.1002843645</v>
      </c>
    </row>
    <row r="297" spans="1:54" x14ac:dyDescent="0.25">
      <c r="A297" s="2" t="s">
        <v>33</v>
      </c>
      <c r="B297" s="2" t="str">
        <f>VLOOKUP(A297,reg_NEWAGE!$A$2:$B$29,2)</f>
        <v>POL</v>
      </c>
      <c r="C297" s="2" t="s">
        <v>41</v>
      </c>
      <c r="D297">
        <v>4272.1490748962697</v>
      </c>
      <c r="E297">
        <v>4730.9783600000001</v>
      </c>
      <c r="F297">
        <v>5249.9494100000002</v>
      </c>
      <c r="G297">
        <v>5191.7441200000003</v>
      </c>
      <c r="H297">
        <v>5462.2947000000004</v>
      </c>
      <c r="I297">
        <v>6090.3802642603196</v>
      </c>
      <c r="J297">
        <v>6928.40326</v>
      </c>
      <c r="K297">
        <v>6228.72703</v>
      </c>
      <c r="L297">
        <v>6682.4398099999999</v>
      </c>
      <c r="M297">
        <v>6877.7464300000001</v>
      </c>
      <c r="N297">
        <v>7889.41067179938</v>
      </c>
      <c r="O297">
        <v>6809.75176127542</v>
      </c>
      <c r="P297">
        <v>7189.2132283698802</v>
      </c>
      <c r="Q297">
        <v>6922.1896548218101</v>
      </c>
      <c r="R297">
        <v>6340.8574991103696</v>
      </c>
      <c r="S297">
        <v>6215.1589431133398</v>
      </c>
      <c r="T297">
        <v>6503.1457871919001</v>
      </c>
      <c r="U297">
        <v>6416.9196204313803</v>
      </c>
      <c r="V297">
        <v>5957.3510474595396</v>
      </c>
      <c r="W297">
        <v>5998.6234778450098</v>
      </c>
      <c r="X297">
        <v>5728.0694235572801</v>
      </c>
      <c r="Y297">
        <v>5369.2126174592604</v>
      </c>
      <c r="Z297">
        <v>5009.8721807644697</v>
      </c>
      <c r="AA297">
        <v>4992.8676851627897</v>
      </c>
      <c r="AB297">
        <v>4757.9500300769996</v>
      </c>
      <c r="AC297">
        <v>4647.3174239426598</v>
      </c>
      <c r="AD297">
        <v>4481.8345983356903</v>
      </c>
      <c r="AE297">
        <v>4462.0185733129601</v>
      </c>
      <c r="AF297">
        <v>4393.70402103575</v>
      </c>
      <c r="AG297">
        <v>4373.5186680480101</v>
      </c>
      <c r="AH297">
        <v>4263.7302941251201</v>
      </c>
      <c r="AI297">
        <v>4217.0642725379603</v>
      </c>
      <c r="AJ297">
        <v>4018.2300446374202</v>
      </c>
      <c r="AK297">
        <v>3745.4386226623201</v>
      </c>
      <c r="AL297">
        <v>3447.7107188750501</v>
      </c>
      <c r="AM297">
        <v>3153.44626943708</v>
      </c>
      <c r="AN297">
        <v>2857.4913397917298</v>
      </c>
      <c r="AO297">
        <v>2578.5406492421398</v>
      </c>
      <c r="AP297">
        <v>2345.21018688493</v>
      </c>
      <c r="AQ297">
        <v>2116.6125279380299</v>
      </c>
      <c r="AR297">
        <v>1884.30195622581</v>
      </c>
      <c r="AS297">
        <v>1674.1855396183801</v>
      </c>
      <c r="AT297">
        <v>1469.3652641301201</v>
      </c>
      <c r="AU297">
        <v>1292.90771761524</v>
      </c>
      <c r="AV297">
        <v>1103.6218409265</v>
      </c>
      <c r="AW297">
        <v>960.53835262054395</v>
      </c>
      <c r="AX297">
        <v>825.38754732233497</v>
      </c>
      <c r="AY297">
        <v>706.44381201391502</v>
      </c>
      <c r="AZ297">
        <v>639.37734632855995</v>
      </c>
      <c r="BA297">
        <v>544.86585894186203</v>
      </c>
      <c r="BB297">
        <v>451.73038839288898</v>
      </c>
    </row>
    <row r="298" spans="1:54" x14ac:dyDescent="0.25">
      <c r="A298" s="2" t="s">
        <v>33</v>
      </c>
      <c r="B298" s="2" t="str">
        <f>VLOOKUP(A298,reg_NEWAGE!$A$2:$B$29,2)</f>
        <v>POL</v>
      </c>
      <c r="C298" s="2" t="s">
        <v>42</v>
      </c>
      <c r="D298">
        <v>893.28436390052605</v>
      </c>
      <c r="E298">
        <v>1006.77944</v>
      </c>
      <c r="F298">
        <v>1059.0995800000001</v>
      </c>
      <c r="G298">
        <v>1152.45822</v>
      </c>
      <c r="H298">
        <v>1083.61483</v>
      </c>
      <c r="I298">
        <v>1010.44049373952</v>
      </c>
      <c r="J298">
        <v>1010.43922</v>
      </c>
      <c r="K298">
        <v>940.21115999999995</v>
      </c>
      <c r="L298">
        <v>858.98482999999999</v>
      </c>
      <c r="M298">
        <v>794.49257</v>
      </c>
      <c r="N298">
        <v>701.87272741159597</v>
      </c>
      <c r="O298">
        <v>663.10828036223495</v>
      </c>
      <c r="P298">
        <v>639.31711356641995</v>
      </c>
      <c r="Q298">
        <v>599.12150167585901</v>
      </c>
      <c r="R298">
        <v>610.75264997622901</v>
      </c>
      <c r="S298">
        <v>582.78447952035106</v>
      </c>
      <c r="T298">
        <v>588.660146707948</v>
      </c>
      <c r="U298">
        <v>564.58647192766102</v>
      </c>
      <c r="V298">
        <v>535.388270798078</v>
      </c>
      <c r="W298">
        <v>523.99162035010204</v>
      </c>
      <c r="X298">
        <v>518.22639152047896</v>
      </c>
      <c r="Y298">
        <v>522.35398187272096</v>
      </c>
      <c r="Z298">
        <v>489.98618652311598</v>
      </c>
      <c r="AA298">
        <v>456.68983202220801</v>
      </c>
      <c r="AB298">
        <v>451.01365368365998</v>
      </c>
      <c r="AC298">
        <v>448.10448064691099</v>
      </c>
      <c r="AD298">
        <v>447.12696706667901</v>
      </c>
      <c r="AE298">
        <v>444.25284420336698</v>
      </c>
      <c r="AF298">
        <v>449.32933477802601</v>
      </c>
      <c r="AG298">
        <v>448.87804921737097</v>
      </c>
      <c r="AH298">
        <v>447.32126267316198</v>
      </c>
      <c r="AI298">
        <v>447.791467704963</v>
      </c>
      <c r="AJ298">
        <v>439.96891580615397</v>
      </c>
      <c r="AK298">
        <v>433.97555611889902</v>
      </c>
      <c r="AL298">
        <v>427.59550127581201</v>
      </c>
      <c r="AM298">
        <v>421.42430324437498</v>
      </c>
      <c r="AN298">
        <v>414.76761048195198</v>
      </c>
      <c r="AO298">
        <v>407.35334851853702</v>
      </c>
      <c r="AP298">
        <v>400.37900505515302</v>
      </c>
      <c r="AQ298">
        <v>392.18881459338701</v>
      </c>
      <c r="AR298">
        <v>383.84530867172703</v>
      </c>
      <c r="AS298">
        <v>375.48238519437098</v>
      </c>
      <c r="AT298">
        <v>366.20120849605098</v>
      </c>
      <c r="AU298">
        <v>356.93824424780502</v>
      </c>
      <c r="AV298">
        <v>346.26301666365703</v>
      </c>
      <c r="AW298">
        <v>336.865975242795</v>
      </c>
      <c r="AX298">
        <v>327.10342609554999</v>
      </c>
      <c r="AY298">
        <v>317.40146778677098</v>
      </c>
      <c r="AZ298">
        <v>308.58182885359099</v>
      </c>
      <c r="BA298">
        <v>298.55643326865498</v>
      </c>
      <c r="BB298">
        <v>288.45779675791903</v>
      </c>
    </row>
    <row r="299" spans="1:54" x14ac:dyDescent="0.25">
      <c r="A299" s="2" t="s">
        <v>33</v>
      </c>
      <c r="B299" s="2" t="str">
        <f>VLOOKUP(A299,reg_NEWAGE!$A$2:$B$29,2)</f>
        <v>POL</v>
      </c>
      <c r="C299" s="2" t="s">
        <v>43</v>
      </c>
      <c r="D299">
        <v>483.42425794415402</v>
      </c>
      <c r="E299">
        <v>494.47651000000002</v>
      </c>
      <c r="F299">
        <v>510.90733</v>
      </c>
      <c r="G299">
        <v>604.27551000000005</v>
      </c>
      <c r="H299">
        <v>571.29429000000005</v>
      </c>
      <c r="I299">
        <v>549.34791569001004</v>
      </c>
      <c r="J299">
        <v>549.32663000000002</v>
      </c>
      <c r="K299">
        <v>571.30269999999996</v>
      </c>
      <c r="L299">
        <v>582.28885000000002</v>
      </c>
      <c r="M299">
        <v>603.19200999999998</v>
      </c>
      <c r="N299">
        <v>593.29251261656998</v>
      </c>
      <c r="O299">
        <v>549.34697529641301</v>
      </c>
      <c r="P299">
        <v>549.34421168803703</v>
      </c>
      <c r="Q299">
        <v>516.38512547174901</v>
      </c>
      <c r="R299">
        <v>538.35884257715202</v>
      </c>
      <c r="S299">
        <v>510.89185905878901</v>
      </c>
      <c r="T299">
        <v>510.13234862863499</v>
      </c>
      <c r="U299">
        <v>482.559295985544</v>
      </c>
      <c r="V299">
        <v>475.99442937313103</v>
      </c>
      <c r="W299">
        <v>496.17125087676402</v>
      </c>
      <c r="X299">
        <v>484.59593639603702</v>
      </c>
      <c r="Y299">
        <v>482.63685941308898</v>
      </c>
      <c r="Z299">
        <v>451.20442005167899</v>
      </c>
      <c r="AA299">
        <v>412.62972452549099</v>
      </c>
      <c r="AB299">
        <v>401.32503476228402</v>
      </c>
      <c r="AC299">
        <v>392.90155819033799</v>
      </c>
      <c r="AD299">
        <v>385.85953322947199</v>
      </c>
      <c r="AE299">
        <v>377.15717495886298</v>
      </c>
      <c r="AF299">
        <v>375.02487278311099</v>
      </c>
      <c r="AG299">
        <v>368.78430262889901</v>
      </c>
      <c r="AH299">
        <v>360.84165989586199</v>
      </c>
      <c r="AI299">
        <v>355.03552585260297</v>
      </c>
      <c r="AJ299">
        <v>346.07805004948602</v>
      </c>
      <c r="AK299">
        <v>337.99217441791302</v>
      </c>
      <c r="AL299">
        <v>329.548839989643</v>
      </c>
      <c r="AM299">
        <v>321.43914507880902</v>
      </c>
      <c r="AN299">
        <v>313.08149310234501</v>
      </c>
      <c r="AO299">
        <v>304.03109572223798</v>
      </c>
      <c r="AP299">
        <v>295.70623492680602</v>
      </c>
      <c r="AQ299">
        <v>286.34167170364401</v>
      </c>
      <c r="AR299">
        <v>276.83648431209099</v>
      </c>
      <c r="AS299">
        <v>267.26432904174698</v>
      </c>
      <c r="AT299">
        <v>256.90552548739402</v>
      </c>
      <c r="AU299">
        <v>246.808338505975</v>
      </c>
      <c r="AV299">
        <v>235.503891690015</v>
      </c>
      <c r="AW299">
        <v>225.65885041096399</v>
      </c>
      <c r="AX299">
        <v>215.658228928277</v>
      </c>
      <c r="AY299">
        <v>205.79567583051099</v>
      </c>
      <c r="AZ299">
        <v>197.02964013793201</v>
      </c>
      <c r="BA299">
        <v>187.31282848946299</v>
      </c>
      <c r="BB299">
        <v>177.61656426083999</v>
      </c>
    </row>
    <row r="300" spans="1:54" x14ac:dyDescent="0.25">
      <c r="A300" s="2" t="s">
        <v>33</v>
      </c>
      <c r="B300" s="2" t="str">
        <f>VLOOKUP(A300,reg_NEWAGE!$A$2:$B$29,2)</f>
        <v>POL</v>
      </c>
      <c r="C300" s="2" t="s">
        <v>44</v>
      </c>
      <c r="D300">
        <v>409.86010595637202</v>
      </c>
      <c r="E300">
        <v>512.30292999999995</v>
      </c>
      <c r="F300">
        <v>548.19224999999994</v>
      </c>
      <c r="G300">
        <v>548.18271000000004</v>
      </c>
      <c r="H300">
        <v>512.32054000000005</v>
      </c>
      <c r="I300">
        <v>461.09257804951</v>
      </c>
      <c r="J300">
        <v>461.11259000000001</v>
      </c>
      <c r="K300">
        <v>368.90845999999999</v>
      </c>
      <c r="L300">
        <v>276.69598000000002</v>
      </c>
      <c r="M300">
        <v>191.30055999999999</v>
      </c>
      <c r="N300">
        <v>108.580214795026</v>
      </c>
      <c r="O300">
        <v>113.761305065822</v>
      </c>
      <c r="P300">
        <v>89.9729018783828</v>
      </c>
      <c r="Q300">
        <v>82.736376204109504</v>
      </c>
      <c r="R300">
        <v>72.393807399077303</v>
      </c>
      <c r="S300">
        <v>71.892620461561805</v>
      </c>
      <c r="T300">
        <v>78.527798079312902</v>
      </c>
      <c r="U300">
        <v>82.027175942116898</v>
      </c>
      <c r="V300">
        <v>59.393841424947098</v>
      </c>
      <c r="W300">
        <v>27.820369473338399</v>
      </c>
      <c r="X300">
        <v>33.630455124441902</v>
      </c>
      <c r="Y300">
        <v>39.717122459631597</v>
      </c>
      <c r="Z300">
        <v>38.781766471436399</v>
      </c>
      <c r="AA300">
        <v>44.060107496717102</v>
      </c>
      <c r="AB300">
        <v>49.688618921376502</v>
      </c>
      <c r="AC300">
        <v>55.202922456573098</v>
      </c>
      <c r="AD300">
        <v>61.267433837207101</v>
      </c>
      <c r="AE300">
        <v>67.095669244504094</v>
      </c>
      <c r="AF300">
        <v>74.304461994914504</v>
      </c>
      <c r="AG300">
        <v>80.093746588472001</v>
      </c>
      <c r="AH300">
        <v>86.479602777299604</v>
      </c>
      <c r="AI300">
        <v>92.755941852360294</v>
      </c>
      <c r="AJ300">
        <v>93.890865756667495</v>
      </c>
      <c r="AK300">
        <v>95.9833817009863</v>
      </c>
      <c r="AL300">
        <v>98.046661286168401</v>
      </c>
      <c r="AM300">
        <v>99.985158165566602</v>
      </c>
      <c r="AN300">
        <v>101.68611737960801</v>
      </c>
      <c r="AO300">
        <v>103.322252796299</v>
      </c>
      <c r="AP300">
        <v>104.672770128347</v>
      </c>
      <c r="AQ300">
        <v>105.84714288974401</v>
      </c>
      <c r="AR300">
        <v>107.00882435963599</v>
      </c>
      <c r="AS300">
        <v>108.218056152624</v>
      </c>
      <c r="AT300">
        <v>109.29568300865699</v>
      </c>
      <c r="AU300">
        <v>110.12990574183</v>
      </c>
      <c r="AV300">
        <v>110.759124973642</v>
      </c>
      <c r="AW300">
        <v>111.20712483183</v>
      </c>
      <c r="AX300">
        <v>111.44519716727299</v>
      </c>
      <c r="AY300">
        <v>111.60579195626001</v>
      </c>
      <c r="AZ300">
        <v>111.552188715659</v>
      </c>
      <c r="BA300">
        <v>111.243604779192</v>
      </c>
      <c r="BB300">
        <v>110.841232497078</v>
      </c>
    </row>
    <row r="301" spans="1:54" x14ac:dyDescent="0.25">
      <c r="A301" s="2" t="s">
        <v>33</v>
      </c>
      <c r="B301" s="2" t="str">
        <f>VLOOKUP(A301,reg_NEWAGE!$A$2:$B$29,2)</f>
        <v>POL</v>
      </c>
      <c r="C301" s="2" t="s">
        <v>45</v>
      </c>
      <c r="D301">
        <v>3051.6817896714401</v>
      </c>
      <c r="E301">
        <v>3197.8953999999999</v>
      </c>
      <c r="F301">
        <v>3038.8198699999998</v>
      </c>
      <c r="G301">
        <v>3051.3731600000001</v>
      </c>
      <c r="H301">
        <v>3021.1264700000002</v>
      </c>
      <c r="I301">
        <v>3229.3218251614398</v>
      </c>
      <c r="J301">
        <v>3314.88508</v>
      </c>
      <c r="K301">
        <v>3169.5439900000001</v>
      </c>
      <c r="L301">
        <v>3141.3357299999998</v>
      </c>
      <c r="M301">
        <v>3222.6004600000001</v>
      </c>
      <c r="N301">
        <v>3546.7113189900301</v>
      </c>
      <c r="O301">
        <v>3237.0952416135401</v>
      </c>
      <c r="P301">
        <v>3378.1654311062398</v>
      </c>
      <c r="Q301">
        <v>3421.0781789806801</v>
      </c>
      <c r="R301">
        <v>3144.0244436478902</v>
      </c>
      <c r="S301">
        <v>3157.6448317517002</v>
      </c>
      <c r="T301">
        <v>3295.0442275041</v>
      </c>
      <c r="U301">
        <v>3415.1302646100398</v>
      </c>
      <c r="V301">
        <v>3540.2267277431101</v>
      </c>
      <c r="W301">
        <v>3616.76367073341</v>
      </c>
      <c r="X301">
        <v>3686.5108925201798</v>
      </c>
      <c r="Y301">
        <v>3726.7725305506401</v>
      </c>
      <c r="Z301">
        <v>3807.6406234856399</v>
      </c>
      <c r="AA301">
        <v>3897.5551089689502</v>
      </c>
      <c r="AB301">
        <v>4013.7119371982699</v>
      </c>
      <c r="AC301">
        <v>4143.6856844169197</v>
      </c>
      <c r="AD301">
        <v>4310.06186826262</v>
      </c>
      <c r="AE301">
        <v>4464.4341089543896</v>
      </c>
      <c r="AF301">
        <v>4640.8847445080501</v>
      </c>
      <c r="AG301">
        <v>4741.9819062947499</v>
      </c>
      <c r="AH301">
        <v>4950.75600648625</v>
      </c>
      <c r="AI301">
        <v>5122.0711419487297</v>
      </c>
      <c r="AJ301">
        <v>5203.4836676751702</v>
      </c>
      <c r="AK301">
        <v>5367.9392819282803</v>
      </c>
      <c r="AL301">
        <v>5541.9339066048096</v>
      </c>
      <c r="AM301">
        <v>5708.2806014140197</v>
      </c>
      <c r="AN301">
        <v>5860.2450593752001</v>
      </c>
      <c r="AO301">
        <v>6004.2735126548596</v>
      </c>
      <c r="AP301">
        <v>6124.4417955215504</v>
      </c>
      <c r="AQ301">
        <v>6228.5479466474098</v>
      </c>
      <c r="AR301">
        <v>6341.8293510950098</v>
      </c>
      <c r="AS301">
        <v>6437.26023899137</v>
      </c>
      <c r="AT301">
        <v>6529.89130842954</v>
      </c>
      <c r="AU301">
        <v>6602.6190989746701</v>
      </c>
      <c r="AV301">
        <v>6675.0943757565601</v>
      </c>
      <c r="AW301">
        <v>6719.5992778169102</v>
      </c>
      <c r="AX301">
        <v>6753.1045578574003</v>
      </c>
      <c r="AY301">
        <v>6775.4971313616697</v>
      </c>
      <c r="AZ301">
        <v>6774.8199880007296</v>
      </c>
      <c r="BA301">
        <v>6775.9645255593996</v>
      </c>
      <c r="BB301">
        <v>6777.9066255131502</v>
      </c>
    </row>
    <row r="302" spans="1:54" x14ac:dyDescent="0.25">
      <c r="A302" s="2" t="s">
        <v>33</v>
      </c>
      <c r="B302" s="2" t="str">
        <f>VLOOKUP(A302,reg_NEWAGE!$A$2:$B$29,2)</f>
        <v>POL</v>
      </c>
      <c r="C302" s="2" t="s">
        <v>46</v>
      </c>
      <c r="D302">
        <v>2271.4259197106298</v>
      </c>
      <c r="E302">
        <v>2498.3142800000001</v>
      </c>
      <c r="F302">
        <v>2501.0080499999999</v>
      </c>
      <c r="G302">
        <v>2467.6934700000002</v>
      </c>
      <c r="H302">
        <v>2474.6647499999999</v>
      </c>
      <c r="I302">
        <v>2414.3988109994798</v>
      </c>
      <c r="J302">
        <v>2506.2962000000002</v>
      </c>
      <c r="K302">
        <v>2444.6700900000001</v>
      </c>
      <c r="L302">
        <v>2457.77349</v>
      </c>
      <c r="M302">
        <v>2465.1904</v>
      </c>
      <c r="N302">
        <v>2711.0422638826699</v>
      </c>
      <c r="O302">
        <v>2766.2668133485899</v>
      </c>
      <c r="P302">
        <v>2813.9831392594101</v>
      </c>
      <c r="Q302">
        <v>2824.7599637851699</v>
      </c>
      <c r="R302">
        <v>2563.1243944647799</v>
      </c>
      <c r="S302">
        <v>2574.25495385264</v>
      </c>
      <c r="T302">
        <v>2708.9063750268201</v>
      </c>
      <c r="U302">
        <v>2808.34534157897</v>
      </c>
      <c r="V302">
        <v>2926.6953093724801</v>
      </c>
      <c r="W302">
        <v>3045.90657690322</v>
      </c>
      <c r="X302">
        <v>3183.2712284030599</v>
      </c>
      <c r="Y302">
        <v>3365.6349631141502</v>
      </c>
      <c r="Z302">
        <v>3497.8880400665298</v>
      </c>
      <c r="AA302">
        <v>3615.92685721511</v>
      </c>
      <c r="AB302">
        <v>3773.4962803998001</v>
      </c>
      <c r="AC302">
        <v>3969.33650892475</v>
      </c>
      <c r="AD302">
        <v>4163.16539486493</v>
      </c>
      <c r="AE302">
        <v>3998.4170028179401</v>
      </c>
      <c r="AF302">
        <v>4195.1101825145897</v>
      </c>
      <c r="AG302">
        <v>4289.0259865430598</v>
      </c>
      <c r="AH302">
        <v>4456.6645358907399</v>
      </c>
      <c r="AI302">
        <v>4584.4585125001604</v>
      </c>
      <c r="AJ302">
        <v>4637.92463136472</v>
      </c>
      <c r="AK302">
        <v>4733.6357926860801</v>
      </c>
      <c r="AL302">
        <v>4820.4276850527904</v>
      </c>
      <c r="AM302">
        <v>4893.3033733314996</v>
      </c>
      <c r="AN302">
        <v>4947.4664116070899</v>
      </c>
      <c r="AO302">
        <v>4995.1630467963696</v>
      </c>
      <c r="AP302">
        <v>5037.0313872735396</v>
      </c>
      <c r="AQ302">
        <v>5068.5454653054003</v>
      </c>
      <c r="AR302">
        <v>5098.0902748165299</v>
      </c>
      <c r="AS302">
        <v>5120.1725565529596</v>
      </c>
      <c r="AT302">
        <v>5140.3132665315297</v>
      </c>
      <c r="AU302">
        <v>5154.6966664696301</v>
      </c>
      <c r="AV302">
        <v>5164.03221490749</v>
      </c>
      <c r="AW302">
        <v>5168.8115306640802</v>
      </c>
      <c r="AX302">
        <v>5164.9522595382005</v>
      </c>
      <c r="AY302">
        <v>5155.4251350976501</v>
      </c>
      <c r="AZ302">
        <v>5148.3188429522497</v>
      </c>
      <c r="BA302">
        <v>5121.4556102614797</v>
      </c>
      <c r="BB302">
        <v>5091.3397960153297</v>
      </c>
    </row>
    <row r="303" spans="1:54" x14ac:dyDescent="0.25">
      <c r="A303" s="2" t="s">
        <v>33</v>
      </c>
      <c r="B303" s="2" t="str">
        <f>VLOOKUP(A303,reg_NEWAGE!$A$2:$B$29,2)</f>
        <v>POL</v>
      </c>
      <c r="C303" s="2" t="s">
        <v>47</v>
      </c>
      <c r="D303">
        <v>2269.0374578782398</v>
      </c>
      <c r="E303">
        <v>2495.91428</v>
      </c>
      <c r="F303">
        <v>2495.9086600000001</v>
      </c>
      <c r="G303">
        <v>2461.9708300000002</v>
      </c>
      <c r="H303">
        <v>2468.7647700000002</v>
      </c>
      <c r="I303">
        <v>2405.1793615298402</v>
      </c>
      <c r="J303">
        <v>2495.8948999999998</v>
      </c>
      <c r="K303">
        <v>2436.17002</v>
      </c>
      <c r="L303">
        <v>2448.1721299999999</v>
      </c>
      <c r="M303">
        <v>2448.1904599999998</v>
      </c>
      <c r="N303">
        <v>2692.88997573898</v>
      </c>
      <c r="O303">
        <v>2746.72921900446</v>
      </c>
      <c r="P303">
        <v>2790.9106256451901</v>
      </c>
      <c r="Q303">
        <v>2790.9155002330499</v>
      </c>
      <c r="R303">
        <v>2518.6274039230798</v>
      </c>
      <c r="S303">
        <v>2518.6277559172199</v>
      </c>
      <c r="T303">
        <v>2629.9926926043399</v>
      </c>
      <c r="U303">
        <v>2703.1764115506498</v>
      </c>
      <c r="V303">
        <v>2794.7561818510999</v>
      </c>
      <c r="W303">
        <v>2885.92952555892</v>
      </c>
      <c r="X303">
        <v>2994.1294151531501</v>
      </c>
      <c r="Y303">
        <v>3146.97230814467</v>
      </c>
      <c r="Z303">
        <v>3249.50479806046</v>
      </c>
      <c r="AA303">
        <v>3337.9805582448598</v>
      </c>
      <c r="AB303">
        <v>3462.9308483916502</v>
      </c>
      <c r="AC303">
        <v>3629.69748107541</v>
      </c>
      <c r="AD303">
        <v>3787.7080142933401</v>
      </c>
      <c r="AE303">
        <v>3588.7422153754401</v>
      </c>
      <c r="AF303">
        <v>3746.25559648128</v>
      </c>
      <c r="AG303">
        <v>3813.9369883458098</v>
      </c>
      <c r="AH303">
        <v>3952.7451822817202</v>
      </c>
      <c r="AI303">
        <v>4054.2480531957099</v>
      </c>
      <c r="AJ303">
        <v>4090.92526777884</v>
      </c>
      <c r="AK303">
        <v>4165.9271055156696</v>
      </c>
      <c r="AL303">
        <v>4229.93004178928</v>
      </c>
      <c r="AM303">
        <v>4280.4757353815703</v>
      </c>
      <c r="AN303">
        <v>4313.0259534370198</v>
      </c>
      <c r="AO303">
        <v>4337.7429777098496</v>
      </c>
      <c r="AP303">
        <v>4359.0258506296304</v>
      </c>
      <c r="AQ303">
        <v>4370.4892632479696</v>
      </c>
      <c r="AR303">
        <v>4378.8880026348297</v>
      </c>
      <c r="AS303">
        <v>4380.4456937238901</v>
      </c>
      <c r="AT303">
        <v>4379.3953838846901</v>
      </c>
      <c r="AU303">
        <v>4374.3015848263603</v>
      </c>
      <c r="AV303">
        <v>4363.0079729023701</v>
      </c>
      <c r="AW303">
        <v>4349.5404717055499</v>
      </c>
      <c r="AX303">
        <v>4327.1898840915901</v>
      </c>
      <c r="AY303">
        <v>4298.7949638382797</v>
      </c>
      <c r="AZ303">
        <v>4276.1865734290204</v>
      </c>
      <c r="BA303">
        <v>4232.1765288250699</v>
      </c>
      <c r="BB303">
        <v>4184.5977776729796</v>
      </c>
    </row>
    <row r="304" spans="1:54" x14ac:dyDescent="0.25">
      <c r="A304" s="2" t="s">
        <v>33</v>
      </c>
      <c r="B304" s="2" t="str">
        <f>VLOOKUP(A304,reg_NEWAGE!$A$2:$B$29,2)</f>
        <v>POL</v>
      </c>
      <c r="C304" s="2" t="s">
        <v>48</v>
      </c>
      <c r="D304">
        <v>0</v>
      </c>
      <c r="E304">
        <v>0</v>
      </c>
      <c r="F304">
        <v>0</v>
      </c>
      <c r="G304">
        <v>0</v>
      </c>
      <c r="H304">
        <v>0</v>
      </c>
      <c r="I304">
        <v>0</v>
      </c>
      <c r="J304">
        <v>0</v>
      </c>
      <c r="K304">
        <v>0</v>
      </c>
      <c r="L304">
        <v>0</v>
      </c>
      <c r="M304">
        <v>0</v>
      </c>
      <c r="N304">
        <v>0</v>
      </c>
      <c r="O304">
        <v>0</v>
      </c>
      <c r="P304">
        <v>0</v>
      </c>
      <c r="Q304">
        <v>0</v>
      </c>
      <c r="R304">
        <v>0</v>
      </c>
      <c r="S304">
        <v>0</v>
      </c>
      <c r="T304">
        <v>3.2093324273762298</v>
      </c>
      <c r="U304">
        <v>6.7610725257016204</v>
      </c>
      <c r="V304">
        <v>10.685679301839</v>
      </c>
      <c r="W304">
        <v>14.7961410089304</v>
      </c>
      <c r="X304">
        <v>19.165489186532799</v>
      </c>
      <c r="Y304">
        <v>23.6391874389283</v>
      </c>
      <c r="Z304">
        <v>28.652656245538001</v>
      </c>
      <c r="AA304">
        <v>34.088241823794498</v>
      </c>
      <c r="AB304">
        <v>40.167239883962303</v>
      </c>
      <c r="AC304">
        <v>46.868496551705299</v>
      </c>
      <c r="AD304">
        <v>54.554665613095203</v>
      </c>
      <c r="AE304">
        <v>62.721434516817801</v>
      </c>
      <c r="AF304">
        <v>71.874819470237199</v>
      </c>
      <c r="AG304">
        <v>80.489119690661099</v>
      </c>
      <c r="AH304">
        <v>91.639260823687707</v>
      </c>
      <c r="AI304">
        <v>101.963124538952</v>
      </c>
      <c r="AJ304">
        <v>111.066392875433</v>
      </c>
      <c r="AK304">
        <v>122.52596870909601</v>
      </c>
      <c r="AL304">
        <v>134.949947506938</v>
      </c>
      <c r="AM304">
        <v>147.96791743634699</v>
      </c>
      <c r="AN304">
        <v>161.390071104724</v>
      </c>
      <c r="AO304">
        <v>175.36582129476599</v>
      </c>
      <c r="AP304">
        <v>189.394143686321</v>
      </c>
      <c r="AQ304">
        <v>203.635776045391</v>
      </c>
      <c r="AR304">
        <v>218.903984923167</v>
      </c>
      <c r="AS304">
        <v>234.295466541938</v>
      </c>
      <c r="AT304">
        <v>250.31488970875699</v>
      </c>
      <c r="AU304">
        <v>266.28532508425099</v>
      </c>
      <c r="AV304">
        <v>282.947248381968</v>
      </c>
      <c r="AW304">
        <v>299.09324825830601</v>
      </c>
      <c r="AX304">
        <v>315.36134148018999</v>
      </c>
      <c r="AY304">
        <v>331.69619445051501</v>
      </c>
      <c r="AZ304">
        <v>347.43044615417102</v>
      </c>
      <c r="BA304">
        <v>363.75620114782703</v>
      </c>
      <c r="BB304">
        <v>380.64719348824599</v>
      </c>
    </row>
    <row r="305" spans="1:54" x14ac:dyDescent="0.25">
      <c r="A305" s="2" t="s">
        <v>33</v>
      </c>
      <c r="B305" s="2" t="str">
        <f>VLOOKUP(A305,reg_NEWAGE!$A$2:$B$29,2)</f>
        <v>POL</v>
      </c>
      <c r="C305" s="2" t="s">
        <v>49</v>
      </c>
      <c r="D305">
        <v>0</v>
      </c>
      <c r="E305">
        <v>0</v>
      </c>
      <c r="F305">
        <v>0</v>
      </c>
      <c r="G305">
        <v>0</v>
      </c>
      <c r="H305">
        <v>0</v>
      </c>
      <c r="I305">
        <v>0</v>
      </c>
      <c r="J305">
        <v>0</v>
      </c>
      <c r="K305">
        <v>0</v>
      </c>
      <c r="L305">
        <v>0</v>
      </c>
      <c r="M305">
        <v>0</v>
      </c>
      <c r="N305">
        <v>0</v>
      </c>
      <c r="O305">
        <v>0</v>
      </c>
      <c r="P305">
        <v>0</v>
      </c>
      <c r="Q305">
        <v>0</v>
      </c>
      <c r="R305">
        <v>0</v>
      </c>
      <c r="S305">
        <v>0</v>
      </c>
      <c r="T305">
        <v>3.7073074583755403E-2</v>
      </c>
      <c r="U305">
        <v>7.7789213235883295E-2</v>
      </c>
      <c r="V305">
        <v>8.4858358421036201E-2</v>
      </c>
      <c r="W305">
        <v>5.3230320695415001E-2</v>
      </c>
      <c r="X305">
        <v>8.0788047592567497E-2</v>
      </c>
      <c r="Y305">
        <v>0.11499673100480801</v>
      </c>
      <c r="Z305">
        <v>0.13158250653394801</v>
      </c>
      <c r="AA305">
        <v>0.17160427284500601</v>
      </c>
      <c r="AB305">
        <v>0.218683496300527</v>
      </c>
      <c r="AC305">
        <v>0.271148159307187</v>
      </c>
      <c r="AD305">
        <v>0.33250562814561702</v>
      </c>
      <c r="AE305">
        <v>0.39901427070150602</v>
      </c>
      <c r="AF305">
        <v>0.48085159118884402</v>
      </c>
      <c r="AG305">
        <v>0.56069107134599305</v>
      </c>
      <c r="AH305">
        <v>0.65155368758437404</v>
      </c>
      <c r="AI305">
        <v>0.75111084390276694</v>
      </c>
      <c r="AJ305">
        <v>0.81370235293692295</v>
      </c>
      <c r="AK305">
        <v>0.88693624306243102</v>
      </c>
      <c r="AL305">
        <v>0.96280971228461298</v>
      </c>
      <c r="AM305">
        <v>1.0403164644390599</v>
      </c>
      <c r="AN305">
        <v>1.11803498714802</v>
      </c>
      <c r="AO305">
        <v>1.1975802651751299</v>
      </c>
      <c r="AP305">
        <v>1.2761776181742299</v>
      </c>
      <c r="AQ305">
        <v>1.3547416928887299</v>
      </c>
      <c r="AR305">
        <v>1.4351700865965</v>
      </c>
      <c r="AS305">
        <v>1.51831097264434</v>
      </c>
      <c r="AT305">
        <v>1.60165466056606</v>
      </c>
      <c r="AU305">
        <v>1.68327146242198</v>
      </c>
      <c r="AV305">
        <v>1.76333420700494</v>
      </c>
      <c r="AW305">
        <v>1.84186385214236</v>
      </c>
      <c r="AX305">
        <v>1.91803243617536</v>
      </c>
      <c r="AY305">
        <v>1.9938095142694101</v>
      </c>
      <c r="AZ305">
        <v>2.0665205081207398</v>
      </c>
      <c r="BA305">
        <v>2.13496472554522</v>
      </c>
      <c r="BB305">
        <v>2.20183588963395</v>
      </c>
    </row>
    <row r="306" spans="1:54" x14ac:dyDescent="0.25">
      <c r="A306" s="2" t="s">
        <v>33</v>
      </c>
      <c r="B306" s="2" t="str">
        <f>VLOOKUP(A306,reg_NEWAGE!$A$2:$B$29,2)</f>
        <v>POL</v>
      </c>
      <c r="C306" s="2" t="s">
        <v>50</v>
      </c>
      <c r="D306">
        <v>0</v>
      </c>
      <c r="E306">
        <v>0</v>
      </c>
      <c r="F306">
        <v>0</v>
      </c>
      <c r="G306">
        <v>0</v>
      </c>
      <c r="H306">
        <v>0</v>
      </c>
      <c r="I306">
        <v>0</v>
      </c>
      <c r="J306">
        <v>0</v>
      </c>
      <c r="K306">
        <v>0</v>
      </c>
      <c r="L306">
        <v>0</v>
      </c>
      <c r="M306">
        <v>5.9999799999999999</v>
      </c>
      <c r="N306">
        <v>7.6430686920798498</v>
      </c>
      <c r="O306">
        <v>9.2672207891469007</v>
      </c>
      <c r="P306">
        <v>10.891372886214</v>
      </c>
      <c r="Q306">
        <v>20.445208751313199</v>
      </c>
      <c r="R306">
        <v>29.975160026750899</v>
      </c>
      <c r="S306">
        <v>39.528989778126501</v>
      </c>
      <c r="T306">
        <v>58.008154327455202</v>
      </c>
      <c r="U306">
        <v>79.154738387055502</v>
      </c>
      <c r="V306">
        <v>102.352847599706</v>
      </c>
      <c r="W306">
        <v>125.067192905472</v>
      </c>
      <c r="X306">
        <v>148.017646889677</v>
      </c>
      <c r="Y306">
        <v>173.934534003897</v>
      </c>
      <c r="Z306">
        <v>196.86599394699201</v>
      </c>
      <c r="AA306">
        <v>219.128165378212</v>
      </c>
      <c r="AB306">
        <v>243.886706331553</v>
      </c>
      <c r="AC306">
        <v>264.11579022401901</v>
      </c>
      <c r="AD306">
        <v>289.83419236739599</v>
      </c>
      <c r="AE306">
        <v>313.64713923698002</v>
      </c>
      <c r="AF306">
        <v>342.10786150770701</v>
      </c>
      <c r="AG306">
        <v>358.49147199893099</v>
      </c>
      <c r="AH306">
        <v>375.98414446917599</v>
      </c>
      <c r="AI306">
        <v>390.95126899044999</v>
      </c>
      <c r="AJ306">
        <v>397.63450113361301</v>
      </c>
      <c r="AK306">
        <v>405.31929910898299</v>
      </c>
      <c r="AL306">
        <v>413.97191493648302</v>
      </c>
      <c r="AM306">
        <v>421.69832503125298</v>
      </c>
      <c r="AN306">
        <v>428.39190140756699</v>
      </c>
      <c r="AO306">
        <v>435.82231805883299</v>
      </c>
      <c r="AP306">
        <v>441.10540379333997</v>
      </c>
      <c r="AQ306">
        <v>445.68247473361902</v>
      </c>
      <c r="AR306">
        <v>450.31588506350698</v>
      </c>
      <c r="AS306">
        <v>454.28959301025202</v>
      </c>
      <c r="AT306">
        <v>458.27380710795001</v>
      </c>
      <c r="AU306">
        <v>460.813990188113</v>
      </c>
      <c r="AV306">
        <v>463.67089774728299</v>
      </c>
      <c r="AW306">
        <v>464.988022768919</v>
      </c>
      <c r="AX306">
        <v>466.41253031348998</v>
      </c>
      <c r="AY306">
        <v>468.14004111914102</v>
      </c>
      <c r="AZ306">
        <v>467.62630815681399</v>
      </c>
      <c r="BA306">
        <v>467.91003518986599</v>
      </c>
      <c r="BB306">
        <v>467.959792934169</v>
      </c>
    </row>
    <row r="307" spans="1:54" x14ac:dyDescent="0.25">
      <c r="A307" s="2" t="s">
        <v>33</v>
      </c>
      <c r="B307" s="2" t="str">
        <f>VLOOKUP(A307,reg_NEWAGE!$A$2:$B$29,2)</f>
        <v>POL</v>
      </c>
      <c r="C307" s="2" t="s">
        <v>51</v>
      </c>
      <c r="D307">
        <v>2.3884618323951901</v>
      </c>
      <c r="E307">
        <v>2.4</v>
      </c>
      <c r="F307">
        <v>5.0993899999999996</v>
      </c>
      <c r="G307">
        <v>5.7226400000000002</v>
      </c>
      <c r="H307">
        <v>5.8999800000000002</v>
      </c>
      <c r="I307">
        <v>9.2194494696455092</v>
      </c>
      <c r="J307">
        <v>10.401300000000001</v>
      </c>
      <c r="K307">
        <v>8.5000699999999991</v>
      </c>
      <c r="L307">
        <v>9.6013599999999997</v>
      </c>
      <c r="M307">
        <v>10.99996</v>
      </c>
      <c r="N307">
        <v>10.5092194516098</v>
      </c>
      <c r="O307">
        <v>10.270373554982299</v>
      </c>
      <c r="P307">
        <v>12.181140728002299</v>
      </c>
      <c r="Q307">
        <v>13.399254800802501</v>
      </c>
      <c r="R307">
        <v>14.5218305149518</v>
      </c>
      <c r="S307">
        <v>16.098208157296099</v>
      </c>
      <c r="T307">
        <v>17.6591225930737</v>
      </c>
      <c r="U307">
        <v>19.175329902326599</v>
      </c>
      <c r="V307">
        <v>18.815742261413401</v>
      </c>
      <c r="W307">
        <v>20.0604871091919</v>
      </c>
      <c r="X307">
        <v>21.877889126116099</v>
      </c>
      <c r="Y307">
        <v>20.973936795649401</v>
      </c>
      <c r="Z307">
        <v>22.733009307001701</v>
      </c>
      <c r="AA307">
        <v>24.558287495395302</v>
      </c>
      <c r="AB307">
        <v>26.2928022963359</v>
      </c>
      <c r="AC307">
        <v>28.3835929143033</v>
      </c>
      <c r="AD307">
        <v>30.7360169629499</v>
      </c>
      <c r="AE307">
        <v>32.907199417998797</v>
      </c>
      <c r="AF307">
        <v>34.391053464175897</v>
      </c>
      <c r="AG307">
        <v>35.547715436315201</v>
      </c>
      <c r="AH307">
        <v>35.644394628575498</v>
      </c>
      <c r="AI307">
        <v>36.544954931145703</v>
      </c>
      <c r="AJ307">
        <v>37.4847672239</v>
      </c>
      <c r="AK307">
        <v>38.976483109273801</v>
      </c>
      <c r="AL307">
        <v>40.612971107801002</v>
      </c>
      <c r="AM307">
        <v>42.121079017885997</v>
      </c>
      <c r="AN307">
        <v>43.540450670630598</v>
      </c>
      <c r="AO307">
        <v>45.034349467748399</v>
      </c>
      <c r="AP307">
        <v>46.229811546068298</v>
      </c>
      <c r="AQ307">
        <v>47.383209585532001</v>
      </c>
      <c r="AR307">
        <v>48.5472321084303</v>
      </c>
      <c r="AS307">
        <v>49.6234923042351</v>
      </c>
      <c r="AT307">
        <v>50.7275311695605</v>
      </c>
      <c r="AU307">
        <v>51.612494908484301</v>
      </c>
      <c r="AV307">
        <v>52.642761668867003</v>
      </c>
      <c r="AW307">
        <v>53.347924079160002</v>
      </c>
      <c r="AX307">
        <v>54.070471216752203</v>
      </c>
      <c r="AY307">
        <v>54.800126175447403</v>
      </c>
      <c r="AZ307">
        <v>55.008994704123097</v>
      </c>
      <c r="BA307">
        <v>55.477880373172297</v>
      </c>
      <c r="BB307">
        <v>55.933196030301303</v>
      </c>
    </row>
    <row r="308" spans="1:54" x14ac:dyDescent="0.25">
      <c r="A308" s="2" t="s">
        <v>33</v>
      </c>
      <c r="B308" s="2" t="str">
        <f>VLOOKUP(A308,reg_NEWAGE!$A$2:$B$29,2)</f>
        <v>POL</v>
      </c>
      <c r="C308" s="2" t="s">
        <v>52</v>
      </c>
      <c r="D308">
        <v>4896.34379076192</v>
      </c>
      <c r="E308">
        <v>5526.8143600000003</v>
      </c>
      <c r="F308">
        <v>4968.0226700000003</v>
      </c>
      <c r="G308">
        <v>4776.95172</v>
      </c>
      <c r="H308">
        <v>4585.8500800000002</v>
      </c>
      <c r="I308">
        <v>4538.0722743117703</v>
      </c>
      <c r="J308">
        <v>4418.6179099999999</v>
      </c>
      <c r="K308">
        <v>4299.2928700000002</v>
      </c>
      <c r="L308">
        <v>4179.8120799999997</v>
      </c>
      <c r="M308">
        <v>4239.4451900000004</v>
      </c>
      <c r="N308">
        <v>4657.4941769184798</v>
      </c>
      <c r="O308">
        <v>4179.8042105955101</v>
      </c>
      <c r="P308">
        <v>4299.2252653633996</v>
      </c>
      <c r="Q308">
        <v>4203.6884886911002</v>
      </c>
      <c r="R308">
        <v>3893.18799576112</v>
      </c>
      <c r="S308">
        <v>3881.2445063058099</v>
      </c>
      <c r="T308">
        <v>4009.7109826062001</v>
      </c>
      <c r="U308">
        <v>3921.8101308026198</v>
      </c>
      <c r="V308">
        <v>4218.16671449567</v>
      </c>
      <c r="W308">
        <v>4108.4247283586401</v>
      </c>
      <c r="X308">
        <v>4132.9516904935999</v>
      </c>
      <c r="Y308">
        <v>4338.1337687732903</v>
      </c>
      <c r="Z308">
        <v>4504.7609247604596</v>
      </c>
      <c r="AA308">
        <v>4399.7033506358703</v>
      </c>
      <c r="AB308">
        <v>4385.2388615134296</v>
      </c>
      <c r="AC308">
        <v>4325.4281922632399</v>
      </c>
      <c r="AD308">
        <v>4278.0195309962801</v>
      </c>
      <c r="AE308">
        <v>4372.5800883029697</v>
      </c>
      <c r="AF308">
        <v>4297.41312560183</v>
      </c>
      <c r="AG308">
        <v>4306.9665127670596</v>
      </c>
      <c r="AH308">
        <v>4235.4653382922197</v>
      </c>
      <c r="AI308">
        <v>4163.4085885289796</v>
      </c>
      <c r="AJ308">
        <v>4161.2657664308199</v>
      </c>
      <c r="AK308">
        <v>4125.4145153216696</v>
      </c>
      <c r="AL308">
        <v>4107.65904945684</v>
      </c>
      <c r="AM308">
        <v>4091.2917258799298</v>
      </c>
      <c r="AN308">
        <v>4076.9550493075199</v>
      </c>
      <c r="AO308">
        <v>4084.3635173162002</v>
      </c>
      <c r="AP308">
        <v>4076.5938329876699</v>
      </c>
      <c r="AQ308">
        <v>4073.2538461579402</v>
      </c>
      <c r="AR308">
        <v>4065.15908501697</v>
      </c>
      <c r="AS308">
        <v>4061.6820360112301</v>
      </c>
      <c r="AT308">
        <v>4058.6668429112401</v>
      </c>
      <c r="AU308">
        <v>4043.1640684359099</v>
      </c>
      <c r="AV308">
        <v>4030.54945221147</v>
      </c>
      <c r="AW308">
        <v>4007.72526785529</v>
      </c>
      <c r="AX308">
        <v>3992.2405302930101</v>
      </c>
      <c r="AY308">
        <v>3992.2265726662799</v>
      </c>
      <c r="AZ308">
        <v>3966.2947423227401</v>
      </c>
      <c r="BA308">
        <v>3951.0573579550301</v>
      </c>
      <c r="BB308">
        <v>3927.9216520707801</v>
      </c>
    </row>
    <row r="309" spans="1:54" x14ac:dyDescent="0.25">
      <c r="A309" s="2" t="s">
        <v>33</v>
      </c>
      <c r="B309" s="2" t="str">
        <f>VLOOKUP(A309,reg_NEWAGE!$A$2:$B$29,2)</f>
        <v>POL</v>
      </c>
      <c r="C309" s="2" t="s">
        <v>12</v>
      </c>
      <c r="D309">
        <v>1808.5951410713801</v>
      </c>
      <c r="E309">
        <v>1838.0096699999999</v>
      </c>
      <c r="F309">
        <v>1862.32167</v>
      </c>
      <c r="G309">
        <v>2136.89635</v>
      </c>
      <c r="H309">
        <v>2190.5169500000002</v>
      </c>
      <c r="I309">
        <v>2171.3727859446099</v>
      </c>
      <c r="J309">
        <v>2275.77088</v>
      </c>
      <c r="K309">
        <v>2267.2772399999999</v>
      </c>
      <c r="L309">
        <v>2331.4504400000001</v>
      </c>
      <c r="M309">
        <v>2367.49937</v>
      </c>
      <c r="N309">
        <v>2460.4446599377202</v>
      </c>
      <c r="O309">
        <v>2429.7576555312498</v>
      </c>
      <c r="P309">
        <v>2434.9181317991802</v>
      </c>
      <c r="Q309">
        <v>2445.5631123637399</v>
      </c>
      <c r="R309">
        <v>2414.7077090402099</v>
      </c>
      <c r="S309">
        <v>2431.6387328303299</v>
      </c>
      <c r="T309">
        <v>2557.5550559185599</v>
      </c>
      <c r="U309">
        <v>2668.3843907914702</v>
      </c>
      <c r="V309">
        <v>2752.4669848263302</v>
      </c>
      <c r="W309">
        <v>2782.0409053366002</v>
      </c>
      <c r="X309">
        <v>2853.8570360137801</v>
      </c>
      <c r="Y309">
        <v>2968.0532082641898</v>
      </c>
      <c r="Z309">
        <v>3110.0555199361502</v>
      </c>
      <c r="AA309">
        <v>3188.99280899105</v>
      </c>
      <c r="AB309">
        <v>3272.3360559898701</v>
      </c>
      <c r="AC309">
        <v>3360.31597933889</v>
      </c>
      <c r="AD309">
        <v>3458.6612757273401</v>
      </c>
      <c r="AE309">
        <v>3531.2313597090601</v>
      </c>
      <c r="AF309">
        <v>3598.1595302839901</v>
      </c>
      <c r="AG309">
        <v>3650.2185846431998</v>
      </c>
      <c r="AH309">
        <v>3688.4384769020498</v>
      </c>
      <c r="AI309">
        <v>3679.6985423391998</v>
      </c>
      <c r="AJ309">
        <v>3681.1375784606298</v>
      </c>
      <c r="AK309">
        <v>3645.2231219386699</v>
      </c>
      <c r="AL309">
        <v>3616.0966164089</v>
      </c>
      <c r="AM309">
        <v>3584.4562908470598</v>
      </c>
      <c r="AN309">
        <v>3548.5689690578602</v>
      </c>
      <c r="AO309">
        <v>3532.7844328696301</v>
      </c>
      <c r="AP309">
        <v>3501.6410784085901</v>
      </c>
      <c r="AQ309">
        <v>3471.6780098580898</v>
      </c>
      <c r="AR309">
        <v>3437.58107454436</v>
      </c>
      <c r="AS309">
        <v>3408.69773471791</v>
      </c>
      <c r="AT309">
        <v>3383.00682245504</v>
      </c>
      <c r="AU309">
        <v>3346.4666026918699</v>
      </c>
      <c r="AV309">
        <v>3318.4009941935601</v>
      </c>
      <c r="AW309">
        <v>3281.37667199833</v>
      </c>
      <c r="AX309">
        <v>3254.7892186019499</v>
      </c>
      <c r="AY309">
        <v>3237.7435445671799</v>
      </c>
      <c r="AZ309">
        <v>3193.3253943191098</v>
      </c>
      <c r="BA309">
        <v>3167.8736564881201</v>
      </c>
      <c r="BB309">
        <v>3136.74402561443</v>
      </c>
    </row>
    <row r="310" spans="1:54" x14ac:dyDescent="0.25">
      <c r="A310" s="2" t="s">
        <v>34</v>
      </c>
      <c r="B310" s="2" t="str">
        <f>VLOOKUP(A310,reg_NEWAGE!$A$2:$B$29,2)</f>
        <v>ESP</v>
      </c>
      <c r="C310" s="2" t="s">
        <v>40</v>
      </c>
      <c r="D310">
        <v>2833.1214631490602</v>
      </c>
      <c r="E310">
        <v>2893.4152062676499</v>
      </c>
      <c r="F310">
        <v>2987.6384800000001</v>
      </c>
      <c r="G310">
        <v>3139.7220123785901</v>
      </c>
      <c r="H310">
        <v>3237.1527670338901</v>
      </c>
      <c r="I310">
        <v>3252.4320668392102</v>
      </c>
      <c r="J310">
        <v>3219.6201999999998</v>
      </c>
      <c r="K310">
        <v>3247.2286743079599</v>
      </c>
      <c r="L310">
        <v>3166.0838786159202</v>
      </c>
      <c r="M310">
        <v>3254.59346292388</v>
      </c>
      <c r="N310">
        <v>2922.1910181889002</v>
      </c>
      <c r="O310">
        <v>2776.33437418424</v>
      </c>
      <c r="P310">
        <v>2694.9113318118002</v>
      </c>
      <c r="Q310">
        <v>2634.9653808664798</v>
      </c>
      <c r="R310">
        <v>2565.5961450178002</v>
      </c>
      <c r="S310">
        <v>2538.5728439853501</v>
      </c>
      <c r="T310">
        <v>2587.6973601909499</v>
      </c>
      <c r="U310">
        <v>2552.41008093551</v>
      </c>
      <c r="V310">
        <v>2518.6368349931499</v>
      </c>
      <c r="W310">
        <v>2457.6712901382102</v>
      </c>
      <c r="X310">
        <v>2427.8004537644802</v>
      </c>
      <c r="Y310">
        <v>2427.2391705320802</v>
      </c>
      <c r="Z310">
        <v>2413.86171293092</v>
      </c>
      <c r="AA310">
        <v>2370.0684513174301</v>
      </c>
      <c r="AB310">
        <v>2366.35064940759</v>
      </c>
      <c r="AC310">
        <v>2360.8592046769299</v>
      </c>
      <c r="AD310">
        <v>2364.19476734512</v>
      </c>
      <c r="AE310">
        <v>2365.81603384339</v>
      </c>
      <c r="AF310">
        <v>2355.6365053570098</v>
      </c>
      <c r="AG310">
        <v>2352.5940905694802</v>
      </c>
      <c r="AH310">
        <v>2350.5409266587999</v>
      </c>
      <c r="AI310">
        <v>2308.2906578541401</v>
      </c>
      <c r="AJ310">
        <v>2308.28824404535</v>
      </c>
      <c r="AK310">
        <v>2314.1450348001199</v>
      </c>
      <c r="AL310">
        <v>2309.7823012761301</v>
      </c>
      <c r="AM310">
        <v>2306.5245610044999</v>
      </c>
      <c r="AN310">
        <v>2303.39863034378</v>
      </c>
      <c r="AO310">
        <v>2302.03457145218</v>
      </c>
      <c r="AP310">
        <v>2288.4371060858398</v>
      </c>
      <c r="AQ310">
        <v>2273.8821713509801</v>
      </c>
      <c r="AR310">
        <v>2269.0499657195101</v>
      </c>
      <c r="AS310">
        <v>2256.9781227792901</v>
      </c>
      <c r="AT310">
        <v>2233.5856155596998</v>
      </c>
      <c r="AU310">
        <v>2218.49981152283</v>
      </c>
      <c r="AV310">
        <v>2202.7492440559699</v>
      </c>
      <c r="AW310">
        <v>2184.9549223139702</v>
      </c>
      <c r="AX310">
        <v>2162.4626039045302</v>
      </c>
      <c r="AY310">
        <v>2144.1655401783401</v>
      </c>
      <c r="AZ310">
        <v>2130.8555963307799</v>
      </c>
      <c r="BA310">
        <v>2098.6316098976299</v>
      </c>
      <c r="BB310">
        <v>2080.9592930192698</v>
      </c>
    </row>
    <row r="311" spans="1:54" x14ac:dyDescent="0.25">
      <c r="A311" s="2" t="s">
        <v>34</v>
      </c>
      <c r="B311" s="2" t="str">
        <f>VLOOKUP(A311,reg_NEWAGE!$A$2:$B$29,2)</f>
        <v>ESP</v>
      </c>
      <c r="C311" s="2" t="s">
        <v>41</v>
      </c>
      <c r="D311">
        <v>0</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row>
    <row r="312" spans="1:54" x14ac:dyDescent="0.25">
      <c r="A312" s="2" t="s">
        <v>34</v>
      </c>
      <c r="B312" s="2" t="str">
        <f>VLOOKUP(A312,reg_NEWAGE!$A$2:$B$29,2)</f>
        <v>ESP</v>
      </c>
      <c r="C312" s="2" t="s">
        <v>42</v>
      </c>
      <c r="D312">
        <v>704.56437515460595</v>
      </c>
      <c r="E312">
        <v>693.81455626765</v>
      </c>
      <c r="F312">
        <v>693.42174</v>
      </c>
      <c r="G312">
        <v>794.25458237859505</v>
      </c>
      <c r="H312">
        <v>807.03614703389405</v>
      </c>
      <c r="I312">
        <v>729.99460569929499</v>
      </c>
      <c r="J312">
        <v>682.84911999999997</v>
      </c>
      <c r="K312">
        <v>652.38026430795901</v>
      </c>
      <c r="L312">
        <v>600.37061861591701</v>
      </c>
      <c r="M312">
        <v>587.89193292387495</v>
      </c>
      <c r="N312">
        <v>632.731240715289</v>
      </c>
      <c r="O312">
        <v>587.35777345777103</v>
      </c>
      <c r="P312">
        <v>532.55494276486002</v>
      </c>
      <c r="Q312">
        <v>515.498703201544</v>
      </c>
      <c r="R312">
        <v>468.514529921963</v>
      </c>
      <c r="S312">
        <v>433.62814176055599</v>
      </c>
      <c r="T312">
        <v>460.58627391000101</v>
      </c>
      <c r="U312">
        <v>467.02295220993</v>
      </c>
      <c r="V312">
        <v>478.16657141990601</v>
      </c>
      <c r="W312">
        <v>462.54408749657102</v>
      </c>
      <c r="X312">
        <v>450.91689701175</v>
      </c>
      <c r="Y312">
        <v>444.404184728357</v>
      </c>
      <c r="Z312">
        <v>439.34777117755402</v>
      </c>
      <c r="AA312">
        <v>372.55927357560199</v>
      </c>
      <c r="AB312">
        <v>379.14332400712999</v>
      </c>
      <c r="AC312">
        <v>378.20067625034801</v>
      </c>
      <c r="AD312">
        <v>331.82184204347402</v>
      </c>
      <c r="AE312">
        <v>315.05175414101598</v>
      </c>
      <c r="AF312">
        <v>322.12644665268101</v>
      </c>
      <c r="AG312">
        <v>319.54934156342699</v>
      </c>
      <c r="AH312">
        <v>320.79234697977199</v>
      </c>
      <c r="AI312">
        <v>318.34077617078998</v>
      </c>
      <c r="AJ312">
        <v>313.32936205775098</v>
      </c>
      <c r="AK312">
        <v>307.708375358279</v>
      </c>
      <c r="AL312">
        <v>300.91384748038899</v>
      </c>
      <c r="AM312">
        <v>294.68332287185598</v>
      </c>
      <c r="AN312">
        <v>287.663514298743</v>
      </c>
      <c r="AO312">
        <v>281.51969798153101</v>
      </c>
      <c r="AP312">
        <v>275.18476453968299</v>
      </c>
      <c r="AQ312">
        <v>268.48485668858802</v>
      </c>
      <c r="AR312">
        <v>263.189426015859</v>
      </c>
      <c r="AS312">
        <v>257.21532854742298</v>
      </c>
      <c r="AT312">
        <v>249.307970700065</v>
      </c>
      <c r="AU312">
        <v>242.09246695341201</v>
      </c>
      <c r="AV312">
        <v>234.314710952734</v>
      </c>
      <c r="AW312">
        <v>228.61591139418499</v>
      </c>
      <c r="AX312">
        <v>222.25275805894199</v>
      </c>
      <c r="AY312">
        <v>216.627124431894</v>
      </c>
      <c r="AZ312">
        <v>213.02570610183099</v>
      </c>
      <c r="BA312">
        <v>207.89953959121499</v>
      </c>
      <c r="BB312">
        <v>201.15609054865101</v>
      </c>
    </row>
    <row r="313" spans="1:54" x14ac:dyDescent="0.25">
      <c r="A313" s="2" t="s">
        <v>34</v>
      </c>
      <c r="B313" s="2" t="str">
        <f>VLOOKUP(A313,reg_NEWAGE!$A$2:$B$29,2)</f>
        <v>ESP</v>
      </c>
      <c r="C313" s="2" t="s">
        <v>43</v>
      </c>
      <c r="D313">
        <v>675.69520116474303</v>
      </c>
      <c r="E313">
        <v>659.13527999999997</v>
      </c>
      <c r="F313">
        <v>659.22071000000005</v>
      </c>
      <c r="G313">
        <v>766.89368000000002</v>
      </c>
      <c r="H313">
        <v>780.80024000000003</v>
      </c>
      <c r="I313">
        <v>699.48777451760702</v>
      </c>
      <c r="J313">
        <v>648.65540999999996</v>
      </c>
      <c r="K313">
        <v>607.52473999999995</v>
      </c>
      <c r="L313">
        <v>543.80345</v>
      </c>
      <c r="M313">
        <v>520.66264999999999</v>
      </c>
      <c r="N313">
        <v>554.83930207616095</v>
      </c>
      <c r="O313">
        <v>498.80409134040298</v>
      </c>
      <c r="P313">
        <v>465.84397624845701</v>
      </c>
      <c r="Q313">
        <v>452.65819739303998</v>
      </c>
      <c r="R313">
        <v>409.80942306044199</v>
      </c>
      <c r="S313">
        <v>379.05099289149001</v>
      </c>
      <c r="T313">
        <v>402.89828433637098</v>
      </c>
      <c r="U313">
        <v>407.919457293552</v>
      </c>
      <c r="V313">
        <v>417.30979450325299</v>
      </c>
      <c r="W313">
        <v>400.31122720329699</v>
      </c>
      <c r="X313">
        <v>386.97764130408899</v>
      </c>
      <c r="Y313">
        <v>377.61058008180999</v>
      </c>
      <c r="Z313">
        <v>370.15223576206802</v>
      </c>
      <c r="AA313">
        <v>301.44317074436299</v>
      </c>
      <c r="AB313">
        <v>305.79769581322699</v>
      </c>
      <c r="AC313">
        <v>305.34965711055798</v>
      </c>
      <c r="AD313">
        <v>290.72539674894603</v>
      </c>
      <c r="AE313">
        <v>286.01699356417402</v>
      </c>
      <c r="AF313">
        <v>289.059305579431</v>
      </c>
      <c r="AG313">
        <v>283.87491740716399</v>
      </c>
      <c r="AH313">
        <v>281.84100891925698</v>
      </c>
      <c r="AI313">
        <v>276.62321095709802</v>
      </c>
      <c r="AJ313">
        <v>271.48537118954698</v>
      </c>
      <c r="AK313">
        <v>265.63023009601199</v>
      </c>
      <c r="AL313">
        <v>258.69586736590998</v>
      </c>
      <c r="AM313">
        <v>252.29208542646401</v>
      </c>
      <c r="AN313">
        <v>245.236983305904</v>
      </c>
      <c r="AO313">
        <v>239.10118948774101</v>
      </c>
      <c r="AP313">
        <v>232.811188357162</v>
      </c>
      <c r="AQ313">
        <v>226.21186423365299</v>
      </c>
      <c r="AR313">
        <v>221.04528579736299</v>
      </c>
      <c r="AS313">
        <v>215.103124813515</v>
      </c>
      <c r="AT313">
        <v>207.4483093993</v>
      </c>
      <c r="AU313">
        <v>200.44392227315299</v>
      </c>
      <c r="AV313">
        <v>193.02003941874599</v>
      </c>
      <c r="AW313">
        <v>187.53509639367601</v>
      </c>
      <c r="AX313">
        <v>181.50737880656001</v>
      </c>
      <c r="AY313">
        <v>176.203196657229</v>
      </c>
      <c r="AZ313">
        <v>172.69683830955199</v>
      </c>
      <c r="BA313">
        <v>167.87603132231399</v>
      </c>
      <c r="BB313">
        <v>161.55216399108701</v>
      </c>
    </row>
    <row r="314" spans="1:54" x14ac:dyDescent="0.25">
      <c r="A314" s="2" t="s">
        <v>34</v>
      </c>
      <c r="B314" s="2" t="str">
        <f>VLOOKUP(A314,reg_NEWAGE!$A$2:$B$29,2)</f>
        <v>ESP</v>
      </c>
      <c r="C314" s="2" t="s">
        <v>44</v>
      </c>
      <c r="D314">
        <v>28.869173989863299</v>
      </c>
      <c r="E314">
        <v>34.679276267650401</v>
      </c>
      <c r="F314">
        <v>34.201030000000202</v>
      </c>
      <c r="G314">
        <v>27.360902378595402</v>
      </c>
      <c r="H314">
        <v>26.235907033893898</v>
      </c>
      <c r="I314">
        <v>30.506831181688799</v>
      </c>
      <c r="J314">
        <v>34.193710000000003</v>
      </c>
      <c r="K314">
        <v>44.855524307958603</v>
      </c>
      <c r="L314">
        <v>56.567168615917197</v>
      </c>
      <c r="M314">
        <v>67.229282923875701</v>
      </c>
      <c r="N314">
        <v>77.891938639128597</v>
      </c>
      <c r="O314">
        <v>88.553682117368695</v>
      </c>
      <c r="P314">
        <v>66.710966516403204</v>
      </c>
      <c r="Q314">
        <v>62.840505808504297</v>
      </c>
      <c r="R314">
        <v>58.705106861520697</v>
      </c>
      <c r="S314">
        <v>54.577148869066001</v>
      </c>
      <c r="T314">
        <v>57.687989573629103</v>
      </c>
      <c r="U314">
        <v>59.103494916378203</v>
      </c>
      <c r="V314">
        <v>60.856776916652997</v>
      </c>
      <c r="W314">
        <v>62.232860293274001</v>
      </c>
      <c r="X314">
        <v>63.939255707661502</v>
      </c>
      <c r="Y314">
        <v>66.793604646547195</v>
      </c>
      <c r="Z314">
        <v>69.195535415485907</v>
      </c>
      <c r="AA314">
        <v>71.116102831239104</v>
      </c>
      <c r="AB314">
        <v>73.3456281939024</v>
      </c>
      <c r="AC314">
        <v>72.851019139790196</v>
      </c>
      <c r="AD314">
        <v>41.096445294527904</v>
      </c>
      <c r="AE314">
        <v>29.034760576841801</v>
      </c>
      <c r="AF314">
        <v>33.067141073250397</v>
      </c>
      <c r="AG314">
        <v>35.674424156263001</v>
      </c>
      <c r="AH314">
        <v>38.951338060514999</v>
      </c>
      <c r="AI314">
        <v>41.717565213692602</v>
      </c>
      <c r="AJ314">
        <v>41.843990868204202</v>
      </c>
      <c r="AK314">
        <v>42.0781452622671</v>
      </c>
      <c r="AL314">
        <v>42.217980114478699</v>
      </c>
      <c r="AM314">
        <v>42.3912374453921</v>
      </c>
      <c r="AN314">
        <v>42.426530992838401</v>
      </c>
      <c r="AO314">
        <v>42.41850849379</v>
      </c>
      <c r="AP314">
        <v>42.373576182521603</v>
      </c>
      <c r="AQ314">
        <v>42.272992454935</v>
      </c>
      <c r="AR314">
        <v>42.144140218496197</v>
      </c>
      <c r="AS314">
        <v>42.112203733908103</v>
      </c>
      <c r="AT314">
        <v>41.8596613007645</v>
      </c>
      <c r="AU314">
        <v>41.648544680259199</v>
      </c>
      <c r="AV314">
        <v>41.294671533988598</v>
      </c>
      <c r="AW314">
        <v>41.0808150005088</v>
      </c>
      <c r="AX314">
        <v>40.745379252381603</v>
      </c>
      <c r="AY314">
        <v>40.4239277746656</v>
      </c>
      <c r="AZ314">
        <v>40.328867792279198</v>
      </c>
      <c r="BA314">
        <v>40.023508268900699</v>
      </c>
      <c r="BB314">
        <v>39.603926557563703</v>
      </c>
    </row>
    <row r="315" spans="1:54" x14ac:dyDescent="0.25">
      <c r="A315" s="2" t="s">
        <v>34</v>
      </c>
      <c r="B315" s="2" t="str">
        <f>VLOOKUP(A315,reg_NEWAGE!$A$2:$B$29,2)</f>
        <v>ESP</v>
      </c>
      <c r="C315" s="2" t="s">
        <v>45</v>
      </c>
      <c r="D315">
        <v>99.2530472490444</v>
      </c>
      <c r="E315">
        <v>120.30025999999999</v>
      </c>
      <c r="F315">
        <v>146.50179</v>
      </c>
      <c r="G315">
        <v>158.05692999999999</v>
      </c>
      <c r="H315">
        <v>181.28702999999999</v>
      </c>
      <c r="I315">
        <v>199.94095399199799</v>
      </c>
      <c r="J315">
        <v>202.65652</v>
      </c>
      <c r="K315">
        <v>220.1833</v>
      </c>
      <c r="L315">
        <v>229.94871000000001</v>
      </c>
      <c r="M315">
        <v>264.14233000000002</v>
      </c>
      <c r="N315">
        <v>299.02458157037398</v>
      </c>
      <c r="O315">
        <v>257.97392987286798</v>
      </c>
      <c r="P315">
        <v>257.79428922730699</v>
      </c>
      <c r="Q315">
        <v>244.73671044175899</v>
      </c>
      <c r="R315">
        <v>258.15267320007598</v>
      </c>
      <c r="S315">
        <v>262.90073098172002</v>
      </c>
      <c r="T315">
        <v>269.46248825275097</v>
      </c>
      <c r="U315">
        <v>257.41332773085702</v>
      </c>
      <c r="V315">
        <v>241.72389683271001</v>
      </c>
      <c r="W315">
        <v>239.70274032103501</v>
      </c>
      <c r="X315">
        <v>235.339253307391</v>
      </c>
      <c r="Y315">
        <v>236.55259893072599</v>
      </c>
      <c r="Z315">
        <v>247.43853071823901</v>
      </c>
      <c r="AA315">
        <v>241.954813094629</v>
      </c>
      <c r="AB315">
        <v>250.07860235162599</v>
      </c>
      <c r="AC315">
        <v>233.34807414741499</v>
      </c>
      <c r="AD315">
        <v>210.84764126784901</v>
      </c>
      <c r="AE315">
        <v>223.04585783117599</v>
      </c>
      <c r="AF315">
        <v>235.42188358985101</v>
      </c>
      <c r="AG315">
        <v>242.56322973418401</v>
      </c>
      <c r="AH315">
        <v>235.272029427896</v>
      </c>
      <c r="AI315">
        <v>246.22968444656399</v>
      </c>
      <c r="AJ315">
        <v>244.74812129527101</v>
      </c>
      <c r="AK315">
        <v>245.694624135574</v>
      </c>
      <c r="AL315">
        <v>246.06193919435299</v>
      </c>
      <c r="AM315">
        <v>246.462875479144</v>
      </c>
      <c r="AN315">
        <v>246.001628687791</v>
      </c>
      <c r="AO315">
        <v>245.27015542177799</v>
      </c>
      <c r="AP315">
        <v>244.46467170098799</v>
      </c>
      <c r="AQ315">
        <v>242.928112233062</v>
      </c>
      <c r="AR315">
        <v>241.69465150472899</v>
      </c>
      <c r="AS315">
        <v>240.45465812201601</v>
      </c>
      <c r="AT315">
        <v>238.72549799753099</v>
      </c>
      <c r="AU315">
        <v>236.79072406315501</v>
      </c>
      <c r="AV315">
        <v>234.58633920944601</v>
      </c>
      <c r="AW315">
        <v>232.46219106007399</v>
      </c>
      <c r="AX315">
        <v>230.06008552198099</v>
      </c>
      <c r="AY315">
        <v>227.29656637168</v>
      </c>
      <c r="AZ315">
        <v>225.03930239825101</v>
      </c>
      <c r="BA315">
        <v>222.51975432437899</v>
      </c>
      <c r="BB315">
        <v>219.42604673270301</v>
      </c>
    </row>
    <row r="316" spans="1:54" x14ac:dyDescent="0.25">
      <c r="A316" s="2" t="s">
        <v>34</v>
      </c>
      <c r="B316" s="2" t="str">
        <f>VLOOKUP(A316,reg_NEWAGE!$A$2:$B$29,2)</f>
        <v>ESP</v>
      </c>
      <c r="C316" s="2" t="s">
        <v>46</v>
      </c>
      <c r="D316">
        <v>1161.0791933584401</v>
      </c>
      <c r="E316">
        <v>1161.40039</v>
      </c>
      <c r="F316">
        <v>1161.9087300000001</v>
      </c>
      <c r="G316">
        <v>1162.2363399999999</v>
      </c>
      <c r="H316">
        <v>1171.0053800000001</v>
      </c>
      <c r="I316">
        <v>1177.8899533000999</v>
      </c>
      <c r="J316">
        <v>1174.98867</v>
      </c>
      <c r="K316">
        <v>1176.14156</v>
      </c>
      <c r="L316">
        <v>1178.9733000000001</v>
      </c>
      <c r="M316">
        <v>1181.6687999999999</v>
      </c>
      <c r="N316">
        <v>740.74766883770201</v>
      </c>
      <c r="O316">
        <v>747.62088794706006</v>
      </c>
      <c r="P316">
        <v>794.47349421010597</v>
      </c>
      <c r="Q316">
        <v>814.93997612911005</v>
      </c>
      <c r="R316">
        <v>813.51746883757301</v>
      </c>
      <c r="S316">
        <v>811.61203353144106</v>
      </c>
      <c r="T316">
        <v>843.49099853386099</v>
      </c>
      <c r="U316">
        <v>819.27439345182199</v>
      </c>
      <c r="V316">
        <v>802.02311240925599</v>
      </c>
      <c r="W316">
        <v>753.42146645024297</v>
      </c>
      <c r="X316">
        <v>732.60806745384002</v>
      </c>
      <c r="Y316">
        <v>723.40994416718297</v>
      </c>
      <c r="Z316">
        <v>696.77799631712696</v>
      </c>
      <c r="AA316">
        <v>688.236655650741</v>
      </c>
      <c r="AB316">
        <v>667.16206030858098</v>
      </c>
      <c r="AC316">
        <v>669.75534582504702</v>
      </c>
      <c r="AD316">
        <v>728.19713996679297</v>
      </c>
      <c r="AE316">
        <v>724.41352510632396</v>
      </c>
      <c r="AF316">
        <v>687.97512686028006</v>
      </c>
      <c r="AG316">
        <v>669.92220944213102</v>
      </c>
      <c r="AH316">
        <v>666.37026490042501</v>
      </c>
      <c r="AI316">
        <v>645.67537090967403</v>
      </c>
      <c r="AJ316">
        <v>647.79983651646705</v>
      </c>
      <c r="AK316">
        <v>652.45668388645299</v>
      </c>
      <c r="AL316">
        <v>656.67369059749103</v>
      </c>
      <c r="AM316">
        <v>662.237804436891</v>
      </c>
      <c r="AN316">
        <v>666.01636370114602</v>
      </c>
      <c r="AO316">
        <v>668.92302694064097</v>
      </c>
      <c r="AP316">
        <v>670.54549986889003</v>
      </c>
      <c r="AQ316">
        <v>671.122633062707</v>
      </c>
      <c r="AR316">
        <v>672.71195658104602</v>
      </c>
      <c r="AS316">
        <v>673.81162576747897</v>
      </c>
      <c r="AT316">
        <v>672.451793312066</v>
      </c>
      <c r="AU316">
        <v>671.80825510783302</v>
      </c>
      <c r="AV316">
        <v>670.51717826700701</v>
      </c>
      <c r="AW316">
        <v>669.17816243801099</v>
      </c>
      <c r="AX316">
        <v>666.16518522724095</v>
      </c>
      <c r="AY316">
        <v>663.46341846519204</v>
      </c>
      <c r="AZ316">
        <v>662.30099526270601</v>
      </c>
      <c r="BA316">
        <v>657.66256644365001</v>
      </c>
      <c r="BB316">
        <v>654.44274483602203</v>
      </c>
    </row>
    <row r="317" spans="1:54" x14ac:dyDescent="0.25">
      <c r="A317" s="2" t="s">
        <v>34</v>
      </c>
      <c r="B317" s="2" t="str">
        <f>VLOOKUP(A317,reg_NEWAGE!$A$2:$B$29,2)</f>
        <v>ESP</v>
      </c>
      <c r="C317" s="2" t="s">
        <v>47</v>
      </c>
      <c r="D317">
        <v>1150.02062834459</v>
      </c>
      <c r="E317">
        <v>1150</v>
      </c>
      <c r="F317">
        <v>1150.1087299999999</v>
      </c>
      <c r="G317">
        <v>1150.0361800000001</v>
      </c>
      <c r="H317">
        <v>1158.4053799999999</v>
      </c>
      <c r="I317">
        <v>1164.37127555098</v>
      </c>
      <c r="J317">
        <v>1160.7886699999999</v>
      </c>
      <c r="K317">
        <v>1160.7415599999999</v>
      </c>
      <c r="L317">
        <v>1160.83375</v>
      </c>
      <c r="M317">
        <v>1160.75271</v>
      </c>
      <c r="N317">
        <v>711.89508452510097</v>
      </c>
      <c r="O317">
        <v>711.91324260932504</v>
      </c>
      <c r="P317">
        <v>754.05633948057095</v>
      </c>
      <c r="Q317">
        <v>771.28531359301803</v>
      </c>
      <c r="R317">
        <v>767.39632619880297</v>
      </c>
      <c r="S317">
        <v>763.46051955474502</v>
      </c>
      <c r="T317">
        <v>792.04718379879705</v>
      </c>
      <c r="U317">
        <v>761.75699944151302</v>
      </c>
      <c r="V317">
        <v>740.527620566716</v>
      </c>
      <c r="W317">
        <v>685.63034691928101</v>
      </c>
      <c r="X317">
        <v>657.96722037964298</v>
      </c>
      <c r="Y317">
        <v>642.45270015538199</v>
      </c>
      <c r="Z317">
        <v>609.05447423660405</v>
      </c>
      <c r="AA317">
        <v>595.71471529192399</v>
      </c>
      <c r="AB317">
        <v>569.50786972585297</v>
      </c>
      <c r="AC317">
        <v>566.48355448491498</v>
      </c>
      <c r="AD317">
        <v>615.25882587790397</v>
      </c>
      <c r="AE317">
        <v>608.02860321378398</v>
      </c>
      <c r="AF317">
        <v>563.58124972396104</v>
      </c>
      <c r="AG317">
        <v>540.19977185205096</v>
      </c>
      <c r="AH317">
        <v>529.10385294584205</v>
      </c>
      <c r="AI317">
        <v>504.23468875054601</v>
      </c>
      <c r="AJ317">
        <v>504.97713800607198</v>
      </c>
      <c r="AK317">
        <v>505.98998834579601</v>
      </c>
      <c r="AL317">
        <v>506.82579187306698</v>
      </c>
      <c r="AM317">
        <v>508.56962161743297</v>
      </c>
      <c r="AN317">
        <v>508.567816567644</v>
      </c>
      <c r="AO317">
        <v>507.97422853103399</v>
      </c>
      <c r="AP317">
        <v>507.06494157630601</v>
      </c>
      <c r="AQ317">
        <v>505.67985665808101</v>
      </c>
      <c r="AR317">
        <v>504.01556357657302</v>
      </c>
      <c r="AS317">
        <v>502.49180020143598</v>
      </c>
      <c r="AT317">
        <v>498.60977455946397</v>
      </c>
      <c r="AU317">
        <v>495.19815012350199</v>
      </c>
      <c r="AV317">
        <v>490.578696399671</v>
      </c>
      <c r="AW317">
        <v>487.31001144576902</v>
      </c>
      <c r="AX317">
        <v>482.512302490487</v>
      </c>
      <c r="AY317">
        <v>477.93677826054801</v>
      </c>
      <c r="AZ317">
        <v>475.94573571342801</v>
      </c>
      <c r="BA317">
        <v>471.696906641954</v>
      </c>
      <c r="BB317">
        <v>466.42470531719198</v>
      </c>
    </row>
    <row r="318" spans="1:54" x14ac:dyDescent="0.25">
      <c r="A318" s="2" t="s">
        <v>34</v>
      </c>
      <c r="B318" s="2" t="str">
        <f>VLOOKUP(A318,reg_NEWAGE!$A$2:$B$29,2)</f>
        <v>ESP</v>
      </c>
      <c r="C318" s="2" t="s">
        <v>48</v>
      </c>
      <c r="D318">
        <v>0</v>
      </c>
      <c r="E318">
        <v>0</v>
      </c>
      <c r="F318">
        <v>0</v>
      </c>
      <c r="G318">
        <v>0</v>
      </c>
      <c r="H318">
        <v>0</v>
      </c>
      <c r="I318">
        <v>0</v>
      </c>
      <c r="J318">
        <v>0</v>
      </c>
      <c r="K318">
        <v>0</v>
      </c>
      <c r="L318">
        <v>0</v>
      </c>
      <c r="M318">
        <v>0</v>
      </c>
      <c r="N318">
        <v>0</v>
      </c>
      <c r="O318">
        <v>0</v>
      </c>
      <c r="P318">
        <v>0</v>
      </c>
      <c r="Q318">
        <v>0</v>
      </c>
      <c r="R318">
        <v>0</v>
      </c>
      <c r="S318">
        <v>0</v>
      </c>
      <c r="T318">
        <v>4.0074587761869403E-2</v>
      </c>
      <c r="U318">
        <v>8.2271881065219196E-2</v>
      </c>
      <c r="V318">
        <v>0.124725341042719</v>
      </c>
      <c r="W318">
        <v>0.17777572068604999</v>
      </c>
      <c r="X318">
        <v>0.23557482813552599</v>
      </c>
      <c r="Y318">
        <v>0.307301255230784</v>
      </c>
      <c r="Z318">
        <v>0.40622147012382198</v>
      </c>
      <c r="AA318">
        <v>0.49251553639343998</v>
      </c>
      <c r="AB318">
        <v>0.622290320666531</v>
      </c>
      <c r="AC318">
        <v>0.70215067446564405</v>
      </c>
      <c r="AD318">
        <v>0.76068823049533096</v>
      </c>
      <c r="AE318">
        <v>0.95829686196122299</v>
      </c>
      <c r="AF318">
        <v>1.1979746984031501</v>
      </c>
      <c r="AG318">
        <v>1.4554259697184599</v>
      </c>
      <c r="AH318">
        <v>1.65851380261357</v>
      </c>
      <c r="AI318">
        <v>1.91608209502157</v>
      </c>
      <c r="AJ318">
        <v>2.1002566155294402</v>
      </c>
      <c r="AK318">
        <v>2.3229154726209398</v>
      </c>
      <c r="AL318">
        <v>2.5610499975323302</v>
      </c>
      <c r="AM318">
        <v>2.8219745899567199</v>
      </c>
      <c r="AN318">
        <v>3.0966828286594299</v>
      </c>
      <c r="AO318">
        <v>3.3925285483285399</v>
      </c>
      <c r="AP318">
        <v>3.7137165757905599</v>
      </c>
      <c r="AQ318">
        <v>4.0514130317758399</v>
      </c>
      <c r="AR318">
        <v>4.42364810406022</v>
      </c>
      <c r="AS318">
        <v>4.8284190034578804</v>
      </c>
      <c r="AT318">
        <v>5.2580605065997696</v>
      </c>
      <c r="AU318">
        <v>5.7195979377195103</v>
      </c>
      <c r="AV318">
        <v>6.2132377886194901</v>
      </c>
      <c r="AW318">
        <v>6.7506121936057504</v>
      </c>
      <c r="AX318">
        <v>7.3246882636801001</v>
      </c>
      <c r="AY318">
        <v>7.93413111764941</v>
      </c>
      <c r="AZ318">
        <v>8.6128174230503092</v>
      </c>
      <c r="BA318">
        <v>9.3385173082390498</v>
      </c>
      <c r="BB318">
        <v>10.099106753388</v>
      </c>
    </row>
    <row r="319" spans="1:54" x14ac:dyDescent="0.25">
      <c r="A319" s="2" t="s">
        <v>34</v>
      </c>
      <c r="B319" s="2" t="str">
        <f>VLOOKUP(A319,reg_NEWAGE!$A$2:$B$29,2)</f>
        <v>ESP</v>
      </c>
      <c r="C319" s="2" t="s">
        <v>49</v>
      </c>
      <c r="D319">
        <v>0</v>
      </c>
      <c r="E319">
        <v>0</v>
      </c>
      <c r="F319">
        <v>0</v>
      </c>
      <c r="G319">
        <v>0</v>
      </c>
      <c r="H319">
        <v>0</v>
      </c>
      <c r="I319">
        <v>0</v>
      </c>
      <c r="J319">
        <v>0</v>
      </c>
      <c r="K319">
        <v>0</v>
      </c>
      <c r="L319">
        <v>0</v>
      </c>
      <c r="M319">
        <v>0</v>
      </c>
      <c r="N319">
        <v>0</v>
      </c>
      <c r="O319">
        <v>0</v>
      </c>
      <c r="P319">
        <v>0</v>
      </c>
      <c r="Q319">
        <v>0</v>
      </c>
      <c r="R319">
        <v>0</v>
      </c>
      <c r="S319">
        <v>0</v>
      </c>
      <c r="T319">
        <v>2.4734325354048799E-2</v>
      </c>
      <c r="U319">
        <v>5.0852571371573202E-2</v>
      </c>
      <c r="V319">
        <v>7.8805669680103996E-2</v>
      </c>
      <c r="W319">
        <v>0.10781195751743899</v>
      </c>
      <c r="X319">
        <v>0.13892714088608701</v>
      </c>
      <c r="Y319">
        <v>0.174743254150869</v>
      </c>
      <c r="Z319">
        <v>0.21191300493752099</v>
      </c>
      <c r="AA319">
        <v>0.24975206485295701</v>
      </c>
      <c r="AB319">
        <v>0.29076357766128202</v>
      </c>
      <c r="AC319">
        <v>0.32198338925604902</v>
      </c>
      <c r="AD319">
        <v>0.20048035612533799</v>
      </c>
      <c r="AE319">
        <v>0.155043620863694</v>
      </c>
      <c r="AF319">
        <v>0.19194483114845901</v>
      </c>
      <c r="AG319">
        <v>0.22377210086327001</v>
      </c>
      <c r="AH319">
        <v>0.26267672228766997</v>
      </c>
      <c r="AI319">
        <v>0.301320119498036</v>
      </c>
      <c r="AJ319">
        <v>0.32242028501525</v>
      </c>
      <c r="AK319">
        <v>0.34466401952736803</v>
      </c>
      <c r="AL319">
        <v>0.36645792758805001</v>
      </c>
      <c r="AM319">
        <v>0.38883784477208</v>
      </c>
      <c r="AN319">
        <v>0.41019897845995101</v>
      </c>
      <c r="AO319">
        <v>0.43129993313871601</v>
      </c>
      <c r="AP319">
        <v>0.45214523815526497</v>
      </c>
      <c r="AQ319">
        <v>0.47247043699343699</v>
      </c>
      <c r="AR319">
        <v>0.49251112436417999</v>
      </c>
      <c r="AS319">
        <v>0.51375107232605</v>
      </c>
      <c r="AT319">
        <v>0.53230261357624398</v>
      </c>
      <c r="AU319">
        <v>0.55129064086040003</v>
      </c>
      <c r="AV319">
        <v>0.56824424757974601</v>
      </c>
      <c r="AW319">
        <v>0.58697671690264797</v>
      </c>
      <c r="AX319">
        <v>0.60383176918913295</v>
      </c>
      <c r="AY319">
        <v>0.62069462809618203</v>
      </c>
      <c r="AZ319">
        <v>0.64096121447974097</v>
      </c>
      <c r="BA319">
        <v>0.65782016878483596</v>
      </c>
      <c r="BB319">
        <v>0.67255857581474898</v>
      </c>
    </row>
    <row r="320" spans="1:54" x14ac:dyDescent="0.25">
      <c r="A320" s="2" t="s">
        <v>34</v>
      </c>
      <c r="B320" s="2" t="str">
        <f>VLOOKUP(A320,reg_NEWAGE!$A$2:$B$29,2)</f>
        <v>ESP</v>
      </c>
      <c r="C320" s="2" t="s">
        <v>50</v>
      </c>
      <c r="D320">
        <v>11.058565013853</v>
      </c>
      <c r="E320">
        <v>11.40039</v>
      </c>
      <c r="F320">
        <v>11.8</v>
      </c>
      <c r="G320">
        <v>12.20016</v>
      </c>
      <c r="H320">
        <v>12.6</v>
      </c>
      <c r="I320">
        <v>13.5186777491163</v>
      </c>
      <c r="J320">
        <v>14.2</v>
      </c>
      <c r="K320">
        <v>15.4</v>
      </c>
      <c r="L320">
        <v>18.13955</v>
      </c>
      <c r="M320">
        <v>20.916090000000001</v>
      </c>
      <c r="N320">
        <v>28.8525843126015</v>
      </c>
      <c r="O320">
        <v>35.707645337735201</v>
      </c>
      <c r="P320">
        <v>40.417154729534502</v>
      </c>
      <c r="Q320">
        <v>43.654662536092097</v>
      </c>
      <c r="R320">
        <v>46.121142638769498</v>
      </c>
      <c r="S320">
        <v>48.151513976696201</v>
      </c>
      <c r="T320">
        <v>51.379005821947999</v>
      </c>
      <c r="U320">
        <v>57.384269557871903</v>
      </c>
      <c r="V320">
        <v>61.291960831817399</v>
      </c>
      <c r="W320">
        <v>67.505531852757997</v>
      </c>
      <c r="X320">
        <v>74.2663451051762</v>
      </c>
      <c r="Y320">
        <v>80.4751995024194</v>
      </c>
      <c r="Z320">
        <v>87.105387605460706</v>
      </c>
      <c r="AA320">
        <v>91.779672757570594</v>
      </c>
      <c r="AB320">
        <v>96.741136684399294</v>
      </c>
      <c r="AC320">
        <v>102.24765727641</v>
      </c>
      <c r="AD320">
        <v>111.977145502268</v>
      </c>
      <c r="AE320">
        <v>115.271581409714</v>
      </c>
      <c r="AF320">
        <v>123.003957606767</v>
      </c>
      <c r="AG320">
        <v>128.043239519498</v>
      </c>
      <c r="AH320">
        <v>135.345221429682</v>
      </c>
      <c r="AI320">
        <v>139.22327994460801</v>
      </c>
      <c r="AJ320">
        <v>140.40002160985</v>
      </c>
      <c r="AK320">
        <v>143.79911604850901</v>
      </c>
      <c r="AL320">
        <v>146.92039079930299</v>
      </c>
      <c r="AM320">
        <v>150.45737038472899</v>
      </c>
      <c r="AN320">
        <v>153.94166532638201</v>
      </c>
      <c r="AO320">
        <v>157.12496992813999</v>
      </c>
      <c r="AP320">
        <v>159.31469647863901</v>
      </c>
      <c r="AQ320">
        <v>160.918892935857</v>
      </c>
      <c r="AR320">
        <v>163.78023377604799</v>
      </c>
      <c r="AS320">
        <v>165.977655490259</v>
      </c>
      <c r="AT320">
        <v>168.05165563242599</v>
      </c>
      <c r="AU320">
        <v>170.33921640574999</v>
      </c>
      <c r="AV320">
        <v>173.156999831137</v>
      </c>
      <c r="AW320">
        <v>174.530562081733</v>
      </c>
      <c r="AX320">
        <v>175.724362703884</v>
      </c>
      <c r="AY320">
        <v>176.971814458898</v>
      </c>
      <c r="AZ320">
        <v>177.10148091174801</v>
      </c>
      <c r="BA320">
        <v>175.96932232467199</v>
      </c>
      <c r="BB320">
        <v>177.24637418962701</v>
      </c>
    </row>
    <row r="321" spans="1:54" x14ac:dyDescent="0.25">
      <c r="A321" s="2" t="s">
        <v>34</v>
      </c>
      <c r="B321" s="2" t="str">
        <f>VLOOKUP(A321,reg_NEWAGE!$A$2:$B$29,2)</f>
        <v>ESP</v>
      </c>
      <c r="C321" s="2" t="s">
        <v>51</v>
      </c>
      <c r="D321">
        <v>0</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row>
    <row r="322" spans="1:54" x14ac:dyDescent="0.25">
      <c r="A322" s="2" t="s">
        <v>34</v>
      </c>
      <c r="B322" s="2" t="str">
        <f>VLOOKUP(A322,reg_NEWAGE!$A$2:$B$29,2)</f>
        <v>ESP</v>
      </c>
      <c r="C322" s="2" t="s">
        <v>52</v>
      </c>
      <c r="D322">
        <v>3.55882009244907</v>
      </c>
      <c r="E322">
        <v>4.3</v>
      </c>
      <c r="F322">
        <v>7.1001000000000003</v>
      </c>
      <c r="G322">
        <v>7.5448599999999999</v>
      </c>
      <c r="H322">
        <v>8.8035200000000007</v>
      </c>
      <c r="I322">
        <v>5.9950091684951996</v>
      </c>
      <c r="J322">
        <v>6.4459900000000001</v>
      </c>
      <c r="K322">
        <v>6.5424800000000003</v>
      </c>
      <c r="L322">
        <v>0.80630999999999997</v>
      </c>
      <c r="M322">
        <v>0.79996</v>
      </c>
      <c r="N322">
        <v>1.0270330142543</v>
      </c>
      <c r="O322">
        <v>0.90762905380849601</v>
      </c>
      <c r="P322">
        <v>1.07478082327471</v>
      </c>
      <c r="Q322">
        <v>0.97927609306962904</v>
      </c>
      <c r="R322">
        <v>0.90761043886938297</v>
      </c>
      <c r="S322">
        <v>0.85986131785752196</v>
      </c>
      <c r="T322">
        <v>0.90977926168354395</v>
      </c>
      <c r="U322">
        <v>0.96624848968856603</v>
      </c>
      <c r="V322">
        <v>1.0158202274389301</v>
      </c>
      <c r="W322">
        <v>1.06009192728891</v>
      </c>
      <c r="X322">
        <v>0.73089614243900602</v>
      </c>
      <c r="Y322">
        <v>0.78565361371582398</v>
      </c>
      <c r="Z322">
        <v>0.83925049366084004</v>
      </c>
      <c r="AA322">
        <v>0.87954100812739699</v>
      </c>
      <c r="AB322">
        <v>0.92964378623097799</v>
      </c>
      <c r="AC322">
        <v>0.98590660784765005</v>
      </c>
      <c r="AD322">
        <v>0.61140290405032005</v>
      </c>
      <c r="AE322">
        <v>0.67629530501916701</v>
      </c>
      <c r="AF322">
        <v>0.65491946196077999</v>
      </c>
      <c r="AG322">
        <v>0.712002834690593</v>
      </c>
      <c r="AH322">
        <v>0.78090605885895603</v>
      </c>
      <c r="AI322">
        <v>0.82141184607963402</v>
      </c>
      <c r="AJ322">
        <v>0.83015722866684005</v>
      </c>
      <c r="AK322">
        <v>0.83844824448423505</v>
      </c>
      <c r="AL322">
        <v>0.84290957164251301</v>
      </c>
      <c r="AM322">
        <v>0.84615070519317204</v>
      </c>
      <c r="AN322">
        <v>0.851007053282546</v>
      </c>
      <c r="AO322">
        <v>0.86030469373807905</v>
      </c>
      <c r="AP322">
        <v>0.862770653635205</v>
      </c>
      <c r="AQ322">
        <v>0.86521091930330396</v>
      </c>
      <c r="AR322">
        <v>0.87335019220471799</v>
      </c>
      <c r="AS322">
        <v>0.87793927078206202</v>
      </c>
      <c r="AT322">
        <v>0.87659924447855697</v>
      </c>
      <c r="AU322">
        <v>0.87943460033436005</v>
      </c>
      <c r="AV322">
        <v>0.88188473314738902</v>
      </c>
      <c r="AW322">
        <v>0.88113997228502206</v>
      </c>
      <c r="AX322">
        <v>0.87781305680595001</v>
      </c>
      <c r="AY322">
        <v>0.87684572829390794</v>
      </c>
      <c r="AZ322">
        <v>0.876826595628866</v>
      </c>
      <c r="BA322">
        <v>0.86627466450401902</v>
      </c>
      <c r="BB322">
        <v>0.86407089621321198</v>
      </c>
    </row>
    <row r="323" spans="1:54" x14ac:dyDescent="0.25">
      <c r="A323" s="2" t="s">
        <v>34</v>
      </c>
      <c r="B323" s="2" t="str">
        <f>VLOOKUP(A323,reg_NEWAGE!$A$2:$B$29,2)</f>
        <v>ESP</v>
      </c>
      <c r="C323" s="2" t="s">
        <v>12</v>
      </c>
      <c r="D323">
        <v>864.66602729451995</v>
      </c>
      <c r="E323">
        <v>913.6</v>
      </c>
      <c r="F323">
        <v>978.70612000000006</v>
      </c>
      <c r="G323">
        <v>1017.6292999999999</v>
      </c>
      <c r="H323">
        <v>1069.0206900000001</v>
      </c>
      <c r="I323">
        <v>1138.6115446793201</v>
      </c>
      <c r="J323">
        <v>1152.6799000000001</v>
      </c>
      <c r="K323">
        <v>1191.98107</v>
      </c>
      <c r="L323">
        <v>1155.9849400000001</v>
      </c>
      <c r="M323">
        <v>1220.0904399999999</v>
      </c>
      <c r="N323">
        <v>1248.66049405128</v>
      </c>
      <c r="O323">
        <v>1182.4741538527301</v>
      </c>
      <c r="P323">
        <v>1109.0138247862601</v>
      </c>
      <c r="Q323">
        <v>1058.8107150010001</v>
      </c>
      <c r="R323">
        <v>1024.50386261932</v>
      </c>
      <c r="S323">
        <v>1029.57207639377</v>
      </c>
      <c r="T323">
        <v>1013.24782023266</v>
      </c>
      <c r="U323">
        <v>1007.73315905322</v>
      </c>
      <c r="V323">
        <v>995.70743410383795</v>
      </c>
      <c r="W323">
        <v>1000.94290394307</v>
      </c>
      <c r="X323">
        <v>1008.20533984906</v>
      </c>
      <c r="Y323">
        <v>1022.0867890921</v>
      </c>
      <c r="Z323">
        <v>1029.45816422434</v>
      </c>
      <c r="AA323">
        <v>1066.43816798833</v>
      </c>
      <c r="AB323">
        <v>1069.0370189540199</v>
      </c>
      <c r="AC323">
        <v>1078.5692018462701</v>
      </c>
      <c r="AD323">
        <v>1092.71674116295</v>
      </c>
      <c r="AE323">
        <v>1102.62860145986</v>
      </c>
      <c r="AF323">
        <v>1109.4581287922299</v>
      </c>
      <c r="AG323">
        <v>1119.8473069950501</v>
      </c>
      <c r="AH323">
        <v>1127.3253792918499</v>
      </c>
      <c r="AI323">
        <v>1097.22341448103</v>
      </c>
      <c r="AJ323">
        <v>1101.5807669471999</v>
      </c>
      <c r="AK323">
        <v>1107.4469031753299</v>
      </c>
      <c r="AL323">
        <v>1105.28991443225</v>
      </c>
      <c r="AM323">
        <v>1102.2944075114201</v>
      </c>
      <c r="AN323">
        <v>1102.8661166028201</v>
      </c>
      <c r="AO323">
        <v>1105.4613864144901</v>
      </c>
      <c r="AP323">
        <v>1097.37939932264</v>
      </c>
      <c r="AQ323">
        <v>1090.48135844732</v>
      </c>
      <c r="AR323">
        <v>1090.5805814256701</v>
      </c>
      <c r="AS323">
        <v>1084.6185710715899</v>
      </c>
      <c r="AT323">
        <v>1072.2237543055601</v>
      </c>
      <c r="AU323">
        <v>1066.9289307981001</v>
      </c>
      <c r="AV323">
        <v>1062.4491308936399</v>
      </c>
      <c r="AW323">
        <v>1053.8175174494199</v>
      </c>
      <c r="AX323">
        <v>1043.10676203956</v>
      </c>
      <c r="AY323">
        <v>1035.9015851812801</v>
      </c>
      <c r="AZ323">
        <v>1029.61276597236</v>
      </c>
      <c r="BA323">
        <v>1009.68347487388</v>
      </c>
      <c r="BB323">
        <v>1005.07034000568</v>
      </c>
    </row>
    <row r="324" spans="1:54" x14ac:dyDescent="0.25">
      <c r="A324" s="2" t="s">
        <v>35</v>
      </c>
      <c r="B324" s="2" t="str">
        <f>VLOOKUP(A324,reg_NEWAGE!$A$2:$B$29,2)</f>
        <v>EUS</v>
      </c>
      <c r="C324" s="2" t="s">
        <v>40</v>
      </c>
      <c r="D324">
        <v>8409.0120502975496</v>
      </c>
      <c r="E324">
        <v>7344.9725099512198</v>
      </c>
      <c r="F324">
        <v>7268.6961479942302</v>
      </c>
      <c r="G324">
        <v>7846.5751944716003</v>
      </c>
      <c r="H324">
        <v>8089.3108540898502</v>
      </c>
      <c r="I324">
        <v>8074.3141865810503</v>
      </c>
      <c r="J324">
        <v>7883.7395039068997</v>
      </c>
      <c r="K324">
        <v>7597.25146837385</v>
      </c>
      <c r="L324">
        <v>8136.5228201167902</v>
      </c>
      <c r="M324">
        <v>8036.2067972168097</v>
      </c>
      <c r="N324">
        <v>8121.2750833269602</v>
      </c>
      <c r="O324">
        <v>7889.1846730990401</v>
      </c>
      <c r="P324">
        <v>8087.2348704086398</v>
      </c>
      <c r="Q324">
        <v>7742.1912204412802</v>
      </c>
      <c r="R324">
        <v>7426.8120032040397</v>
      </c>
      <c r="S324">
        <v>7391.4979038383699</v>
      </c>
      <c r="T324">
        <v>7431.3360135733401</v>
      </c>
      <c r="U324">
        <v>7685.7962242987196</v>
      </c>
      <c r="V324">
        <v>7712.05530249</v>
      </c>
      <c r="W324">
        <v>7516.9618192697499</v>
      </c>
      <c r="X324">
        <v>7437.4626339857796</v>
      </c>
      <c r="Y324">
        <v>7490.2296778294403</v>
      </c>
      <c r="Z324">
        <v>7503.8740416526698</v>
      </c>
      <c r="AA324">
        <v>7461.2202134116997</v>
      </c>
      <c r="AB324">
        <v>7381.7547612864901</v>
      </c>
      <c r="AC324">
        <v>7399.0612487157496</v>
      </c>
      <c r="AD324">
        <v>7433.0289570289096</v>
      </c>
      <c r="AE324">
        <v>7499.6978328269597</v>
      </c>
      <c r="AF324">
        <v>7521.2438696705503</v>
      </c>
      <c r="AG324">
        <v>7511.9145433357098</v>
      </c>
      <c r="AH324">
        <v>7420.2792236183504</v>
      </c>
      <c r="AI324">
        <v>7437.5130382717098</v>
      </c>
      <c r="AJ324">
        <v>7403.9853013212996</v>
      </c>
      <c r="AK324">
        <v>7377.5516342944202</v>
      </c>
      <c r="AL324">
        <v>7354.7242891160804</v>
      </c>
      <c r="AM324">
        <v>7320.1470777710601</v>
      </c>
      <c r="AN324">
        <v>7259.9617298537296</v>
      </c>
      <c r="AO324">
        <v>7205.3207446207098</v>
      </c>
      <c r="AP324">
        <v>7141.1384685924704</v>
      </c>
      <c r="AQ324">
        <v>7089.2615558696798</v>
      </c>
      <c r="AR324">
        <v>7039.3480733967299</v>
      </c>
      <c r="AS324">
        <v>6983.4571198244103</v>
      </c>
      <c r="AT324">
        <v>6947.8636521684903</v>
      </c>
      <c r="AU324">
        <v>6891.9651276756003</v>
      </c>
      <c r="AV324">
        <v>6840.74359593399</v>
      </c>
      <c r="AW324">
        <v>6805.2739025288902</v>
      </c>
      <c r="AX324">
        <v>6771.6176519988603</v>
      </c>
      <c r="AY324">
        <v>6726.2544804721701</v>
      </c>
      <c r="AZ324">
        <v>6683.1013309135797</v>
      </c>
      <c r="BA324">
        <v>6653.5733701478002</v>
      </c>
      <c r="BB324">
        <v>6616.3511958264198</v>
      </c>
    </row>
    <row r="325" spans="1:54" x14ac:dyDescent="0.25">
      <c r="A325" s="2" t="s">
        <v>35</v>
      </c>
      <c r="B325" s="2" t="str">
        <f>VLOOKUP(A325,reg_NEWAGE!$A$2:$B$29,2)</f>
        <v>EUS</v>
      </c>
      <c r="C325" s="2" t="s">
        <v>41</v>
      </c>
      <c r="D325">
        <v>42.165967709252499</v>
      </c>
      <c r="E325">
        <v>7.0347400000000002</v>
      </c>
      <c r="F325">
        <v>23.600260000003999</v>
      </c>
      <c r="G325">
        <v>15.71209</v>
      </c>
      <c r="H325">
        <v>36.543790000000001</v>
      </c>
      <c r="I325">
        <v>13.554738368634901</v>
      </c>
      <c r="J325">
        <v>10.004899999999999</v>
      </c>
      <c r="K325">
        <v>10.50051</v>
      </c>
      <c r="L325">
        <v>46.946910000000003</v>
      </c>
      <c r="M325">
        <v>13.895659999999999</v>
      </c>
      <c r="N325">
        <v>9.9835305033940802</v>
      </c>
      <c r="O325">
        <v>19.364185937603398</v>
      </c>
      <c r="P325">
        <v>27.848943923309601</v>
      </c>
      <c r="Q325">
        <v>25.361762139927102</v>
      </c>
      <c r="R325">
        <v>69.769565881661606</v>
      </c>
      <c r="S325">
        <v>80.113069767047506</v>
      </c>
      <c r="T325">
        <v>80.672606202511702</v>
      </c>
      <c r="U325">
        <v>85.822321699217397</v>
      </c>
      <c r="V325">
        <v>89.601571279951202</v>
      </c>
      <c r="W325">
        <v>90.640430191008093</v>
      </c>
      <c r="X325">
        <v>93.103289474194895</v>
      </c>
      <c r="Y325">
        <v>97.762660506730995</v>
      </c>
      <c r="Z325">
        <v>101.539789468994</v>
      </c>
      <c r="AA325">
        <v>105.03805853728799</v>
      </c>
      <c r="AB325">
        <v>100.75997289799101</v>
      </c>
      <c r="AC325">
        <v>99.224750412664704</v>
      </c>
      <c r="AD325">
        <v>98.712923483916697</v>
      </c>
      <c r="AE325">
        <v>99.015834905428406</v>
      </c>
      <c r="AF325">
        <v>92.609156192961805</v>
      </c>
      <c r="AG325">
        <v>92.028028365780898</v>
      </c>
      <c r="AH325">
        <v>48.887035034178901</v>
      </c>
      <c r="AI325">
        <v>39.426546012224698</v>
      </c>
      <c r="AJ325">
        <v>38.474686360733799</v>
      </c>
      <c r="AK325">
        <v>32.919535153329903</v>
      </c>
      <c r="AL325">
        <v>28.096237198378901</v>
      </c>
      <c r="AM325">
        <v>23.653072148280899</v>
      </c>
      <c r="AN325">
        <v>20.192341271502301</v>
      </c>
      <c r="AO325">
        <v>17.175190621071099</v>
      </c>
      <c r="AP325">
        <v>14.650259052656001</v>
      </c>
      <c r="AQ325">
        <v>12.155736818071301</v>
      </c>
      <c r="AR325">
        <v>9.5406544188780593</v>
      </c>
      <c r="AS325">
        <v>7.11183396565509</v>
      </c>
      <c r="AT325">
        <v>5.5362727399509604</v>
      </c>
      <c r="AU325">
        <v>4.0748041318490102</v>
      </c>
      <c r="AV325">
        <v>2.7105376655856301</v>
      </c>
      <c r="AW325">
        <v>2.00251382032069</v>
      </c>
      <c r="AX325">
        <v>1.3950105808093101</v>
      </c>
      <c r="AY325">
        <v>0.98665624717295997</v>
      </c>
      <c r="AZ325">
        <v>0.90859814889692303</v>
      </c>
      <c r="BA325">
        <v>0.44399171306114399</v>
      </c>
      <c r="BB325">
        <v>0.14619773299950001</v>
      </c>
    </row>
    <row r="326" spans="1:54" x14ac:dyDescent="0.25">
      <c r="A326" s="2" t="s">
        <v>35</v>
      </c>
      <c r="B326" s="2" t="str">
        <f>VLOOKUP(A326,reg_NEWAGE!$A$2:$B$29,2)</f>
        <v>EUS</v>
      </c>
      <c r="C326" s="2" t="s">
        <v>42</v>
      </c>
      <c r="D326">
        <v>435.96169688842002</v>
      </c>
      <c r="E326">
        <v>422.19971995121398</v>
      </c>
      <c r="F326">
        <v>372.92128799422898</v>
      </c>
      <c r="G326">
        <v>465.063534471607</v>
      </c>
      <c r="H326">
        <v>559.44272408985603</v>
      </c>
      <c r="I326">
        <v>762.33546230522802</v>
      </c>
      <c r="J326">
        <v>496.76498390690398</v>
      </c>
      <c r="K326">
        <v>682.65203837385002</v>
      </c>
      <c r="L326">
        <v>369.07617011678701</v>
      </c>
      <c r="M326">
        <v>340.590797216814</v>
      </c>
      <c r="N326">
        <v>255.497160277522</v>
      </c>
      <c r="O326">
        <v>263.09843626986998</v>
      </c>
      <c r="P326">
        <v>225.90370747967401</v>
      </c>
      <c r="Q326">
        <v>224.86088900632299</v>
      </c>
      <c r="R326">
        <v>237.430100313156</v>
      </c>
      <c r="S326">
        <v>272.05999467134001</v>
      </c>
      <c r="T326">
        <v>277.85187149742802</v>
      </c>
      <c r="U326">
        <v>268.86156099929099</v>
      </c>
      <c r="V326">
        <v>293.83092386261598</v>
      </c>
      <c r="W326">
        <v>297.31877047962098</v>
      </c>
      <c r="X326">
        <v>301.60005452567498</v>
      </c>
      <c r="Y326">
        <v>296.087443836023</v>
      </c>
      <c r="Z326">
        <v>280.61200865785003</v>
      </c>
      <c r="AA326">
        <v>254.33038659411901</v>
      </c>
      <c r="AB326">
        <v>258.99474377092002</v>
      </c>
      <c r="AC326">
        <v>252.55731677855101</v>
      </c>
      <c r="AD326">
        <v>248.89564111000399</v>
      </c>
      <c r="AE326">
        <v>248.439159372495</v>
      </c>
      <c r="AF326">
        <v>256.98858926592698</v>
      </c>
      <c r="AG326">
        <v>259.91236450204798</v>
      </c>
      <c r="AH326">
        <v>249.15893676557801</v>
      </c>
      <c r="AI326">
        <v>245.187607069054</v>
      </c>
      <c r="AJ326">
        <v>241.34692207005199</v>
      </c>
      <c r="AK326">
        <v>239.03288685373701</v>
      </c>
      <c r="AL326">
        <v>236.21247267213801</v>
      </c>
      <c r="AM326">
        <v>233.34404452758301</v>
      </c>
      <c r="AN326">
        <v>229.869429871476</v>
      </c>
      <c r="AO326">
        <v>226.83821615232301</v>
      </c>
      <c r="AP326">
        <v>223.756454205963</v>
      </c>
      <c r="AQ326">
        <v>220.59418431827001</v>
      </c>
      <c r="AR326">
        <v>217.676982274214</v>
      </c>
      <c r="AS326">
        <v>215.12523625996999</v>
      </c>
      <c r="AT326">
        <v>212.41460602628999</v>
      </c>
      <c r="AU326">
        <v>209.867951392348</v>
      </c>
      <c r="AV326">
        <v>206.980257977176</v>
      </c>
      <c r="AW326">
        <v>204.263993580234</v>
      </c>
      <c r="AX326">
        <v>201.664908612179</v>
      </c>
      <c r="AY326">
        <v>199.11185473322399</v>
      </c>
      <c r="AZ326">
        <v>196.52867390895901</v>
      </c>
      <c r="BA326">
        <v>193.901565745738</v>
      </c>
      <c r="BB326">
        <v>191.333560069572</v>
      </c>
    </row>
    <row r="327" spans="1:54" x14ac:dyDescent="0.25">
      <c r="A327" s="2" t="s">
        <v>35</v>
      </c>
      <c r="B327" s="2" t="str">
        <f>VLOOKUP(A327,reg_NEWAGE!$A$2:$B$29,2)</f>
        <v>EUS</v>
      </c>
      <c r="C327" s="2" t="s">
        <v>43</v>
      </c>
      <c r="D327">
        <v>280.16576575212503</v>
      </c>
      <c r="E327">
        <v>302.11522000000002</v>
      </c>
      <c r="F327">
        <v>317.50006999999999</v>
      </c>
      <c r="G327">
        <v>369.12662999999998</v>
      </c>
      <c r="H327">
        <v>241.6738</v>
      </c>
      <c r="I327">
        <v>551.83549740456795</v>
      </c>
      <c r="J327">
        <v>289.75751000000002</v>
      </c>
      <c r="K327">
        <v>440.34865000000002</v>
      </c>
      <c r="L327">
        <v>211.57881</v>
      </c>
      <c r="M327">
        <v>307.06162999999998</v>
      </c>
      <c r="N327">
        <v>233.39267598368301</v>
      </c>
      <c r="O327">
        <v>228.78562809216501</v>
      </c>
      <c r="P327">
        <v>193.14489214869801</v>
      </c>
      <c r="Q327">
        <v>204.65412165323599</v>
      </c>
      <c r="R327">
        <v>209.239788742581</v>
      </c>
      <c r="S327">
        <v>239.14550656811301</v>
      </c>
      <c r="T327">
        <v>244.51217741841401</v>
      </c>
      <c r="U327">
        <v>232.22062586979899</v>
      </c>
      <c r="V327">
        <v>254.84685561402401</v>
      </c>
      <c r="W327">
        <v>256.40318505113299</v>
      </c>
      <c r="X327">
        <v>258.50950932906397</v>
      </c>
      <c r="Y327">
        <v>254.035929471732</v>
      </c>
      <c r="Z327">
        <v>253.355835959361</v>
      </c>
      <c r="AA327">
        <v>228.08192004160799</v>
      </c>
      <c r="AB327">
        <v>230.52313237676501</v>
      </c>
      <c r="AC327">
        <v>221.73877504524501</v>
      </c>
      <c r="AD327">
        <v>216.37163634505299</v>
      </c>
      <c r="AE327">
        <v>214.15654515990801</v>
      </c>
      <c r="AF327">
        <v>220.85311334122301</v>
      </c>
      <c r="AG327">
        <v>222.68228767056101</v>
      </c>
      <c r="AH327">
        <v>215.572205077257</v>
      </c>
      <c r="AI327">
        <v>215.76514537475501</v>
      </c>
      <c r="AJ327">
        <v>212.02937529725801</v>
      </c>
      <c r="AK327">
        <v>209.97944233049299</v>
      </c>
      <c r="AL327">
        <v>207.420952206518</v>
      </c>
      <c r="AM327">
        <v>204.75823537034901</v>
      </c>
      <c r="AN327">
        <v>201.59310871897901</v>
      </c>
      <c r="AO327">
        <v>198.79870421538101</v>
      </c>
      <c r="AP327">
        <v>195.90098045333599</v>
      </c>
      <c r="AQ327">
        <v>192.94807820089801</v>
      </c>
      <c r="AR327">
        <v>190.232659173804</v>
      </c>
      <c r="AS327">
        <v>187.80763716124301</v>
      </c>
      <c r="AT327">
        <v>185.18731083708599</v>
      </c>
      <c r="AU327">
        <v>182.712079099514</v>
      </c>
      <c r="AV327">
        <v>179.92268490420099</v>
      </c>
      <c r="AW327">
        <v>177.257834283329</v>
      </c>
      <c r="AX327">
        <v>174.69107915588401</v>
      </c>
      <c r="AY327">
        <v>172.17796412496099</v>
      </c>
      <c r="AZ327">
        <v>169.62833826603</v>
      </c>
      <c r="BA327">
        <v>166.98085967107099</v>
      </c>
      <c r="BB327">
        <v>164.46048788446299</v>
      </c>
    </row>
    <row r="328" spans="1:54" x14ac:dyDescent="0.25">
      <c r="A328" s="2" t="s">
        <v>35</v>
      </c>
      <c r="B328" s="2" t="str">
        <f>VLOOKUP(A328,reg_NEWAGE!$A$2:$B$29,2)</f>
        <v>EUS</v>
      </c>
      <c r="C328" s="2" t="s">
        <v>44</v>
      </c>
      <c r="D328">
        <v>155.79593113629599</v>
      </c>
      <c r="E328">
        <v>120.084499951214</v>
      </c>
      <c r="F328">
        <v>55.421217994229501</v>
      </c>
      <c r="G328">
        <v>95.936904471606695</v>
      </c>
      <c r="H328">
        <v>317.768924089856</v>
      </c>
      <c r="I328">
        <v>210.49996490065999</v>
      </c>
      <c r="J328">
        <v>207.00747390690401</v>
      </c>
      <c r="K328">
        <v>242.30338837385</v>
      </c>
      <c r="L328">
        <v>157.49736011678701</v>
      </c>
      <c r="M328">
        <v>33.529167216813804</v>
      </c>
      <c r="N328">
        <v>22.1044842938397</v>
      </c>
      <c r="O328">
        <v>34.312808177704902</v>
      </c>
      <c r="P328">
        <v>32.758815330976503</v>
      </c>
      <c r="Q328">
        <v>20.206767353086601</v>
      </c>
      <c r="R328">
        <v>28.190311570574799</v>
      </c>
      <c r="S328">
        <v>32.914488103226901</v>
      </c>
      <c r="T328">
        <v>33.3396940790131</v>
      </c>
      <c r="U328">
        <v>36.640935129492199</v>
      </c>
      <c r="V328">
        <v>38.9840682485925</v>
      </c>
      <c r="W328">
        <v>40.915585428488399</v>
      </c>
      <c r="X328">
        <v>43.090545196610698</v>
      </c>
      <c r="Y328">
        <v>42.051514364290597</v>
      </c>
      <c r="Z328">
        <v>27.256172698488601</v>
      </c>
      <c r="AA328">
        <v>26.248466552511498</v>
      </c>
      <c r="AB328">
        <v>28.471611394155101</v>
      </c>
      <c r="AC328">
        <v>30.8185417333064</v>
      </c>
      <c r="AD328">
        <v>32.524004764950902</v>
      </c>
      <c r="AE328">
        <v>34.282614212587703</v>
      </c>
      <c r="AF328">
        <v>36.135475924703996</v>
      </c>
      <c r="AG328">
        <v>37.230076831487402</v>
      </c>
      <c r="AH328">
        <v>33.586731688320597</v>
      </c>
      <c r="AI328">
        <v>29.422461694298701</v>
      </c>
      <c r="AJ328">
        <v>29.317546772794</v>
      </c>
      <c r="AK328">
        <v>29.0534445232439</v>
      </c>
      <c r="AL328">
        <v>28.7915204656206</v>
      </c>
      <c r="AM328">
        <v>28.585809157234898</v>
      </c>
      <c r="AN328">
        <v>28.276321152497101</v>
      </c>
      <c r="AO328">
        <v>28.0395119369418</v>
      </c>
      <c r="AP328">
        <v>27.855473752626501</v>
      </c>
      <c r="AQ328">
        <v>27.646106117372</v>
      </c>
      <c r="AR328">
        <v>27.444323100409701</v>
      </c>
      <c r="AS328">
        <v>27.317599098727001</v>
      </c>
      <c r="AT328">
        <v>27.2272951892033</v>
      </c>
      <c r="AU328">
        <v>27.155872292833699</v>
      </c>
      <c r="AV328">
        <v>27.057573072975298</v>
      </c>
      <c r="AW328">
        <v>27.0061592969051</v>
      </c>
      <c r="AX328">
        <v>26.973829456295601</v>
      </c>
      <c r="AY328">
        <v>26.933890608262399</v>
      </c>
      <c r="AZ328">
        <v>26.900335642928798</v>
      </c>
      <c r="BA328">
        <v>26.9207060746674</v>
      </c>
      <c r="BB328">
        <v>26.8730721851095</v>
      </c>
    </row>
    <row r="329" spans="1:54" x14ac:dyDescent="0.25">
      <c r="A329" s="2" t="s">
        <v>35</v>
      </c>
      <c r="B329" s="2" t="str">
        <f>VLOOKUP(A329,reg_NEWAGE!$A$2:$B$29,2)</f>
        <v>EUS</v>
      </c>
      <c r="C329" s="2" t="s">
        <v>45</v>
      </c>
      <c r="D329">
        <v>2216.87250418342</v>
      </c>
      <c r="E329">
        <v>1994.7593300000001</v>
      </c>
      <c r="F329">
        <v>2351.8858799999998</v>
      </c>
      <c r="G329">
        <v>2561.1650300000001</v>
      </c>
      <c r="H329">
        <v>2543.5317300000002</v>
      </c>
      <c r="I329">
        <v>2300.6730678817298</v>
      </c>
      <c r="J329">
        <v>2547.4869100000001</v>
      </c>
      <c r="K329">
        <v>2067.48216</v>
      </c>
      <c r="L329">
        <v>2188.59166</v>
      </c>
      <c r="M329">
        <v>2146.8423699999998</v>
      </c>
      <c r="N329">
        <v>2205.7084019971198</v>
      </c>
      <c r="O329">
        <v>2331.9738450393602</v>
      </c>
      <c r="P329">
        <v>2543.6415631193599</v>
      </c>
      <c r="Q329">
        <v>2444.6680667067099</v>
      </c>
      <c r="R329">
        <v>2173.2710981715099</v>
      </c>
      <c r="S329">
        <v>2242.8037782464498</v>
      </c>
      <c r="T329">
        <v>2221.97382077561</v>
      </c>
      <c r="U329">
        <v>2267.5451271628799</v>
      </c>
      <c r="V329">
        <v>1952.7872539443299</v>
      </c>
      <c r="W329">
        <v>1900.7414477449399</v>
      </c>
      <c r="X329">
        <v>1880.0032849148499</v>
      </c>
      <c r="Y329">
        <v>1977.20216028101</v>
      </c>
      <c r="Z329">
        <v>1991.80955774364</v>
      </c>
      <c r="AA329">
        <v>2120.6180796361</v>
      </c>
      <c r="AB329">
        <v>2175.3531440964998</v>
      </c>
      <c r="AC329">
        <v>2237.5312187176401</v>
      </c>
      <c r="AD329">
        <v>2249.9652266695498</v>
      </c>
      <c r="AE329">
        <v>2183.4121326691402</v>
      </c>
      <c r="AF329">
        <v>2031.23120878738</v>
      </c>
      <c r="AG329">
        <v>1980.75447189938</v>
      </c>
      <c r="AH329">
        <v>2058.4291602249</v>
      </c>
      <c r="AI329">
        <v>2000.5513736446501</v>
      </c>
      <c r="AJ329">
        <v>1988.1305864743399</v>
      </c>
      <c r="AK329">
        <v>1994.11582107136</v>
      </c>
      <c r="AL329">
        <v>2000.77171115225</v>
      </c>
      <c r="AM329">
        <v>2013.2886809674701</v>
      </c>
      <c r="AN329">
        <v>2011.0727031420899</v>
      </c>
      <c r="AO329">
        <v>2004.5687347365399</v>
      </c>
      <c r="AP329">
        <v>1998.3094110586301</v>
      </c>
      <c r="AQ329">
        <v>1991.08863673222</v>
      </c>
      <c r="AR329">
        <v>1989.5798292960999</v>
      </c>
      <c r="AS329">
        <v>1987.41907293655</v>
      </c>
      <c r="AT329">
        <v>1984.67764744843</v>
      </c>
      <c r="AU329">
        <v>1981.0506316184801</v>
      </c>
      <c r="AV329">
        <v>1976.15774139017</v>
      </c>
      <c r="AW329">
        <v>1969.34024893796</v>
      </c>
      <c r="AX329">
        <v>1963.8196948141101</v>
      </c>
      <c r="AY329">
        <v>1956.72007509178</v>
      </c>
      <c r="AZ329">
        <v>1948.8141375569901</v>
      </c>
      <c r="BA329">
        <v>1949.9842820004001</v>
      </c>
      <c r="BB329">
        <v>1948.45058444193</v>
      </c>
    </row>
    <row r="330" spans="1:54" x14ac:dyDescent="0.25">
      <c r="A330" s="2" t="s">
        <v>35</v>
      </c>
      <c r="B330" s="2" t="str">
        <f>VLOOKUP(A330,reg_NEWAGE!$A$2:$B$29,2)</f>
        <v>EUS</v>
      </c>
      <c r="C330" s="2" t="s">
        <v>46</v>
      </c>
      <c r="D330">
        <v>2455.4814958892198</v>
      </c>
      <c r="E330">
        <v>1752.91886</v>
      </c>
      <c r="F330">
        <v>1782.63402</v>
      </c>
      <c r="G330">
        <v>2199.5435699999998</v>
      </c>
      <c r="H330">
        <v>2666.4948300000001</v>
      </c>
      <c r="I330">
        <v>2737.8536601931401</v>
      </c>
      <c r="J330">
        <v>2577.03935</v>
      </c>
      <c r="K330">
        <v>2687.9623999999999</v>
      </c>
      <c r="L330">
        <v>3431.6443399999998</v>
      </c>
      <c r="M330">
        <v>3405.1176700000001</v>
      </c>
      <c r="N330">
        <v>3541.2037546729198</v>
      </c>
      <c r="O330">
        <v>3158.7410127846001</v>
      </c>
      <c r="P330">
        <v>3295.4559788360998</v>
      </c>
      <c r="Q330">
        <v>3119.3487368205601</v>
      </c>
      <c r="R330">
        <v>3123.1534721835301</v>
      </c>
      <c r="S330">
        <v>2954.9806898791699</v>
      </c>
      <c r="T330">
        <v>2980.6527695975001</v>
      </c>
      <c r="U330">
        <v>3301.4320097495101</v>
      </c>
      <c r="V330">
        <v>3473.1273649586901</v>
      </c>
      <c r="W330">
        <v>3200.0290588699399</v>
      </c>
      <c r="X330">
        <v>3017.9843756965602</v>
      </c>
      <c r="Y330">
        <v>2964.3953163076199</v>
      </c>
      <c r="Z330">
        <v>2888.9702625812101</v>
      </c>
      <c r="AA330">
        <v>2762.2664036061601</v>
      </c>
      <c r="AB330">
        <v>2515.8909786397298</v>
      </c>
      <c r="AC330">
        <v>2465.0866602385199</v>
      </c>
      <c r="AD330">
        <v>2503.0676967050999</v>
      </c>
      <c r="AE330">
        <v>2656.5184509924802</v>
      </c>
      <c r="AF330">
        <v>2713.3642442084001</v>
      </c>
      <c r="AG330">
        <v>2704.0522019751302</v>
      </c>
      <c r="AH330">
        <v>2545.7609331636299</v>
      </c>
      <c r="AI330">
        <v>2608.4511944411302</v>
      </c>
      <c r="AJ330">
        <v>2591.8041980282701</v>
      </c>
      <c r="AK330">
        <v>2571.1675817975101</v>
      </c>
      <c r="AL330">
        <v>2551.9786814292202</v>
      </c>
      <c r="AM330">
        <v>2529.95339793943</v>
      </c>
      <c r="AN330">
        <v>2506.6640952329199</v>
      </c>
      <c r="AO330">
        <v>2478.7674144337102</v>
      </c>
      <c r="AP330">
        <v>2453.7139786736402</v>
      </c>
      <c r="AQ330">
        <v>2425.89582959363</v>
      </c>
      <c r="AR330">
        <v>2396.0140603753098</v>
      </c>
      <c r="AS330">
        <v>2363.84453459632</v>
      </c>
      <c r="AT330">
        <v>2338.6665212337398</v>
      </c>
      <c r="AU330">
        <v>2312.35471043182</v>
      </c>
      <c r="AV330">
        <v>2284.53289399296</v>
      </c>
      <c r="AW330">
        <v>2264.01641310164</v>
      </c>
      <c r="AX330">
        <v>2245.11047739593</v>
      </c>
      <c r="AY330">
        <v>2226.0087401511</v>
      </c>
      <c r="AZ330">
        <v>2214.6141045486902</v>
      </c>
      <c r="BA330">
        <v>2190.0807809550301</v>
      </c>
      <c r="BB330">
        <v>2159.4677874979102</v>
      </c>
    </row>
    <row r="331" spans="1:54" x14ac:dyDescent="0.25">
      <c r="A331" s="2" t="s">
        <v>35</v>
      </c>
      <c r="B331" s="2" t="str">
        <f>VLOOKUP(A331,reg_NEWAGE!$A$2:$B$29,2)</f>
        <v>EUS</v>
      </c>
      <c r="C331" s="2" t="s">
        <v>47</v>
      </c>
      <c r="D331">
        <v>2453.54684432358</v>
      </c>
      <c r="E331">
        <v>1750.8244</v>
      </c>
      <c r="F331">
        <v>1775.9772399999999</v>
      </c>
      <c r="G331">
        <v>2193.00713</v>
      </c>
      <c r="H331">
        <v>2660.4462800000001</v>
      </c>
      <c r="I331">
        <v>2732.2884868758401</v>
      </c>
      <c r="J331">
        <v>2570.8393500000002</v>
      </c>
      <c r="K331">
        <v>2681.1159200000002</v>
      </c>
      <c r="L331">
        <v>3423.4081200000001</v>
      </c>
      <c r="M331">
        <v>3394.3317999999999</v>
      </c>
      <c r="N331">
        <v>3526.18035184477</v>
      </c>
      <c r="O331">
        <v>3146.6793573669702</v>
      </c>
      <c r="P331">
        <v>3283.70484476194</v>
      </c>
      <c r="Q331">
        <v>3109.0305939373202</v>
      </c>
      <c r="R331">
        <v>3119.04531220232</v>
      </c>
      <c r="S331">
        <v>2950.9441942261601</v>
      </c>
      <c r="T331">
        <v>2975.9873665909199</v>
      </c>
      <c r="U331">
        <v>3292.1653444455701</v>
      </c>
      <c r="V331">
        <v>3459.2688886787901</v>
      </c>
      <c r="W331">
        <v>3181.39108192924</v>
      </c>
      <c r="X331">
        <v>2994.95494529389</v>
      </c>
      <c r="Y331">
        <v>2937.2614204372799</v>
      </c>
      <c r="Z331">
        <v>2857.85767425529</v>
      </c>
      <c r="AA331">
        <v>2726.76485576912</v>
      </c>
      <c r="AB331">
        <v>2475.0631908907799</v>
      </c>
      <c r="AC331">
        <v>2421.1672625593601</v>
      </c>
      <c r="AD331">
        <v>2456.1003689641502</v>
      </c>
      <c r="AE331">
        <v>2604.5548844681498</v>
      </c>
      <c r="AF331">
        <v>2655.9970903302701</v>
      </c>
      <c r="AG331">
        <v>2643.04819888056</v>
      </c>
      <c r="AH331">
        <v>2480.5405829305901</v>
      </c>
      <c r="AI331">
        <v>2540.1323038454002</v>
      </c>
      <c r="AJ331">
        <v>2522.4679134764701</v>
      </c>
      <c r="AK331">
        <v>2498.49963131818</v>
      </c>
      <c r="AL331">
        <v>2476.00088852402</v>
      </c>
      <c r="AM331">
        <v>2450.8297603385899</v>
      </c>
      <c r="AN331">
        <v>2424.9678231979401</v>
      </c>
      <c r="AO331">
        <v>2394.3221283317898</v>
      </c>
      <c r="AP331">
        <v>2366.72996010715</v>
      </c>
      <c r="AQ331">
        <v>2335.9521664469098</v>
      </c>
      <c r="AR331">
        <v>2302.5974676011101</v>
      </c>
      <c r="AS331">
        <v>2266.8850755734802</v>
      </c>
      <c r="AT331">
        <v>2238.4722235313802</v>
      </c>
      <c r="AU331">
        <v>2208.9873935609999</v>
      </c>
      <c r="AV331">
        <v>2177.59053692419</v>
      </c>
      <c r="AW331">
        <v>2154.0696918731901</v>
      </c>
      <c r="AX331">
        <v>2132.0023773343801</v>
      </c>
      <c r="AY331">
        <v>2109.9398944868199</v>
      </c>
      <c r="AZ331">
        <v>2096.2479665494102</v>
      </c>
      <c r="BA331">
        <v>2066.9727338009998</v>
      </c>
      <c r="BB331">
        <v>2030.8459509193999</v>
      </c>
    </row>
    <row r="332" spans="1:54" x14ac:dyDescent="0.25">
      <c r="A332" s="2" t="s">
        <v>35</v>
      </c>
      <c r="B332" s="2" t="str">
        <f>VLOOKUP(A332,reg_NEWAGE!$A$2:$B$29,2)</f>
        <v>EUS</v>
      </c>
      <c r="C332" s="2" t="s">
        <v>48</v>
      </c>
      <c r="D332">
        <v>0</v>
      </c>
      <c r="E332">
        <v>0</v>
      </c>
      <c r="F332">
        <v>0</v>
      </c>
      <c r="G332">
        <v>0</v>
      </c>
      <c r="H332">
        <v>0</v>
      </c>
      <c r="I332">
        <v>0</v>
      </c>
      <c r="J332">
        <v>0</v>
      </c>
      <c r="K332">
        <v>0</v>
      </c>
      <c r="L332">
        <v>0</v>
      </c>
      <c r="M332">
        <v>0</v>
      </c>
      <c r="N332">
        <v>0</v>
      </c>
      <c r="O332">
        <v>0</v>
      </c>
      <c r="P332">
        <v>0</v>
      </c>
      <c r="Q332">
        <v>0</v>
      </c>
      <c r="R332">
        <v>0</v>
      </c>
      <c r="S332">
        <v>0</v>
      </c>
      <c r="T332">
        <v>0.251697210722928</v>
      </c>
      <c r="U332">
        <v>0.54288000021260097</v>
      </c>
      <c r="V332">
        <v>0.74181293121929504</v>
      </c>
      <c r="W332">
        <v>1.01934907017904</v>
      </c>
      <c r="X332">
        <v>1.33570543069036</v>
      </c>
      <c r="Y332">
        <v>1.7883225444865001</v>
      </c>
      <c r="Z332">
        <v>2.2318679406891402</v>
      </c>
      <c r="AA332">
        <v>2.8864893886770799</v>
      </c>
      <c r="AB332">
        <v>3.5440368477428001</v>
      </c>
      <c r="AC332">
        <v>4.3133487140547198</v>
      </c>
      <c r="AD332">
        <v>5.0855961314362403</v>
      </c>
      <c r="AE332">
        <v>5.7441234190393802</v>
      </c>
      <c r="AF332">
        <v>6.1822336369275899</v>
      </c>
      <c r="AG332">
        <v>6.9396351814346096</v>
      </c>
      <c r="AH332">
        <v>8.2667837760036207</v>
      </c>
      <c r="AI332">
        <v>8.7583143199229703</v>
      </c>
      <c r="AJ332">
        <v>9.4756286511068009</v>
      </c>
      <c r="AK332">
        <v>10.3343881754646</v>
      </c>
      <c r="AL332">
        <v>11.262440748993299</v>
      </c>
      <c r="AM332">
        <v>12.2974708866822</v>
      </c>
      <c r="AN332">
        <v>13.3176194224072</v>
      </c>
      <c r="AO332">
        <v>14.3800108214408</v>
      </c>
      <c r="AP332">
        <v>15.517555031013</v>
      </c>
      <c r="AQ332">
        <v>16.7257563028062</v>
      </c>
      <c r="AR332">
        <v>18.068838005716302</v>
      </c>
      <c r="AS332">
        <v>19.502733529086999</v>
      </c>
      <c r="AT332">
        <v>21.033863622588001</v>
      </c>
      <c r="AU332">
        <v>22.664916481658199</v>
      </c>
      <c r="AV332">
        <v>24.396922384062801</v>
      </c>
      <c r="AW332">
        <v>26.2260023201748</v>
      </c>
      <c r="AX332">
        <v>28.201372254872801</v>
      </c>
      <c r="AY332">
        <v>30.292095776669601</v>
      </c>
      <c r="AZ332">
        <v>32.515625055745097</v>
      </c>
      <c r="BA332">
        <v>35.057141327310902</v>
      </c>
      <c r="BB332">
        <v>37.737575029966003</v>
      </c>
    </row>
    <row r="333" spans="1:54" x14ac:dyDescent="0.25">
      <c r="A333" s="2" t="s">
        <v>35</v>
      </c>
      <c r="B333" s="2" t="str">
        <f>VLOOKUP(A333,reg_NEWAGE!$A$2:$B$29,2)</f>
        <v>EUS</v>
      </c>
      <c r="C333" s="2" t="s">
        <v>49</v>
      </c>
      <c r="D333">
        <v>0</v>
      </c>
      <c r="E333">
        <v>0</v>
      </c>
      <c r="F333">
        <v>0</v>
      </c>
      <c r="G333">
        <v>0</v>
      </c>
      <c r="H333">
        <v>0</v>
      </c>
      <c r="I333">
        <v>0</v>
      </c>
      <c r="J333">
        <v>0</v>
      </c>
      <c r="K333">
        <v>0</v>
      </c>
      <c r="L333">
        <v>0</v>
      </c>
      <c r="M333">
        <v>0</v>
      </c>
      <c r="N333">
        <v>0</v>
      </c>
      <c r="O333">
        <v>0</v>
      </c>
      <c r="P333">
        <v>0</v>
      </c>
      <c r="Q333">
        <v>0</v>
      </c>
      <c r="R333">
        <v>0</v>
      </c>
      <c r="S333">
        <v>0</v>
      </c>
      <c r="T333">
        <v>1.8980244423291898E-2</v>
      </c>
      <c r="U333">
        <v>4.2051650581425903E-2</v>
      </c>
      <c r="V333">
        <v>6.7647673014381501E-2</v>
      </c>
      <c r="W333">
        <v>9.5425149926852998E-2</v>
      </c>
      <c r="X333">
        <v>0.126633170995611</v>
      </c>
      <c r="Y333">
        <v>0.149493255051493</v>
      </c>
      <c r="Z333">
        <v>0.113961123660426</v>
      </c>
      <c r="AA333">
        <v>0.126445909852345</v>
      </c>
      <c r="AB333">
        <v>0.155558764402456</v>
      </c>
      <c r="AC333">
        <v>0.188622353942137</v>
      </c>
      <c r="AD333">
        <v>0.22076543274677801</v>
      </c>
      <c r="AE333">
        <v>0.25594995853551</v>
      </c>
      <c r="AF333">
        <v>0.294682821280778</v>
      </c>
      <c r="AG333">
        <v>0.32967788583834101</v>
      </c>
      <c r="AH333">
        <v>0.32131384820515402</v>
      </c>
      <c r="AI333">
        <v>0.29516653829438499</v>
      </c>
      <c r="AJ333">
        <v>0.30789863850729399</v>
      </c>
      <c r="AK333">
        <v>0.31892819260615302</v>
      </c>
      <c r="AL333">
        <v>0.32987484052801602</v>
      </c>
      <c r="AM333">
        <v>0.34138473324833302</v>
      </c>
      <c r="AN333">
        <v>0.35154911359804403</v>
      </c>
      <c r="AO333">
        <v>0.36249347987049302</v>
      </c>
      <c r="AP333">
        <v>0.37405648541682701</v>
      </c>
      <c r="AQ333">
        <v>0.38522787769132399</v>
      </c>
      <c r="AR333">
        <v>0.39644302933680697</v>
      </c>
      <c r="AS333">
        <v>0.408721556799302</v>
      </c>
      <c r="AT333">
        <v>0.421581127888632</v>
      </c>
      <c r="AU333">
        <v>0.43479817826459899</v>
      </c>
      <c r="AV333">
        <v>0.447646109075091</v>
      </c>
      <c r="AW333">
        <v>0.461342099404912</v>
      </c>
      <c r="AX333">
        <v>0.47547274491255198</v>
      </c>
      <c r="AY333">
        <v>0.48958523670296999</v>
      </c>
      <c r="AZ333">
        <v>0.503930262606061</v>
      </c>
      <c r="BA333">
        <v>0.51943702693896598</v>
      </c>
      <c r="BB333">
        <v>0.53377676715075695</v>
      </c>
    </row>
    <row r="334" spans="1:54" x14ac:dyDescent="0.25">
      <c r="A334" s="2" t="s">
        <v>35</v>
      </c>
      <c r="B334" s="2" t="str">
        <f>VLOOKUP(A334,reg_NEWAGE!$A$2:$B$29,2)</f>
        <v>EUS</v>
      </c>
      <c r="C334" s="2" t="s">
        <v>50</v>
      </c>
      <c r="D334">
        <v>0</v>
      </c>
      <c r="E334">
        <v>0</v>
      </c>
      <c r="F334">
        <v>0</v>
      </c>
      <c r="G334">
        <v>0</v>
      </c>
      <c r="H334">
        <v>0</v>
      </c>
      <c r="I334">
        <v>0</v>
      </c>
      <c r="J334">
        <v>0</v>
      </c>
      <c r="K334">
        <v>0</v>
      </c>
      <c r="L334">
        <v>0</v>
      </c>
      <c r="M334">
        <v>0</v>
      </c>
      <c r="N334">
        <v>0</v>
      </c>
      <c r="O334">
        <v>0</v>
      </c>
      <c r="P334">
        <v>0</v>
      </c>
      <c r="Q334">
        <v>0</v>
      </c>
      <c r="R334">
        <v>0</v>
      </c>
      <c r="S334">
        <v>0</v>
      </c>
      <c r="T334">
        <v>0.32583966719470803</v>
      </c>
      <c r="U334">
        <v>4.1153003278875602</v>
      </c>
      <c r="V334">
        <v>8.0089599346096598</v>
      </c>
      <c r="W334">
        <v>12.0227498137849</v>
      </c>
      <c r="X334">
        <v>15.631945348667401</v>
      </c>
      <c r="Y334">
        <v>18.893499193349701</v>
      </c>
      <c r="Z334">
        <v>22.1053763956428</v>
      </c>
      <c r="AA334">
        <v>25.4836236258894</v>
      </c>
      <c r="AB334">
        <v>29.7200127087068</v>
      </c>
      <c r="AC334">
        <v>34.370617409596903</v>
      </c>
      <c r="AD334">
        <v>38.022494209493402</v>
      </c>
      <c r="AE334">
        <v>42.009275937934497</v>
      </c>
      <c r="AF334">
        <v>46.595747494627801</v>
      </c>
      <c r="AG334">
        <v>49.234395885447597</v>
      </c>
      <c r="AH334">
        <v>51.921116032914099</v>
      </c>
      <c r="AI334">
        <v>54.369468877516603</v>
      </c>
      <c r="AJ334">
        <v>54.672368287612201</v>
      </c>
      <c r="AK334">
        <v>57.121501128687903</v>
      </c>
      <c r="AL334">
        <v>59.512414316593201</v>
      </c>
      <c r="AM334">
        <v>61.672065097584699</v>
      </c>
      <c r="AN334">
        <v>63.292779633906903</v>
      </c>
      <c r="AO334">
        <v>65.009865650876804</v>
      </c>
      <c r="AP334">
        <v>66.448794510051002</v>
      </c>
      <c r="AQ334">
        <v>68.236523728425894</v>
      </c>
      <c r="AR334">
        <v>70.411001512314996</v>
      </c>
      <c r="AS334">
        <v>72.5702574302165</v>
      </c>
      <c r="AT334">
        <v>74.306017552927003</v>
      </c>
      <c r="AU334">
        <v>75.893673371176902</v>
      </c>
      <c r="AV334">
        <v>77.782078816434407</v>
      </c>
      <c r="AW334">
        <v>78.983648485650306</v>
      </c>
      <c r="AX334">
        <v>80.195048799805406</v>
      </c>
      <c r="AY334">
        <v>81.0955158311193</v>
      </c>
      <c r="AZ334">
        <v>81.186904221568</v>
      </c>
      <c r="BA334">
        <v>83.425755904560205</v>
      </c>
      <c r="BB334">
        <v>86.309755090270002</v>
      </c>
    </row>
    <row r="335" spans="1:54" x14ac:dyDescent="0.25">
      <c r="A335" s="2" t="s">
        <v>35</v>
      </c>
      <c r="B335" s="2" t="str">
        <f>VLOOKUP(A335,reg_NEWAGE!$A$2:$B$29,2)</f>
        <v>EUS</v>
      </c>
      <c r="C335" s="2" t="s">
        <v>51</v>
      </c>
      <c r="D335">
        <v>1.9346515656368599</v>
      </c>
      <c r="E335">
        <v>2.0944600000000002</v>
      </c>
      <c r="F335">
        <v>6.6567800000000004</v>
      </c>
      <c r="G335">
        <v>6.5364399999999998</v>
      </c>
      <c r="H335">
        <v>6.0485499999999996</v>
      </c>
      <c r="I335">
        <v>5.5651733172955797</v>
      </c>
      <c r="J335">
        <v>6.2</v>
      </c>
      <c r="K335">
        <v>6.8464799999999997</v>
      </c>
      <c r="L335">
        <v>8.2362199999999994</v>
      </c>
      <c r="M335">
        <v>10.785869999999999</v>
      </c>
      <c r="N335">
        <v>15.0234028281464</v>
      </c>
      <c r="O335">
        <v>12.0616554176358</v>
      </c>
      <c r="P335">
        <v>11.7511340741615</v>
      </c>
      <c r="Q335">
        <v>10.3181428832386</v>
      </c>
      <c r="R335">
        <v>4.10815998121888</v>
      </c>
      <c r="S335">
        <v>4.0364956530046898</v>
      </c>
      <c r="T335">
        <v>4.0688858842431097</v>
      </c>
      <c r="U335">
        <v>4.5664333252614702</v>
      </c>
      <c r="V335">
        <v>5.0400557410550499</v>
      </c>
      <c r="W335">
        <v>5.5004529068064301</v>
      </c>
      <c r="X335">
        <v>5.9351464523169</v>
      </c>
      <c r="Y335">
        <v>6.3025808774612004</v>
      </c>
      <c r="Z335">
        <v>6.6613828659321799</v>
      </c>
      <c r="AA335">
        <v>7.0049889126203704</v>
      </c>
      <c r="AB335">
        <v>7.40817942809017</v>
      </c>
      <c r="AC335">
        <v>5.0468092015589097</v>
      </c>
      <c r="AD335">
        <v>3.63847196726987</v>
      </c>
      <c r="AE335">
        <v>3.9542172088165999</v>
      </c>
      <c r="AF335">
        <v>4.2944899252961104</v>
      </c>
      <c r="AG335">
        <v>4.5002941418528399</v>
      </c>
      <c r="AH335">
        <v>4.7111365759228496</v>
      </c>
      <c r="AI335">
        <v>4.8959408599975598</v>
      </c>
      <c r="AJ335">
        <v>4.8803889745790503</v>
      </c>
      <c r="AK335">
        <v>4.8931329825732996</v>
      </c>
      <c r="AL335">
        <v>4.8730629990832002</v>
      </c>
      <c r="AM335">
        <v>4.8127168833240503</v>
      </c>
      <c r="AN335">
        <v>4.7343238650628097</v>
      </c>
      <c r="AO335">
        <v>4.6929161497324703</v>
      </c>
      <c r="AP335">
        <v>4.6436125400015698</v>
      </c>
      <c r="AQ335">
        <v>4.5961552378046999</v>
      </c>
      <c r="AR335">
        <v>4.54031022683212</v>
      </c>
      <c r="AS335">
        <v>4.4777465067423199</v>
      </c>
      <c r="AT335">
        <v>4.4328353989621201</v>
      </c>
      <c r="AU335">
        <v>4.3739288397148597</v>
      </c>
      <c r="AV335">
        <v>4.3157097591967002</v>
      </c>
      <c r="AW335">
        <v>4.2757283232241496</v>
      </c>
      <c r="AX335">
        <v>4.2362062619617502</v>
      </c>
      <c r="AY335">
        <v>4.1916488197928903</v>
      </c>
      <c r="AZ335">
        <v>4.1596784593592497</v>
      </c>
      <c r="BA335">
        <v>4.1057128952182698</v>
      </c>
      <c r="BB335">
        <v>4.04072969112182</v>
      </c>
    </row>
    <row r="336" spans="1:54" x14ac:dyDescent="0.25">
      <c r="A336" s="2" t="s">
        <v>35</v>
      </c>
      <c r="B336" s="2" t="str">
        <f>VLOOKUP(A336,reg_NEWAGE!$A$2:$B$29,2)</f>
        <v>EUS</v>
      </c>
      <c r="C336" s="2" t="s">
        <v>52</v>
      </c>
      <c r="D336">
        <v>2600.5801330117401</v>
      </c>
      <c r="E336">
        <v>2503.9148700000001</v>
      </c>
      <c r="F336">
        <v>2069.4687699999999</v>
      </c>
      <c r="G336">
        <v>1896.3095599999999</v>
      </c>
      <c r="H336">
        <v>1591.7035100000001</v>
      </c>
      <c r="I336">
        <v>1465.9208551578699</v>
      </c>
      <c r="J336">
        <v>1392.6276499999999</v>
      </c>
      <c r="K336">
        <v>1255.32954</v>
      </c>
      <c r="L336">
        <v>1206.0238199999999</v>
      </c>
      <c r="M336">
        <v>1182.17084</v>
      </c>
      <c r="N336">
        <v>1134.78088666384</v>
      </c>
      <c r="O336">
        <v>1120.5692060910501</v>
      </c>
      <c r="P336">
        <v>959.56256900460005</v>
      </c>
      <c r="Q336">
        <v>905.08326746107605</v>
      </c>
      <c r="R336">
        <v>799.10785761280397</v>
      </c>
      <c r="S336">
        <v>801.542944492213</v>
      </c>
      <c r="T336">
        <v>810.19569023546399</v>
      </c>
      <c r="U336">
        <v>623.26910311797405</v>
      </c>
      <c r="V336">
        <v>700.12369954275505</v>
      </c>
      <c r="W336">
        <v>762.449389284885</v>
      </c>
      <c r="X336">
        <v>818.79170671254099</v>
      </c>
      <c r="Y336">
        <v>781.18803877372</v>
      </c>
      <c r="Z336">
        <v>803.580058997778</v>
      </c>
      <c r="AA336">
        <v>753.04855292901095</v>
      </c>
      <c r="AB336">
        <v>820.48894983512196</v>
      </c>
      <c r="AC336">
        <v>783.95619225635903</v>
      </c>
      <c r="AD336">
        <v>749.56841459780105</v>
      </c>
      <c r="AE336">
        <v>689.57046699399405</v>
      </c>
      <c r="AF336">
        <v>755.047710064488</v>
      </c>
      <c r="AG336">
        <v>794.95835041926205</v>
      </c>
      <c r="AH336">
        <v>833.133735726037</v>
      </c>
      <c r="AI336">
        <v>870.23226154973395</v>
      </c>
      <c r="AJ336">
        <v>871.36658291710705</v>
      </c>
      <c r="AK336">
        <v>876.50115622500005</v>
      </c>
      <c r="AL336">
        <v>880.88639715349802</v>
      </c>
      <c r="AM336">
        <v>879.944966069717</v>
      </c>
      <c r="AN336">
        <v>874.261297989323</v>
      </c>
      <c r="AO336">
        <v>873.72649911372503</v>
      </c>
      <c r="AP336">
        <v>868.85653857205398</v>
      </c>
      <c r="AQ336">
        <v>869.26447160243799</v>
      </c>
      <c r="AR336">
        <v>868.63660123795705</v>
      </c>
      <c r="AS336">
        <v>866.88737478507903</v>
      </c>
      <c r="AT336">
        <v>868.855622663909</v>
      </c>
      <c r="AU336">
        <v>864.58254628291604</v>
      </c>
      <c r="AV336">
        <v>862.50788687465797</v>
      </c>
      <c r="AW336">
        <v>862.83685339374495</v>
      </c>
      <c r="AX336">
        <v>863.27365054599102</v>
      </c>
      <c r="AY336">
        <v>860.66526733938895</v>
      </c>
      <c r="AZ336">
        <v>856.12901458002204</v>
      </c>
      <c r="BA336">
        <v>857.93955936369798</v>
      </c>
      <c r="BB336">
        <v>857.93227532697199</v>
      </c>
    </row>
    <row r="337" spans="1:54" x14ac:dyDescent="0.25">
      <c r="A337" s="2" t="s">
        <v>35</v>
      </c>
      <c r="B337" s="2" t="str">
        <f>VLOOKUP(A337,reg_NEWAGE!$A$2:$B$29,2)</f>
        <v>EUS</v>
      </c>
      <c r="C337" s="2" t="s">
        <v>12</v>
      </c>
      <c r="D337">
        <v>657.95025261549904</v>
      </c>
      <c r="E337">
        <v>664.14499000000001</v>
      </c>
      <c r="F337">
        <v>668.18592999999998</v>
      </c>
      <c r="G337">
        <v>708.78141000000005</v>
      </c>
      <c r="H337">
        <v>691.59427000000005</v>
      </c>
      <c r="I337">
        <v>793.97640267444797</v>
      </c>
      <c r="J337">
        <v>859.81570999999997</v>
      </c>
      <c r="K337">
        <v>893.32482000000005</v>
      </c>
      <c r="L337">
        <v>894.23991999999998</v>
      </c>
      <c r="M337">
        <v>947.58946000000003</v>
      </c>
      <c r="N337">
        <v>974.101349212169</v>
      </c>
      <c r="O337">
        <v>995.43798697654995</v>
      </c>
      <c r="P337">
        <v>1034.8221080456001</v>
      </c>
      <c r="Q337">
        <v>1022.86849830669</v>
      </c>
      <c r="R337">
        <v>1024.07990904137</v>
      </c>
      <c r="S337">
        <v>1039.9974267821499</v>
      </c>
      <c r="T337">
        <v>1059.98925526483</v>
      </c>
      <c r="U337">
        <v>1138.8661015698499</v>
      </c>
      <c r="V337">
        <v>1202.5844889016601</v>
      </c>
      <c r="W337">
        <v>1265.78272269936</v>
      </c>
      <c r="X337">
        <v>1325.97992266196</v>
      </c>
      <c r="Y337">
        <v>1373.5940581243401</v>
      </c>
      <c r="Z337">
        <v>1437.3623642032001</v>
      </c>
      <c r="AA337">
        <v>1465.9187321090201</v>
      </c>
      <c r="AB337">
        <v>1510.26697204622</v>
      </c>
      <c r="AC337">
        <v>1560.70511031202</v>
      </c>
      <c r="AD337">
        <v>1582.81905446255</v>
      </c>
      <c r="AE337">
        <v>1622.74178789342</v>
      </c>
      <c r="AF337">
        <v>1672.0029611513901</v>
      </c>
      <c r="AG337">
        <v>1680.20912617411</v>
      </c>
      <c r="AH337">
        <v>1684.90942270402</v>
      </c>
      <c r="AI337">
        <v>1673.66405555492</v>
      </c>
      <c r="AJ337">
        <v>1672.8623254708</v>
      </c>
      <c r="AK337">
        <v>1663.8146531934799</v>
      </c>
      <c r="AL337">
        <v>1656.7787895106001</v>
      </c>
      <c r="AM337">
        <v>1639.9629161185801</v>
      </c>
      <c r="AN337">
        <v>1617.9018623464201</v>
      </c>
      <c r="AO337">
        <v>1604.24468956335</v>
      </c>
      <c r="AP337">
        <v>1581.8518270295301</v>
      </c>
      <c r="AQ337">
        <v>1570.2626968050499</v>
      </c>
      <c r="AR337">
        <v>1557.89994579427</v>
      </c>
      <c r="AS337">
        <v>1543.06906728084</v>
      </c>
      <c r="AT337">
        <v>1537.7129820561599</v>
      </c>
      <c r="AU337">
        <v>1520.03448381819</v>
      </c>
      <c r="AV337">
        <v>1507.8542780334401</v>
      </c>
      <c r="AW337">
        <v>1502.81387969498</v>
      </c>
      <c r="AX337">
        <v>1496.3539100498299</v>
      </c>
      <c r="AY337">
        <v>1482.7618869095099</v>
      </c>
      <c r="AZ337">
        <v>1466.10680217002</v>
      </c>
      <c r="BA337">
        <v>1461.2231903698701</v>
      </c>
      <c r="BB337">
        <v>1459.02079075704</v>
      </c>
    </row>
    <row r="338" spans="1:54" x14ac:dyDescent="0.25">
      <c r="A338" s="2" t="s">
        <v>36</v>
      </c>
      <c r="B338" s="2" t="str">
        <f>VLOOKUP(A338,reg_NEWAGE!$A$2:$B$29,2)</f>
        <v>EUN</v>
      </c>
      <c r="C338" s="2" t="s">
        <v>40</v>
      </c>
      <c r="D338">
        <v>7300.4104800150899</v>
      </c>
      <c r="E338">
        <v>7512.1759499999998</v>
      </c>
      <c r="F338">
        <v>7336.6358499999997</v>
      </c>
      <c r="G338">
        <v>7383.2068499999996</v>
      </c>
      <c r="H338">
        <v>7147.1280999999999</v>
      </c>
      <c r="I338">
        <v>7305.1518326649903</v>
      </c>
      <c r="J338">
        <v>7003.8170499999997</v>
      </c>
      <c r="K338">
        <v>6731.1009700000004</v>
      </c>
      <c r="L338">
        <v>6638.0757899999999</v>
      </c>
      <c r="M338">
        <v>6949.9283800000003</v>
      </c>
      <c r="N338">
        <v>8035.0884352082703</v>
      </c>
      <c r="O338">
        <v>7465.5622300618998</v>
      </c>
      <c r="P338">
        <v>7828.4540866351899</v>
      </c>
      <c r="Q338">
        <v>7479.3392368594295</v>
      </c>
      <c r="R338">
        <v>7017.9963476509402</v>
      </c>
      <c r="S338">
        <v>7197.1827849791798</v>
      </c>
      <c r="T338">
        <v>7449.7435056760896</v>
      </c>
      <c r="U338">
        <v>7530.2668834204696</v>
      </c>
      <c r="V338">
        <v>7552.4062831988404</v>
      </c>
      <c r="W338">
        <v>7666.6872068616904</v>
      </c>
      <c r="X338">
        <v>7727.6135235193296</v>
      </c>
      <c r="Y338">
        <v>7796.5054662555103</v>
      </c>
      <c r="Z338">
        <v>7844.4601899501904</v>
      </c>
      <c r="AA338">
        <v>7795.3223095518797</v>
      </c>
      <c r="AB338">
        <v>7806.9561465706502</v>
      </c>
      <c r="AC338">
        <v>7850.00495137703</v>
      </c>
      <c r="AD338">
        <v>7874.4061742363301</v>
      </c>
      <c r="AE338">
        <v>7711.85011516134</v>
      </c>
      <c r="AF338">
        <v>7808.2505346914104</v>
      </c>
      <c r="AG338">
        <v>7914.74910928399</v>
      </c>
      <c r="AH338">
        <v>8032.2152030021298</v>
      </c>
      <c r="AI338">
        <v>8261.1539421385805</v>
      </c>
      <c r="AJ338">
        <v>8336.8887840506995</v>
      </c>
      <c r="AK338">
        <v>8386.8870546703292</v>
      </c>
      <c r="AL338">
        <v>8421.3740059663705</v>
      </c>
      <c r="AM338">
        <v>8466.1752275011295</v>
      </c>
      <c r="AN338">
        <v>8541.1550073246908</v>
      </c>
      <c r="AO338">
        <v>8605.9854144175297</v>
      </c>
      <c r="AP338">
        <v>8619.6001877116396</v>
      </c>
      <c r="AQ338">
        <v>8632.0672031936992</v>
      </c>
      <c r="AR338">
        <v>8658.9219294152299</v>
      </c>
      <c r="AS338">
        <v>8702.9011839339091</v>
      </c>
      <c r="AT338">
        <v>8677.1095668389808</v>
      </c>
      <c r="AU338">
        <v>8628.0132587690096</v>
      </c>
      <c r="AV338">
        <v>8555.2650798847208</v>
      </c>
      <c r="AW338">
        <v>8606.5739083957196</v>
      </c>
      <c r="AX338">
        <v>8533.5798369944005</v>
      </c>
      <c r="AY338">
        <v>8508.4162371077691</v>
      </c>
      <c r="AZ338">
        <v>8574.7510408614107</v>
      </c>
      <c r="BA338">
        <v>8597.7506781851698</v>
      </c>
      <c r="BB338">
        <v>8586.9589411940706</v>
      </c>
    </row>
    <row r="339" spans="1:54" x14ac:dyDescent="0.25">
      <c r="A339" s="2" t="s">
        <v>36</v>
      </c>
      <c r="B339" s="2" t="str">
        <f>VLOOKUP(A339,reg_NEWAGE!$A$2:$B$29,2)</f>
        <v>EUN</v>
      </c>
      <c r="C339" s="2" t="s">
        <v>41</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row>
    <row r="340" spans="1:54" x14ac:dyDescent="0.25">
      <c r="A340" s="2" t="s">
        <v>36</v>
      </c>
      <c r="B340" s="2" t="str">
        <f>VLOOKUP(A340,reg_NEWAGE!$A$2:$B$29,2)</f>
        <v>EUN</v>
      </c>
      <c r="C340" s="2" t="s">
        <v>42</v>
      </c>
      <c r="D340">
        <v>882.49375804315798</v>
      </c>
      <c r="E340">
        <v>840.02607</v>
      </c>
      <c r="F340">
        <v>749.28305</v>
      </c>
      <c r="G340">
        <v>710.77167999999995</v>
      </c>
      <c r="H340">
        <v>503.90409</v>
      </c>
      <c r="I340">
        <v>418.67637313296098</v>
      </c>
      <c r="J340">
        <v>249.69834</v>
      </c>
      <c r="K340">
        <v>148.40481</v>
      </c>
      <c r="L340">
        <v>97.202820000000003</v>
      </c>
      <c r="M340">
        <v>76.813550000000006</v>
      </c>
      <c r="N340">
        <v>70.628378569872893</v>
      </c>
      <c r="O340">
        <v>52.259841554632303</v>
      </c>
      <c r="P340">
        <v>39.957342356684599</v>
      </c>
      <c r="Q340">
        <v>43.037698857581198</v>
      </c>
      <c r="R340">
        <v>29.7135226315912</v>
      </c>
      <c r="S340">
        <v>29.712513559319898</v>
      </c>
      <c r="T340">
        <v>38.728467004198102</v>
      </c>
      <c r="U340">
        <v>62.200212129316803</v>
      </c>
      <c r="V340">
        <v>85.693030267793205</v>
      </c>
      <c r="W340">
        <v>109.44910462193501</v>
      </c>
      <c r="X340">
        <v>133.98148060283901</v>
      </c>
      <c r="Y340">
        <v>152.415648599382</v>
      </c>
      <c r="Z340">
        <v>172.85133110826399</v>
      </c>
      <c r="AA340">
        <v>191.58994787748699</v>
      </c>
      <c r="AB340">
        <v>202.344970005542</v>
      </c>
      <c r="AC340">
        <v>208.16366347986801</v>
      </c>
      <c r="AD340">
        <v>198.57109296201199</v>
      </c>
      <c r="AE340">
        <v>213.735888359858</v>
      </c>
      <c r="AF340">
        <v>223.009575390138</v>
      </c>
      <c r="AG340">
        <v>235.71774172410699</v>
      </c>
      <c r="AH340">
        <v>244.12423033510299</v>
      </c>
      <c r="AI340">
        <v>253.64986212863701</v>
      </c>
      <c r="AJ340">
        <v>254.10252423585899</v>
      </c>
      <c r="AK340">
        <v>252.56021573480899</v>
      </c>
      <c r="AL340">
        <v>250.91490702056601</v>
      </c>
      <c r="AM340">
        <v>248.84677134475999</v>
      </c>
      <c r="AN340">
        <v>246.12903220243501</v>
      </c>
      <c r="AO340">
        <v>244.50950992404799</v>
      </c>
      <c r="AP340">
        <v>241.803280468265</v>
      </c>
      <c r="AQ340">
        <v>238.90206855619499</v>
      </c>
      <c r="AR340">
        <v>237.20921609147601</v>
      </c>
      <c r="AS340">
        <v>233.95854343056601</v>
      </c>
      <c r="AT340">
        <v>231.62081073473499</v>
      </c>
      <c r="AU340">
        <v>227.261345723169</v>
      </c>
      <c r="AV340">
        <v>225.47993025085501</v>
      </c>
      <c r="AW340">
        <v>221.956332312651</v>
      </c>
      <c r="AX340">
        <v>221.84149102903601</v>
      </c>
      <c r="AY340">
        <v>219.07819217911899</v>
      </c>
      <c r="AZ340">
        <v>218.63117368628201</v>
      </c>
      <c r="BA340">
        <v>217.12438604533901</v>
      </c>
      <c r="BB340">
        <v>215.35365320195399</v>
      </c>
    </row>
    <row r="341" spans="1:54" x14ac:dyDescent="0.25">
      <c r="A341" s="2" t="s">
        <v>36</v>
      </c>
      <c r="B341" s="2" t="str">
        <f>VLOOKUP(A341,reg_NEWAGE!$A$2:$B$29,2)</f>
        <v>EUN</v>
      </c>
      <c r="C341" s="2" t="s">
        <v>43</v>
      </c>
      <c r="D341">
        <v>0</v>
      </c>
      <c r="E341">
        <v>0</v>
      </c>
      <c r="F341">
        <v>1.0999999999999901</v>
      </c>
      <c r="G341">
        <v>2.2001299999999899</v>
      </c>
      <c r="H341">
        <v>2.1994500000000001</v>
      </c>
      <c r="I341">
        <v>1.09869509584872</v>
      </c>
      <c r="J341">
        <v>0</v>
      </c>
      <c r="K341">
        <v>0</v>
      </c>
      <c r="L341">
        <v>0</v>
      </c>
      <c r="M341">
        <v>0</v>
      </c>
      <c r="N341">
        <v>0</v>
      </c>
      <c r="O341">
        <v>0</v>
      </c>
      <c r="P341">
        <v>0</v>
      </c>
      <c r="Q341">
        <v>0</v>
      </c>
      <c r="R341">
        <v>0</v>
      </c>
      <c r="S341">
        <v>0</v>
      </c>
      <c r="T341">
        <v>6.8719508741747202</v>
      </c>
      <c r="U341">
        <v>28.280861592392899</v>
      </c>
      <c r="V341">
        <v>49.954837949524197</v>
      </c>
      <c r="W341">
        <v>71.947567857948897</v>
      </c>
      <c r="X341">
        <v>93.953108088460993</v>
      </c>
      <c r="Y341">
        <v>110.835602526925</v>
      </c>
      <c r="Z341">
        <v>129.04499122931699</v>
      </c>
      <c r="AA341">
        <v>145.82000478725499</v>
      </c>
      <c r="AB341">
        <v>155.173898072741</v>
      </c>
      <c r="AC341">
        <v>165.50494398491699</v>
      </c>
      <c r="AD341">
        <v>174.72232464088501</v>
      </c>
      <c r="AE341">
        <v>186.58360924195199</v>
      </c>
      <c r="AF341">
        <v>193.833799917189</v>
      </c>
      <c r="AG341">
        <v>203.689150820045</v>
      </c>
      <c r="AH341">
        <v>210.04028129085401</v>
      </c>
      <c r="AI341">
        <v>217.345489368849</v>
      </c>
      <c r="AJ341">
        <v>217.28049199815101</v>
      </c>
      <c r="AK341">
        <v>215.19420475598901</v>
      </c>
      <c r="AL341">
        <v>212.950818591277</v>
      </c>
      <c r="AM341">
        <v>210.27673512924599</v>
      </c>
      <c r="AN341">
        <v>206.87692949586199</v>
      </c>
      <c r="AO341">
        <v>204.49807958352099</v>
      </c>
      <c r="AP341">
        <v>201.15123106745801</v>
      </c>
      <c r="AQ341">
        <v>197.64637026531699</v>
      </c>
      <c r="AR341">
        <v>195.360396486117</v>
      </c>
      <c r="AS341">
        <v>191.42721552177201</v>
      </c>
      <c r="AT341">
        <v>188.257280051507</v>
      </c>
      <c r="AU341">
        <v>183.207040304505</v>
      </c>
      <c r="AV341">
        <v>180.79358082429101</v>
      </c>
      <c r="AW341">
        <v>176.73527709982599</v>
      </c>
      <c r="AX341">
        <v>175.65954747677199</v>
      </c>
      <c r="AY341">
        <v>172.45969198828101</v>
      </c>
      <c r="AZ341">
        <v>171.36011706390599</v>
      </c>
      <c r="BA341">
        <v>169.10759028008999</v>
      </c>
      <c r="BB341">
        <v>166.63413299451</v>
      </c>
    </row>
    <row r="342" spans="1:54" x14ac:dyDescent="0.25">
      <c r="A342" s="2" t="s">
        <v>36</v>
      </c>
      <c r="B342" s="2" t="str">
        <f>VLOOKUP(A342,reg_NEWAGE!$A$2:$B$29,2)</f>
        <v>EUN</v>
      </c>
      <c r="C342" s="2" t="s">
        <v>44</v>
      </c>
      <c r="D342">
        <v>882.49375804315798</v>
      </c>
      <c r="E342">
        <v>840.02607</v>
      </c>
      <c r="F342">
        <v>748.18304999999998</v>
      </c>
      <c r="G342">
        <v>708.57155</v>
      </c>
      <c r="H342">
        <v>501.70463999999998</v>
      </c>
      <c r="I342">
        <v>417.57767803711198</v>
      </c>
      <c r="J342">
        <v>249.69834</v>
      </c>
      <c r="K342">
        <v>148.40481</v>
      </c>
      <c r="L342">
        <v>97.202820000000003</v>
      </c>
      <c r="M342">
        <v>76.813550000000006</v>
      </c>
      <c r="N342">
        <v>70.628378569872893</v>
      </c>
      <c r="O342">
        <v>52.259841554632303</v>
      </c>
      <c r="P342">
        <v>39.957342356684599</v>
      </c>
      <c r="Q342">
        <v>43.037698857581198</v>
      </c>
      <c r="R342">
        <v>29.7135226315912</v>
      </c>
      <c r="S342">
        <v>29.712513559319898</v>
      </c>
      <c r="T342">
        <v>31.856516130023401</v>
      </c>
      <c r="U342">
        <v>33.919350536923901</v>
      </c>
      <c r="V342">
        <v>35.738192318269</v>
      </c>
      <c r="W342">
        <v>37.501536763985598</v>
      </c>
      <c r="X342">
        <v>40.0283725143778</v>
      </c>
      <c r="Y342">
        <v>41.580046072457101</v>
      </c>
      <c r="Z342">
        <v>43.806339878947298</v>
      </c>
      <c r="AA342">
        <v>45.769943090231898</v>
      </c>
      <c r="AB342">
        <v>47.171071932800601</v>
      </c>
      <c r="AC342">
        <v>42.658719494950702</v>
      </c>
      <c r="AD342">
        <v>23.848768321126698</v>
      </c>
      <c r="AE342">
        <v>27.152279117905898</v>
      </c>
      <c r="AF342">
        <v>29.175775472949098</v>
      </c>
      <c r="AG342">
        <v>32.028590904062</v>
      </c>
      <c r="AH342">
        <v>34.083949044248399</v>
      </c>
      <c r="AI342">
        <v>36.304372759788002</v>
      </c>
      <c r="AJ342">
        <v>36.822032237708299</v>
      </c>
      <c r="AK342">
        <v>37.366010978820498</v>
      </c>
      <c r="AL342">
        <v>37.964088429289099</v>
      </c>
      <c r="AM342">
        <v>38.570036215514101</v>
      </c>
      <c r="AN342">
        <v>39.252102706573297</v>
      </c>
      <c r="AO342">
        <v>40.011430340527198</v>
      </c>
      <c r="AP342">
        <v>40.652049400807698</v>
      </c>
      <c r="AQ342">
        <v>41.255698290878001</v>
      </c>
      <c r="AR342">
        <v>41.848819605358798</v>
      </c>
      <c r="AS342">
        <v>42.531327908793799</v>
      </c>
      <c r="AT342">
        <v>43.363530683228397</v>
      </c>
      <c r="AU342">
        <v>44.054305418663802</v>
      </c>
      <c r="AV342">
        <v>44.686349426564</v>
      </c>
      <c r="AW342">
        <v>45.221055212825298</v>
      </c>
      <c r="AX342">
        <v>46.181943552264599</v>
      </c>
      <c r="AY342">
        <v>46.618500190837203</v>
      </c>
      <c r="AZ342">
        <v>47.271056622375802</v>
      </c>
      <c r="BA342">
        <v>48.0167957652491</v>
      </c>
      <c r="BB342">
        <v>48.719520207444297</v>
      </c>
    </row>
    <row r="343" spans="1:54" x14ac:dyDescent="0.25">
      <c r="A343" s="2" t="s">
        <v>36</v>
      </c>
      <c r="B343" s="2" t="str">
        <f>VLOOKUP(A343,reg_NEWAGE!$A$2:$B$29,2)</f>
        <v>EUN</v>
      </c>
      <c r="C343" s="2" t="s">
        <v>45</v>
      </c>
      <c r="D343">
        <v>102.92289460342199</v>
      </c>
      <c r="E343">
        <v>119.80588</v>
      </c>
      <c r="F343">
        <v>76.303139999999999</v>
      </c>
      <c r="G343">
        <v>69.167779999999993</v>
      </c>
      <c r="H343">
        <v>69.565420000000003</v>
      </c>
      <c r="I343">
        <v>70.899807060075304</v>
      </c>
      <c r="J343">
        <v>56.450870000000002</v>
      </c>
      <c r="K343">
        <v>54.506010000000003</v>
      </c>
      <c r="L343">
        <v>52.639749999999999</v>
      </c>
      <c r="M343">
        <v>75.003600000000006</v>
      </c>
      <c r="N343">
        <v>82.879491313305806</v>
      </c>
      <c r="O343">
        <v>72.984173773592104</v>
      </c>
      <c r="P343">
        <v>48.6057037789327</v>
      </c>
      <c r="Q343">
        <v>36.759415948770297</v>
      </c>
      <c r="R343">
        <v>31.912834064649399</v>
      </c>
      <c r="S343">
        <v>29.90325803132</v>
      </c>
      <c r="T343">
        <v>32.204830364662399</v>
      </c>
      <c r="U343">
        <v>34.746270975759899</v>
      </c>
      <c r="V343">
        <v>37.142939976942301</v>
      </c>
      <c r="W343">
        <v>39.373551888708398</v>
      </c>
      <c r="X343">
        <v>42.473103735868897</v>
      </c>
      <c r="Y343">
        <v>44.413478526941503</v>
      </c>
      <c r="Z343">
        <v>47.071482606758103</v>
      </c>
      <c r="AA343">
        <v>49.473063145393397</v>
      </c>
      <c r="AB343">
        <v>37.201544465835603</v>
      </c>
      <c r="AC343">
        <v>26.767535365801201</v>
      </c>
      <c r="AD343">
        <v>29.700543852906002</v>
      </c>
      <c r="AE343">
        <v>33.399256802295902</v>
      </c>
      <c r="AF343">
        <v>35.627725258924201</v>
      </c>
      <c r="AG343">
        <v>38.769281886435301</v>
      </c>
      <c r="AH343">
        <v>38.9859916596738</v>
      </c>
      <c r="AI343">
        <v>41.334117659512401</v>
      </c>
      <c r="AJ343">
        <v>41.712840270143502</v>
      </c>
      <c r="AK343">
        <v>41.925024683380201</v>
      </c>
      <c r="AL343">
        <v>42.155826014993501</v>
      </c>
      <c r="AM343">
        <v>42.437428169015902</v>
      </c>
      <c r="AN343">
        <v>42.658635805977497</v>
      </c>
      <c r="AO343">
        <v>43.114378352379603</v>
      </c>
      <c r="AP343">
        <v>43.3872449001354</v>
      </c>
      <c r="AQ343">
        <v>43.580870006474001</v>
      </c>
      <c r="AR343">
        <v>43.905000494025899</v>
      </c>
      <c r="AS343">
        <v>44.077749240791803</v>
      </c>
      <c r="AT343">
        <v>44.449618199893997</v>
      </c>
      <c r="AU343">
        <v>44.593525391495298</v>
      </c>
      <c r="AV343">
        <v>44.955018374663297</v>
      </c>
      <c r="AW343">
        <v>44.9906525695597</v>
      </c>
      <c r="AX343">
        <v>45.632215237457899</v>
      </c>
      <c r="AY343">
        <v>45.771956418008102</v>
      </c>
      <c r="AZ343">
        <v>46.224975578596798</v>
      </c>
      <c r="BA343">
        <v>46.674324250733498</v>
      </c>
      <c r="BB343">
        <v>47.096055012977203</v>
      </c>
    </row>
    <row r="344" spans="1:54" x14ac:dyDescent="0.25">
      <c r="A344" s="2" t="s">
        <v>36</v>
      </c>
      <c r="B344" s="2" t="str">
        <f>VLOOKUP(A344,reg_NEWAGE!$A$2:$B$29,2)</f>
        <v>EUN</v>
      </c>
      <c r="C344" s="2" t="s">
        <v>46</v>
      </c>
      <c r="D344">
        <v>621.35844519609805</v>
      </c>
      <c r="E344">
        <v>563.33943999999997</v>
      </c>
      <c r="F344">
        <v>573.80137999999999</v>
      </c>
      <c r="G344">
        <v>583.97320999999999</v>
      </c>
      <c r="H344">
        <v>576.52121999999997</v>
      </c>
      <c r="I344">
        <v>634.33198103618201</v>
      </c>
      <c r="J344">
        <v>601.70480999999995</v>
      </c>
      <c r="K344">
        <v>611.93629999999996</v>
      </c>
      <c r="L344">
        <v>685.71597999999994</v>
      </c>
      <c r="M344">
        <v>693.77882</v>
      </c>
      <c r="N344">
        <v>694.13153940220695</v>
      </c>
      <c r="O344">
        <v>1193.9736339871299</v>
      </c>
      <c r="P344">
        <v>1230.3422795696899</v>
      </c>
      <c r="Q344">
        <v>1014.99714259426</v>
      </c>
      <c r="R344">
        <v>957.55040502424799</v>
      </c>
      <c r="S344">
        <v>969.14111015572701</v>
      </c>
      <c r="T344">
        <v>1041.6253544632</v>
      </c>
      <c r="U344">
        <v>1128.4329655271899</v>
      </c>
      <c r="V344">
        <v>1206.5777717156</v>
      </c>
      <c r="W344">
        <v>1281.9178276223599</v>
      </c>
      <c r="X344">
        <v>1335.1687804318201</v>
      </c>
      <c r="Y344">
        <v>1335.41639585756</v>
      </c>
      <c r="Z344">
        <v>1378.72032780834</v>
      </c>
      <c r="AA344">
        <v>1396.00185894941</v>
      </c>
      <c r="AB344">
        <v>1377.2838569595499</v>
      </c>
      <c r="AC344">
        <v>1424.33377189715</v>
      </c>
      <c r="AD344">
        <v>1510.7098779866001</v>
      </c>
      <c r="AE344">
        <v>977.82714928286305</v>
      </c>
      <c r="AF344">
        <v>1044.77762419242</v>
      </c>
      <c r="AG344">
        <v>1137.61203001485</v>
      </c>
      <c r="AH344">
        <v>1198.3884479894</v>
      </c>
      <c r="AI344">
        <v>1266.89844770842</v>
      </c>
      <c r="AJ344">
        <v>1276.8845379700001</v>
      </c>
      <c r="AK344">
        <v>1279.6905772082</v>
      </c>
      <c r="AL344">
        <v>1282.0497160280599</v>
      </c>
      <c r="AM344">
        <v>1284.8600518395699</v>
      </c>
      <c r="AN344">
        <v>1283.98981021092</v>
      </c>
      <c r="AO344">
        <v>1290.4619377449801</v>
      </c>
      <c r="AP344">
        <v>1289.8596916244501</v>
      </c>
      <c r="AQ344">
        <v>1286.35741336346</v>
      </c>
      <c r="AR344">
        <v>1286.79850734569</v>
      </c>
      <c r="AS344">
        <v>1279.2345579573901</v>
      </c>
      <c r="AT344">
        <v>1276.0623257822399</v>
      </c>
      <c r="AU344">
        <v>1262.7482986024299</v>
      </c>
      <c r="AV344">
        <v>1260.83536016789</v>
      </c>
      <c r="AW344">
        <v>1247.49141023065</v>
      </c>
      <c r="AX344">
        <v>1251.0382194931101</v>
      </c>
      <c r="AY344">
        <v>1241.37712494575</v>
      </c>
      <c r="AZ344">
        <v>1244.3121856523201</v>
      </c>
      <c r="BA344">
        <v>1239.52959734501</v>
      </c>
      <c r="BB344">
        <v>1232.31541673169</v>
      </c>
    </row>
    <row r="345" spans="1:54" x14ac:dyDescent="0.25">
      <c r="A345" s="2" t="s">
        <v>36</v>
      </c>
      <c r="B345" s="2" t="str">
        <f>VLOOKUP(A345,reg_NEWAGE!$A$2:$B$29,2)</f>
        <v>EUN</v>
      </c>
      <c r="C345" s="2" t="s">
        <v>47</v>
      </c>
      <c r="D345">
        <v>616.03218170130503</v>
      </c>
      <c r="E345">
        <v>559.53944000000001</v>
      </c>
      <c r="F345">
        <v>569.50138000000004</v>
      </c>
      <c r="G345">
        <v>579.17321000000004</v>
      </c>
      <c r="H345">
        <v>571.72122000000002</v>
      </c>
      <c r="I345">
        <v>628.43248738948296</v>
      </c>
      <c r="J345">
        <v>595.90481</v>
      </c>
      <c r="K345">
        <v>603.33630000000005</v>
      </c>
      <c r="L345">
        <v>617.91741999999999</v>
      </c>
      <c r="M345">
        <v>618.00328999999999</v>
      </c>
      <c r="N345">
        <v>617.96385478575598</v>
      </c>
      <c r="O345">
        <v>1170.3517748106699</v>
      </c>
      <c r="P345">
        <v>1189.2607101922599</v>
      </c>
      <c r="Q345">
        <v>968.78055201856205</v>
      </c>
      <c r="R345">
        <v>905.625977469904</v>
      </c>
      <c r="S345">
        <v>913.06009362759096</v>
      </c>
      <c r="T345">
        <v>980.35113899722</v>
      </c>
      <c r="U345">
        <v>1060.2973720938901</v>
      </c>
      <c r="V345">
        <v>1131.7543779193199</v>
      </c>
      <c r="W345">
        <v>1200.94676393651</v>
      </c>
      <c r="X345">
        <v>1245.5617094826</v>
      </c>
      <c r="Y345">
        <v>1240.4643421312001</v>
      </c>
      <c r="Z345">
        <v>1276.1183472288101</v>
      </c>
      <c r="AA345">
        <v>1288.43113955843</v>
      </c>
      <c r="AB345">
        <v>1286.32111030336</v>
      </c>
      <c r="AC345">
        <v>1345.02458467885</v>
      </c>
      <c r="AD345">
        <v>1423.4898982806301</v>
      </c>
      <c r="AE345">
        <v>879.699420885986</v>
      </c>
      <c r="AF345">
        <v>940.00393735548403</v>
      </c>
      <c r="AG345">
        <v>1023.56982186345</v>
      </c>
      <c r="AH345">
        <v>1080.5036253072999</v>
      </c>
      <c r="AI345">
        <v>1141.81571036996</v>
      </c>
      <c r="AJ345">
        <v>1149.63005823821</v>
      </c>
      <c r="AK345">
        <v>1149.2908904006499</v>
      </c>
      <c r="AL345">
        <v>1148.4327213209699</v>
      </c>
      <c r="AM345">
        <v>1148.0982022004</v>
      </c>
      <c r="AN345">
        <v>1142.9443211672699</v>
      </c>
      <c r="AO345">
        <v>1145.8941880284301</v>
      </c>
      <c r="AP345">
        <v>1142.1635500356899</v>
      </c>
      <c r="AQ345">
        <v>1135.65276510129</v>
      </c>
      <c r="AR345">
        <v>1133.40110227641</v>
      </c>
      <c r="AS345">
        <v>1122.22037113075</v>
      </c>
      <c r="AT345">
        <v>1116.18144238421</v>
      </c>
      <c r="AU345">
        <v>1099.8791900614499</v>
      </c>
      <c r="AV345">
        <v>1096.8050423315401</v>
      </c>
      <c r="AW345">
        <v>1079.9519045235299</v>
      </c>
      <c r="AX345">
        <v>1081.9026718842199</v>
      </c>
      <c r="AY345">
        <v>1070.65745305719</v>
      </c>
      <c r="AZ345">
        <v>1071.0397425245401</v>
      </c>
      <c r="BA345">
        <v>1063.29736037921</v>
      </c>
      <c r="BB345">
        <v>1053.62244064269</v>
      </c>
    </row>
    <row r="346" spans="1:54" x14ac:dyDescent="0.25">
      <c r="A346" s="2" t="s">
        <v>36</v>
      </c>
      <c r="B346" s="2" t="str">
        <f>VLOOKUP(A346,reg_NEWAGE!$A$2:$B$29,2)</f>
        <v>EUN</v>
      </c>
      <c r="C346" s="2" t="s">
        <v>48</v>
      </c>
      <c r="D346">
        <v>0</v>
      </c>
      <c r="E346">
        <v>0</v>
      </c>
      <c r="F346">
        <v>0</v>
      </c>
      <c r="G346">
        <v>0</v>
      </c>
      <c r="H346">
        <v>0</v>
      </c>
      <c r="I346">
        <v>0</v>
      </c>
      <c r="J346">
        <v>0</v>
      </c>
      <c r="K346">
        <v>0</v>
      </c>
      <c r="L346">
        <v>58.298560000000002</v>
      </c>
      <c r="M346">
        <v>65.875529999999998</v>
      </c>
      <c r="N346">
        <v>65.849541882142802</v>
      </c>
      <c r="O346">
        <v>12.6110633419318</v>
      </c>
      <c r="P346">
        <v>29.999119773916501</v>
      </c>
      <c r="Q346">
        <v>35.038602613530699</v>
      </c>
      <c r="R346">
        <v>40.746439592176898</v>
      </c>
      <c r="S346">
        <v>44.807490207318203</v>
      </c>
      <c r="T346">
        <v>48.286363336128403</v>
      </c>
      <c r="U346">
        <v>52.129451806558102</v>
      </c>
      <c r="V346">
        <v>55.760005457715799</v>
      </c>
      <c r="W346">
        <v>59.145649158120897</v>
      </c>
      <c r="X346">
        <v>63.841632868076303</v>
      </c>
      <c r="Y346">
        <v>66.800030187470398</v>
      </c>
      <c r="Z346">
        <v>70.842149652066198</v>
      </c>
      <c r="AA346">
        <v>74.503168094697102</v>
      </c>
      <c r="AB346">
        <v>56.058193612253199</v>
      </c>
      <c r="AC346">
        <v>40.360710718451003</v>
      </c>
      <c r="AD346">
        <v>44.811266231771903</v>
      </c>
      <c r="AE346">
        <v>50.423398558678699</v>
      </c>
      <c r="AF346">
        <v>53.821525768735597</v>
      </c>
      <c r="AG346">
        <v>58.604149844334998</v>
      </c>
      <c r="AH346">
        <v>58.968761254079503</v>
      </c>
      <c r="AI346">
        <v>62.546549994451901</v>
      </c>
      <c r="AJ346">
        <v>63.145983938362001</v>
      </c>
      <c r="AK346">
        <v>63.4936946613023</v>
      </c>
      <c r="AL346">
        <v>63.869893338611803</v>
      </c>
      <c r="AM346">
        <v>64.323397413414</v>
      </c>
      <c r="AN346">
        <v>64.685691838656396</v>
      </c>
      <c r="AO346">
        <v>65.404067034933703</v>
      </c>
      <c r="AP346">
        <v>65.845496540286007</v>
      </c>
      <c r="AQ346">
        <v>66.166976899781304</v>
      </c>
      <c r="AR346">
        <v>66.686940296971301</v>
      </c>
      <c r="AS346">
        <v>66.977302804074</v>
      </c>
      <c r="AT346">
        <v>67.570598295739103</v>
      </c>
      <c r="AU346">
        <v>67.817701647401407</v>
      </c>
      <c r="AV346">
        <v>68.396049188366305</v>
      </c>
      <c r="AW346">
        <v>68.478896161707894</v>
      </c>
      <c r="AX346">
        <v>69.484458779698002</v>
      </c>
      <c r="AY346">
        <v>69.726411803875905</v>
      </c>
      <c r="AZ346">
        <v>70.445992311796701</v>
      </c>
      <c r="BA346">
        <v>71.160574472797904</v>
      </c>
      <c r="BB346">
        <v>71.833625865905404</v>
      </c>
    </row>
    <row r="347" spans="1:54" x14ac:dyDescent="0.25">
      <c r="A347" s="2" t="s">
        <v>36</v>
      </c>
      <c r="B347" s="2" t="str">
        <f>VLOOKUP(A347,reg_NEWAGE!$A$2:$B$29,2)</f>
        <v>EUN</v>
      </c>
      <c r="C347" s="2" t="s">
        <v>49</v>
      </c>
      <c r="D347">
        <v>0</v>
      </c>
      <c r="E347">
        <v>0</v>
      </c>
      <c r="F347">
        <v>0</v>
      </c>
      <c r="G347">
        <v>0</v>
      </c>
      <c r="H347">
        <v>0</v>
      </c>
      <c r="I347">
        <v>0</v>
      </c>
      <c r="J347">
        <v>0</v>
      </c>
      <c r="K347">
        <v>0</v>
      </c>
      <c r="L347">
        <v>0</v>
      </c>
      <c r="M347">
        <v>0</v>
      </c>
      <c r="N347">
        <v>0</v>
      </c>
      <c r="O347">
        <v>0</v>
      </c>
      <c r="P347">
        <v>0</v>
      </c>
      <c r="Q347">
        <v>0</v>
      </c>
      <c r="R347">
        <v>0</v>
      </c>
      <c r="S347">
        <v>0</v>
      </c>
      <c r="T347">
        <v>2.7460805187997199E-2</v>
      </c>
      <c r="U347">
        <v>5.8663718440584302E-2</v>
      </c>
      <c r="V347">
        <v>9.3009178274674101E-2</v>
      </c>
      <c r="W347">
        <v>0.130546063193999</v>
      </c>
      <c r="X347">
        <v>0.17473434273019001</v>
      </c>
      <c r="Y347">
        <v>0.21850683770895901</v>
      </c>
      <c r="Z347">
        <v>0.26943573184478598</v>
      </c>
      <c r="AA347">
        <v>0.32276378977064701</v>
      </c>
      <c r="AB347">
        <v>0.375430782488202</v>
      </c>
      <c r="AC347">
        <v>0.37845961351084301</v>
      </c>
      <c r="AD347">
        <v>0.23349275475509901</v>
      </c>
      <c r="AE347">
        <v>0.29094326014696698</v>
      </c>
      <c r="AF347">
        <v>0.33977818337940802</v>
      </c>
      <c r="AG347">
        <v>0.403002317645757</v>
      </c>
      <c r="AH347">
        <v>0.46099666612276802</v>
      </c>
      <c r="AI347">
        <v>0.52669208386453403</v>
      </c>
      <c r="AJ347">
        <v>0.57061757412186198</v>
      </c>
      <c r="AK347">
        <v>0.61624999623916399</v>
      </c>
      <c r="AL347">
        <v>0.66416696874799996</v>
      </c>
      <c r="AM347">
        <v>0.71369003163753297</v>
      </c>
      <c r="AN347">
        <v>0.76618977897432405</v>
      </c>
      <c r="AO347">
        <v>0.82193799986384997</v>
      </c>
      <c r="AP347">
        <v>0.87696234982944099</v>
      </c>
      <c r="AQ347">
        <v>0.93275993763251497</v>
      </c>
      <c r="AR347">
        <v>0.98985643149656199</v>
      </c>
      <c r="AS347">
        <v>1.0507023344930999</v>
      </c>
      <c r="AT347">
        <v>1.1171504312409699</v>
      </c>
      <c r="AU347">
        <v>1.1818864614365401</v>
      </c>
      <c r="AV347">
        <v>1.24678350792115</v>
      </c>
      <c r="AW347">
        <v>1.31055041735189</v>
      </c>
      <c r="AX347">
        <v>1.3886280829156901</v>
      </c>
      <c r="AY347">
        <v>1.4528100407215601</v>
      </c>
      <c r="AZ347">
        <v>1.52527443299295</v>
      </c>
      <c r="BA347">
        <v>1.60265461172805</v>
      </c>
      <c r="BB347">
        <v>1.6805832286723701</v>
      </c>
    </row>
    <row r="348" spans="1:54" x14ac:dyDescent="0.25">
      <c r="A348" s="2" t="s">
        <v>36</v>
      </c>
      <c r="B348" s="2" t="str">
        <f>VLOOKUP(A348,reg_NEWAGE!$A$2:$B$29,2)</f>
        <v>EUN</v>
      </c>
      <c r="C348" s="2" t="s">
        <v>50</v>
      </c>
      <c r="D348">
        <v>5.3262634947931602</v>
      </c>
      <c r="E348">
        <v>3.8</v>
      </c>
      <c r="F348">
        <v>4.3</v>
      </c>
      <c r="G348">
        <v>4.8</v>
      </c>
      <c r="H348">
        <v>4.8</v>
      </c>
      <c r="I348">
        <v>5.8994936466991703</v>
      </c>
      <c r="J348">
        <v>5.8</v>
      </c>
      <c r="K348">
        <v>8.6</v>
      </c>
      <c r="L348">
        <v>9.5</v>
      </c>
      <c r="M348">
        <v>9.9</v>
      </c>
      <c r="N348">
        <v>10.318142734307701</v>
      </c>
      <c r="O348">
        <v>11.010795834527601</v>
      </c>
      <c r="P348">
        <v>11.082449603515901</v>
      </c>
      <c r="Q348">
        <v>11.177987962166901</v>
      </c>
      <c r="R348">
        <v>11.177987962166799</v>
      </c>
      <c r="S348">
        <v>11.273526320817799</v>
      </c>
      <c r="T348">
        <v>12.960391324668199</v>
      </c>
      <c r="U348">
        <v>15.947477908296699</v>
      </c>
      <c r="V348">
        <v>18.970379160283699</v>
      </c>
      <c r="W348">
        <v>21.694868464540399</v>
      </c>
      <c r="X348">
        <v>25.5907037384078</v>
      </c>
      <c r="Y348">
        <v>27.9335167011841</v>
      </c>
      <c r="Z348">
        <v>31.490395195622899</v>
      </c>
      <c r="AA348">
        <v>32.744787506515202</v>
      </c>
      <c r="AB348">
        <v>34.5291222614457</v>
      </c>
      <c r="AC348">
        <v>38.570016886336099</v>
      </c>
      <c r="AD348">
        <v>42.175220719443402</v>
      </c>
      <c r="AE348">
        <v>47.413386578051103</v>
      </c>
      <c r="AF348">
        <v>50.612382884820803</v>
      </c>
      <c r="AG348">
        <v>55.035055989420997</v>
      </c>
      <c r="AH348">
        <v>58.455064761898498</v>
      </c>
      <c r="AI348">
        <v>62.009495260139801</v>
      </c>
      <c r="AJ348">
        <v>63.5378782193117</v>
      </c>
      <c r="AK348">
        <v>66.289742150015897</v>
      </c>
      <c r="AL348">
        <v>69.082934399729496</v>
      </c>
      <c r="AM348">
        <v>71.724762194122405</v>
      </c>
      <c r="AN348">
        <v>75.593607426017698</v>
      </c>
      <c r="AO348">
        <v>78.341744681757504</v>
      </c>
      <c r="AP348">
        <v>80.973682698646698</v>
      </c>
      <c r="AQ348">
        <v>83.604911424755699</v>
      </c>
      <c r="AR348">
        <v>85.720608340808496</v>
      </c>
      <c r="AS348">
        <v>88.986181688070204</v>
      </c>
      <c r="AT348">
        <v>91.1931346710453</v>
      </c>
      <c r="AU348">
        <v>93.869520432141897</v>
      </c>
      <c r="AV348">
        <v>94.387485140061003</v>
      </c>
      <c r="AW348">
        <v>97.750059128065104</v>
      </c>
      <c r="AX348">
        <v>98.262460746283395</v>
      </c>
      <c r="AY348">
        <v>99.540450043962196</v>
      </c>
      <c r="AZ348">
        <v>101.301176382986</v>
      </c>
      <c r="BA348">
        <v>103.46900788127201</v>
      </c>
      <c r="BB348">
        <v>105.178766994426</v>
      </c>
    </row>
    <row r="349" spans="1:54" x14ac:dyDescent="0.25">
      <c r="A349" s="2" t="s">
        <v>36</v>
      </c>
      <c r="B349" s="2" t="str">
        <f>VLOOKUP(A349,reg_NEWAGE!$A$2:$B$29,2)</f>
        <v>EUN</v>
      </c>
      <c r="C349" s="2" t="s">
        <v>51</v>
      </c>
      <c r="D349">
        <v>0</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row>
    <row r="350" spans="1:54" x14ac:dyDescent="0.25">
      <c r="A350" s="2" t="s">
        <v>36</v>
      </c>
      <c r="B350" s="2" t="str">
        <f>VLOOKUP(A350,reg_NEWAGE!$A$2:$B$29,2)</f>
        <v>EUN</v>
      </c>
      <c r="C350" s="2" t="s">
        <v>52</v>
      </c>
      <c r="D350">
        <v>2080.5630586162001</v>
      </c>
      <c r="E350">
        <v>2362.1709000000001</v>
      </c>
      <c r="F350">
        <v>2371.2192500000001</v>
      </c>
      <c r="G350">
        <v>2408.1294400000002</v>
      </c>
      <c r="H350">
        <v>2439.52826</v>
      </c>
      <c r="I350">
        <v>2512.8746655387399</v>
      </c>
      <c r="J350">
        <v>2528.4161800000002</v>
      </c>
      <c r="K350">
        <v>2507.9931799999999</v>
      </c>
      <c r="L350">
        <v>2455.21967</v>
      </c>
      <c r="M350">
        <v>2583.6124100000002</v>
      </c>
      <c r="N350">
        <v>3233.7107098500001</v>
      </c>
      <c r="O350">
        <v>2504.5622141932299</v>
      </c>
      <c r="P350">
        <v>2734.0503415571702</v>
      </c>
      <c r="Q350">
        <v>2643.8574339777301</v>
      </c>
      <c r="R350">
        <v>2447.6452225773801</v>
      </c>
      <c r="S350">
        <v>2472.2222222222199</v>
      </c>
      <c r="T350">
        <v>2638.6777508478399</v>
      </c>
      <c r="U350">
        <v>2565.9727100957198</v>
      </c>
      <c r="V350">
        <v>2481.39331230786</v>
      </c>
      <c r="W350">
        <v>2457.62826408612</v>
      </c>
      <c r="X350">
        <v>2366.43087869389</v>
      </c>
      <c r="Y350">
        <v>2408.97317316416</v>
      </c>
      <c r="Z350">
        <v>2361.1964265633201</v>
      </c>
      <c r="AA350">
        <v>2300.5947531246302</v>
      </c>
      <c r="AB350">
        <v>2350.5604223667001</v>
      </c>
      <c r="AC350">
        <v>2316.4553096483901</v>
      </c>
      <c r="AD350">
        <v>2230.9178399586399</v>
      </c>
      <c r="AE350">
        <v>2468.4221709058302</v>
      </c>
      <c r="AF350">
        <v>2482.1342504690001</v>
      </c>
      <c r="AG350">
        <v>2431.0772299073401</v>
      </c>
      <c r="AH350">
        <v>2468.1529393717601</v>
      </c>
      <c r="AI350">
        <v>2593.2820703252601</v>
      </c>
      <c r="AJ350">
        <v>2623.5327954101899</v>
      </c>
      <c r="AK350">
        <v>2643.87283679745</v>
      </c>
      <c r="AL350">
        <v>2658.39369292928</v>
      </c>
      <c r="AM350">
        <v>2675.4374230633498</v>
      </c>
      <c r="AN350">
        <v>2699.2552508325098</v>
      </c>
      <c r="AO350">
        <v>2724.0196803794702</v>
      </c>
      <c r="AP350">
        <v>2729.3450027844101</v>
      </c>
      <c r="AQ350">
        <v>2733.8063526044202</v>
      </c>
      <c r="AR350">
        <v>2743.2941485105598</v>
      </c>
      <c r="AS350">
        <v>2755.8539227034298</v>
      </c>
      <c r="AT350">
        <v>2745.8958564784498</v>
      </c>
      <c r="AU350">
        <v>2721.8140750418802</v>
      </c>
      <c r="AV350">
        <v>2695.3192257473202</v>
      </c>
      <c r="AW350">
        <v>2703.72104749645</v>
      </c>
      <c r="AX350">
        <v>2675.7941191560499</v>
      </c>
      <c r="AY350">
        <v>2659.02608587648</v>
      </c>
      <c r="AZ350">
        <v>2676.0975291567802</v>
      </c>
      <c r="BA350">
        <v>2672.9128657319002</v>
      </c>
      <c r="BB350">
        <v>2655.5644001540199</v>
      </c>
    </row>
    <row r="351" spans="1:54" x14ac:dyDescent="0.25">
      <c r="A351" s="2" t="s">
        <v>36</v>
      </c>
      <c r="B351" s="2" t="str">
        <f>VLOOKUP(A351,reg_NEWAGE!$A$2:$B$29,2)</f>
        <v>EUN</v>
      </c>
      <c r="C351" s="2" t="s">
        <v>12</v>
      </c>
      <c r="D351">
        <v>3613.0723235562</v>
      </c>
      <c r="E351">
        <v>3626.8336599999998</v>
      </c>
      <c r="F351">
        <v>3566.0290300000001</v>
      </c>
      <c r="G351">
        <v>3611.1647400000002</v>
      </c>
      <c r="H351">
        <v>3557.6091099999999</v>
      </c>
      <c r="I351">
        <v>3668.3690058970301</v>
      </c>
      <c r="J351">
        <v>3567.5468500000002</v>
      </c>
      <c r="K351">
        <v>3408.2606700000001</v>
      </c>
      <c r="L351">
        <v>3347.2975700000002</v>
      </c>
      <c r="M351">
        <v>3520.72</v>
      </c>
      <c r="N351">
        <v>3953.73831607288</v>
      </c>
      <c r="O351">
        <v>3641.7823665533101</v>
      </c>
      <c r="P351">
        <v>3775.49841937271</v>
      </c>
      <c r="Q351">
        <v>3740.6875454811002</v>
      </c>
      <c r="R351">
        <v>3551.17436335307</v>
      </c>
      <c r="S351">
        <v>3696.2036810105901</v>
      </c>
      <c r="T351">
        <v>3698.50710299619</v>
      </c>
      <c r="U351">
        <v>3738.9147246924799</v>
      </c>
      <c r="V351">
        <v>3741.59922893065</v>
      </c>
      <c r="W351">
        <v>3778.31845864256</v>
      </c>
      <c r="X351">
        <v>3849.5592800549198</v>
      </c>
      <c r="Y351">
        <v>3855.2867701074601</v>
      </c>
      <c r="Z351">
        <v>3884.6206218635002</v>
      </c>
      <c r="AA351">
        <v>3857.6626864549598</v>
      </c>
      <c r="AB351">
        <v>3839.5653527730201</v>
      </c>
      <c r="AC351">
        <v>3874.28467098582</v>
      </c>
      <c r="AD351">
        <v>3904.5068194761802</v>
      </c>
      <c r="AE351">
        <v>4018.46564981049</v>
      </c>
      <c r="AF351">
        <v>4022.7013593809302</v>
      </c>
      <c r="AG351">
        <v>4071.5728257512701</v>
      </c>
      <c r="AH351">
        <v>4082.5635936461899</v>
      </c>
      <c r="AI351">
        <v>4105.9894443167505</v>
      </c>
      <c r="AJ351">
        <v>4140.6560861645003</v>
      </c>
      <c r="AK351">
        <v>4168.83840024648</v>
      </c>
      <c r="AL351">
        <v>4187.8598639734801</v>
      </c>
      <c r="AM351">
        <v>4214.5935530844299</v>
      </c>
      <c r="AN351">
        <v>4269.12227827284</v>
      </c>
      <c r="AO351">
        <v>4303.87990801665</v>
      </c>
      <c r="AP351">
        <v>4315.20496793438</v>
      </c>
      <c r="AQ351">
        <v>4329.4204986631503</v>
      </c>
      <c r="AR351">
        <v>4347.7150569734704</v>
      </c>
      <c r="AS351">
        <v>4389.7764106017303</v>
      </c>
      <c r="AT351">
        <v>4379.0809556436698</v>
      </c>
      <c r="AU351">
        <v>4371.5960140100296</v>
      </c>
      <c r="AV351">
        <v>4328.67554534398</v>
      </c>
      <c r="AW351">
        <v>4388.4144657864099</v>
      </c>
      <c r="AX351">
        <v>4339.2737920787304</v>
      </c>
      <c r="AY351">
        <v>4343.1628776884099</v>
      </c>
      <c r="AZ351">
        <v>4389.4851767874397</v>
      </c>
      <c r="BA351">
        <v>4421.5095048121902</v>
      </c>
      <c r="BB351">
        <v>4436.6294160934203</v>
      </c>
    </row>
    <row r="352" spans="1:54" x14ac:dyDescent="0.25">
      <c r="A352" s="2" t="s">
        <v>37</v>
      </c>
      <c r="B352" s="2" t="str">
        <f>VLOOKUP(A352,reg_NEWAGE!$A$2:$B$29,2)</f>
        <v>EUS</v>
      </c>
      <c r="C352" s="2" t="s">
        <v>40</v>
      </c>
      <c r="D352">
        <v>1127.00249442942</v>
      </c>
      <c r="E352">
        <v>1121.04945</v>
      </c>
      <c r="F352">
        <v>1164.6971100000001</v>
      </c>
      <c r="G352">
        <v>1252.33548</v>
      </c>
      <c r="H352">
        <v>1242.1903500000001</v>
      </c>
      <c r="I352">
        <v>1188.09473817606</v>
      </c>
      <c r="J352">
        <v>1158.12355</v>
      </c>
      <c r="K352">
        <v>1047.89626</v>
      </c>
      <c r="L352">
        <v>1115.2239099999999</v>
      </c>
      <c r="M352">
        <v>1285.8713700000001</v>
      </c>
      <c r="N352">
        <v>1326.2586348765401</v>
      </c>
      <c r="O352">
        <v>1264.6124571238399</v>
      </c>
      <c r="P352">
        <v>1219.01628381759</v>
      </c>
      <c r="Q352">
        <v>1203.3587983662201</v>
      </c>
      <c r="R352">
        <v>1017.17139056911</v>
      </c>
      <c r="S352">
        <v>1110.8741374125</v>
      </c>
      <c r="T352">
        <v>1146.46186046968</v>
      </c>
      <c r="U352">
        <v>1114.46708459924</v>
      </c>
      <c r="V352">
        <v>1125.71195408879</v>
      </c>
      <c r="W352">
        <v>1139.4320179439101</v>
      </c>
      <c r="X352">
        <v>1146.2371581766799</v>
      </c>
      <c r="Y352">
        <v>1155.63859852717</v>
      </c>
      <c r="Z352">
        <v>1164.89337941503</v>
      </c>
      <c r="AA352">
        <v>1159.2660257709199</v>
      </c>
      <c r="AB352">
        <v>1167.0645600328701</v>
      </c>
      <c r="AC352">
        <v>1171.6494729613601</v>
      </c>
      <c r="AD352">
        <v>1185.98014008511</v>
      </c>
      <c r="AE352">
        <v>1196.2532826635099</v>
      </c>
      <c r="AF352">
        <v>1198.3198126848999</v>
      </c>
      <c r="AG352">
        <v>1205.21007260039</v>
      </c>
      <c r="AH352">
        <v>1224.6522619608099</v>
      </c>
      <c r="AI352">
        <v>1238.7263983770699</v>
      </c>
      <c r="AJ352">
        <v>1237.7302878631599</v>
      </c>
      <c r="AK352">
        <v>1237.6233809742801</v>
      </c>
      <c r="AL352">
        <v>1237.5666007923101</v>
      </c>
      <c r="AM352">
        <v>1236.2571896008101</v>
      </c>
      <c r="AN352">
        <v>1233.0502307951999</v>
      </c>
      <c r="AO352">
        <v>1233.6128601714499</v>
      </c>
      <c r="AP352">
        <v>1231.78370285753</v>
      </c>
      <c r="AQ352">
        <v>1225.1439850040599</v>
      </c>
      <c r="AR352">
        <v>1220.32387710646</v>
      </c>
      <c r="AS352">
        <v>1213.3219046863401</v>
      </c>
      <c r="AT352">
        <v>1200.50799297292</v>
      </c>
      <c r="AU352">
        <v>1194.22848800732</v>
      </c>
      <c r="AV352">
        <v>1173.6359703821099</v>
      </c>
      <c r="AW352">
        <v>1161.6145779798001</v>
      </c>
      <c r="AX352">
        <v>1157.5579912984299</v>
      </c>
      <c r="AY352">
        <v>1153.2545820272701</v>
      </c>
      <c r="AZ352">
        <v>1151.9620850599199</v>
      </c>
      <c r="BA352">
        <v>1146.84865235189</v>
      </c>
      <c r="BB352">
        <v>1139.4063011902599</v>
      </c>
    </row>
    <row r="353" spans="1:54" x14ac:dyDescent="0.25">
      <c r="A353" s="2" t="s">
        <v>37</v>
      </c>
      <c r="B353" s="2" t="str">
        <f>VLOOKUP(A353,reg_NEWAGE!$A$2:$B$29,2)</f>
        <v>EUS</v>
      </c>
      <c r="C353" s="2" t="s">
        <v>41</v>
      </c>
      <c r="D353">
        <v>4.8235892273764396</v>
      </c>
      <c r="E353">
        <v>1.40063</v>
      </c>
      <c r="F353">
        <v>6.5061200000000001</v>
      </c>
      <c r="G353">
        <v>4.1013799999999998</v>
      </c>
      <c r="H353">
        <v>0.49983</v>
      </c>
      <c r="I353">
        <v>0</v>
      </c>
      <c r="J353">
        <v>0</v>
      </c>
      <c r="K353">
        <v>0</v>
      </c>
      <c r="L353">
        <v>0</v>
      </c>
      <c r="M353">
        <v>2.5962299999999998</v>
      </c>
      <c r="N353">
        <v>1.33787228044149</v>
      </c>
      <c r="O353">
        <v>0.90763232677047601</v>
      </c>
      <c r="P353">
        <v>0.45332636432537399</v>
      </c>
      <c r="Q353">
        <v>0.45410606172961598</v>
      </c>
      <c r="R353">
        <v>0.45428226447624898</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row>
    <row r="354" spans="1:54" x14ac:dyDescent="0.25">
      <c r="A354" s="2" t="s">
        <v>37</v>
      </c>
      <c r="B354" s="2" t="str">
        <f>VLOOKUP(A354,reg_NEWAGE!$A$2:$B$29,2)</f>
        <v>EUS</v>
      </c>
      <c r="C354" s="2" t="s">
        <v>42</v>
      </c>
      <c r="D354">
        <v>387.27976770926301</v>
      </c>
      <c r="E354">
        <v>365.81689999999998</v>
      </c>
      <c r="F354">
        <v>436.12119000000001</v>
      </c>
      <c r="G354">
        <v>479.19916999999998</v>
      </c>
      <c r="H354">
        <v>453.97649999999999</v>
      </c>
      <c r="I354">
        <v>402.94009100425001</v>
      </c>
      <c r="J354">
        <v>377.21248000000003</v>
      </c>
      <c r="K354">
        <v>285.73198000000002</v>
      </c>
      <c r="L354">
        <v>315.70938000000001</v>
      </c>
      <c r="M354">
        <v>295.80133000000001</v>
      </c>
      <c r="N354">
        <v>307.97365600984801</v>
      </c>
      <c r="O354">
        <v>252.17265047206001</v>
      </c>
      <c r="P354">
        <v>220.38793486688601</v>
      </c>
      <c r="Q354">
        <v>182.31054405629899</v>
      </c>
      <c r="R354">
        <v>148.32536510174799</v>
      </c>
      <c r="S354">
        <v>154.07223905764101</v>
      </c>
      <c r="T354">
        <v>160.32834299779699</v>
      </c>
      <c r="U354">
        <v>161.73742588096599</v>
      </c>
      <c r="V354">
        <v>142.17611813209601</v>
      </c>
      <c r="W354">
        <v>122.155048444511</v>
      </c>
      <c r="X354">
        <v>123.768076130995</v>
      </c>
      <c r="Y354">
        <v>130.84715695822899</v>
      </c>
      <c r="Z354">
        <v>122.289054108679</v>
      </c>
      <c r="AA354">
        <v>122.34825493723</v>
      </c>
      <c r="AB354">
        <v>112.02703301666</v>
      </c>
      <c r="AC354">
        <v>123.054438017725</v>
      </c>
      <c r="AD354">
        <v>123.92109254148301</v>
      </c>
      <c r="AE354">
        <v>130.50561704710501</v>
      </c>
      <c r="AF354">
        <v>137.122082386882</v>
      </c>
      <c r="AG354">
        <v>144.501792183145</v>
      </c>
      <c r="AH354">
        <v>148.87479147033301</v>
      </c>
      <c r="AI354">
        <v>154.393104229567</v>
      </c>
      <c r="AJ354">
        <v>153.69402154646701</v>
      </c>
      <c r="AK354">
        <v>152.42391521624199</v>
      </c>
      <c r="AL354">
        <v>150.707272220466</v>
      </c>
      <c r="AM354">
        <v>149.10476621231601</v>
      </c>
      <c r="AN354">
        <v>147.16698961339</v>
      </c>
      <c r="AO354">
        <v>145.271127741562</v>
      </c>
      <c r="AP354">
        <v>144.049109748202</v>
      </c>
      <c r="AQ354">
        <v>141.564026769913</v>
      </c>
      <c r="AR354">
        <v>139.922391681947</v>
      </c>
      <c r="AS354">
        <v>137.37811233885</v>
      </c>
      <c r="AT354">
        <v>133.518813365147</v>
      </c>
      <c r="AU354">
        <v>131.69855223863601</v>
      </c>
      <c r="AV354">
        <v>129.39098551518799</v>
      </c>
      <c r="AW354">
        <v>127.09233805912601</v>
      </c>
      <c r="AX354">
        <v>125.92855342529499</v>
      </c>
      <c r="AY354">
        <v>124.510288187122</v>
      </c>
      <c r="AZ354">
        <v>123.84439561838801</v>
      </c>
      <c r="BA354">
        <v>122.432359857815</v>
      </c>
      <c r="BB354">
        <v>120.460257721313</v>
      </c>
    </row>
    <row r="355" spans="1:54" x14ac:dyDescent="0.25">
      <c r="A355" s="2" t="s">
        <v>37</v>
      </c>
      <c r="B355" s="2" t="str">
        <f>VLOOKUP(A355,reg_NEWAGE!$A$2:$B$29,2)</f>
        <v>EUS</v>
      </c>
      <c r="C355" s="2" t="s">
        <v>43</v>
      </c>
      <c r="D355">
        <v>45.046109440563797</v>
      </c>
      <c r="E355">
        <v>45.050789999999999</v>
      </c>
      <c r="F355">
        <v>54.96199</v>
      </c>
      <c r="G355">
        <v>54.962829999999997</v>
      </c>
      <c r="H355">
        <v>47.199869999999997</v>
      </c>
      <c r="I355">
        <v>49.440599054644402</v>
      </c>
      <c r="J355">
        <v>37.333329999999997</v>
      </c>
      <c r="K355">
        <v>38.498899999999999</v>
      </c>
      <c r="L355">
        <v>43.997369999999997</v>
      </c>
      <c r="M355">
        <v>37.396380000000001</v>
      </c>
      <c r="N355">
        <v>36.305067464747601</v>
      </c>
      <c r="O355">
        <v>38.496315474510297</v>
      </c>
      <c r="P355">
        <v>35.206872246314902</v>
      </c>
      <c r="Q355">
        <v>29.6894648375768</v>
      </c>
      <c r="R355">
        <v>24.195205230074102</v>
      </c>
      <c r="S355">
        <v>32.993340498843999</v>
      </c>
      <c r="T355">
        <v>34.251198089155501</v>
      </c>
      <c r="U355">
        <v>34.387416852652599</v>
      </c>
      <c r="V355">
        <v>37.373871280755601</v>
      </c>
      <c r="W355">
        <v>40.1876497546873</v>
      </c>
      <c r="X355">
        <v>41.536742547220399</v>
      </c>
      <c r="Y355">
        <v>41.723520179704899</v>
      </c>
      <c r="Z355">
        <v>41.961979923655399</v>
      </c>
      <c r="AA355">
        <v>33.616321494145801</v>
      </c>
      <c r="AB355">
        <v>34.134268674812397</v>
      </c>
      <c r="AC355">
        <v>35.5330189369095</v>
      </c>
      <c r="AD355">
        <v>37.478692638435</v>
      </c>
      <c r="AE355">
        <v>37.515188157008602</v>
      </c>
      <c r="AF355">
        <v>38.388127862819502</v>
      </c>
      <c r="AG355">
        <v>38.990515481993398</v>
      </c>
      <c r="AH355">
        <v>38.803580918863602</v>
      </c>
      <c r="AI355">
        <v>39.416420694903202</v>
      </c>
      <c r="AJ355">
        <v>39.174905384237299</v>
      </c>
      <c r="AK355">
        <v>38.892047661515697</v>
      </c>
      <c r="AL355">
        <v>38.400632622066503</v>
      </c>
      <c r="AM355">
        <v>38.022140294421703</v>
      </c>
      <c r="AN355">
        <v>37.393911495121799</v>
      </c>
      <c r="AO355">
        <v>36.703509049147897</v>
      </c>
      <c r="AP355">
        <v>36.235590284352099</v>
      </c>
      <c r="AQ355">
        <v>35.495232235947697</v>
      </c>
      <c r="AR355">
        <v>34.981177613242799</v>
      </c>
      <c r="AS355">
        <v>34.163676845000303</v>
      </c>
      <c r="AT355">
        <v>33.189327516017897</v>
      </c>
      <c r="AU355">
        <v>32.508673017334502</v>
      </c>
      <c r="AV355">
        <v>31.8961047922364</v>
      </c>
      <c r="AW355">
        <v>31.2966178005343</v>
      </c>
      <c r="AX355">
        <v>30.9217021797479</v>
      </c>
      <c r="AY355">
        <v>30.443509493200601</v>
      </c>
      <c r="AZ355">
        <v>30.096698108691601</v>
      </c>
      <c r="BA355">
        <v>29.559413669985901</v>
      </c>
      <c r="BB355">
        <v>28.836779310469201</v>
      </c>
    </row>
    <row r="356" spans="1:54" x14ac:dyDescent="0.25">
      <c r="A356" s="2" t="s">
        <v>37</v>
      </c>
      <c r="B356" s="2" t="str">
        <f>VLOOKUP(A356,reg_NEWAGE!$A$2:$B$29,2)</f>
        <v>EUS</v>
      </c>
      <c r="C356" s="2" t="s">
        <v>44</v>
      </c>
      <c r="D356">
        <v>342.23365826870003</v>
      </c>
      <c r="E356">
        <v>320.76611000000003</v>
      </c>
      <c r="F356">
        <v>381.1592</v>
      </c>
      <c r="G356">
        <v>424.23633999999998</v>
      </c>
      <c r="H356">
        <v>406.77663000000001</v>
      </c>
      <c r="I356">
        <v>353.49949194960601</v>
      </c>
      <c r="J356">
        <v>339.87914999999998</v>
      </c>
      <c r="K356">
        <v>247.23308</v>
      </c>
      <c r="L356">
        <v>271.71201000000002</v>
      </c>
      <c r="M356">
        <v>258.40494999999999</v>
      </c>
      <c r="N356">
        <v>271.66858854510002</v>
      </c>
      <c r="O356">
        <v>213.67633499754999</v>
      </c>
      <c r="P356">
        <v>185.181062620571</v>
      </c>
      <c r="Q356">
        <v>152.621079218722</v>
      </c>
      <c r="R356">
        <v>124.130159871674</v>
      </c>
      <c r="S356">
        <v>121.07889855879699</v>
      </c>
      <c r="T356">
        <v>126.077144908642</v>
      </c>
      <c r="U356">
        <v>127.350009028313</v>
      </c>
      <c r="V356">
        <v>104.80224685134</v>
      </c>
      <c r="W356">
        <v>81.967398689823199</v>
      </c>
      <c r="X356">
        <v>82.231333583774401</v>
      </c>
      <c r="Y356">
        <v>89.123636778523704</v>
      </c>
      <c r="Z356">
        <v>80.327074185023704</v>
      </c>
      <c r="AA356">
        <v>88.7319334430846</v>
      </c>
      <c r="AB356">
        <v>77.892764341847396</v>
      </c>
      <c r="AC356">
        <v>87.521419080815704</v>
      </c>
      <c r="AD356">
        <v>86.4423999030479</v>
      </c>
      <c r="AE356">
        <v>92.990428890096098</v>
      </c>
      <c r="AF356">
        <v>98.733954524062298</v>
      </c>
      <c r="AG356">
        <v>105.511276701152</v>
      </c>
      <c r="AH356">
        <v>110.07121055147</v>
      </c>
      <c r="AI356">
        <v>114.97668353466401</v>
      </c>
      <c r="AJ356">
        <v>114.51911616223001</v>
      </c>
      <c r="AK356">
        <v>113.531867554727</v>
      </c>
      <c r="AL356">
        <v>112.306639598399</v>
      </c>
      <c r="AM356">
        <v>111.08262591789401</v>
      </c>
      <c r="AN356">
        <v>109.773078118268</v>
      </c>
      <c r="AO356">
        <v>108.567618692414</v>
      </c>
      <c r="AP356">
        <v>107.81351946385</v>
      </c>
      <c r="AQ356">
        <v>106.068794533965</v>
      </c>
      <c r="AR356">
        <v>104.941214068704</v>
      </c>
      <c r="AS356">
        <v>103.21443549385</v>
      </c>
      <c r="AT356">
        <v>100.329485849129</v>
      </c>
      <c r="AU356">
        <v>99.189879221301595</v>
      </c>
      <c r="AV356">
        <v>97.494880722951706</v>
      </c>
      <c r="AW356">
        <v>95.795720258591601</v>
      </c>
      <c r="AX356">
        <v>95.006851245547097</v>
      </c>
      <c r="AY356">
        <v>94.066778693921606</v>
      </c>
      <c r="AZ356">
        <v>93.747697509696295</v>
      </c>
      <c r="BA356">
        <v>92.8729461878292</v>
      </c>
      <c r="BB356">
        <v>91.623478410843703</v>
      </c>
    </row>
    <row r="357" spans="1:54" x14ac:dyDescent="0.25">
      <c r="A357" s="2" t="s">
        <v>37</v>
      </c>
      <c r="B357" s="2" t="str">
        <f>VLOOKUP(A357,reg_NEWAGE!$A$2:$B$29,2)</f>
        <v>EUS</v>
      </c>
      <c r="C357" s="2" t="s">
        <v>45</v>
      </c>
      <c r="D357">
        <v>58.590288517659801</v>
      </c>
      <c r="E357">
        <v>61.86647</v>
      </c>
      <c r="F357">
        <v>68.346429999999998</v>
      </c>
      <c r="G357">
        <v>86.297499999999999</v>
      </c>
      <c r="H357">
        <v>97.979439999999997</v>
      </c>
      <c r="I357">
        <v>98.479478965962898</v>
      </c>
      <c r="J357">
        <v>93.472909999999999</v>
      </c>
      <c r="K357">
        <v>85.280649999999994</v>
      </c>
      <c r="L357">
        <v>102.21545</v>
      </c>
      <c r="M357">
        <v>106.11996000000001</v>
      </c>
      <c r="N357">
        <v>113.71575310554201</v>
      </c>
      <c r="O357">
        <v>113.229681378162</v>
      </c>
      <c r="P357">
        <v>117.183187387915</v>
      </c>
      <c r="Q357">
        <v>114.407294105403</v>
      </c>
      <c r="R357">
        <v>88.563598485314003</v>
      </c>
      <c r="S357">
        <v>103.475831936238</v>
      </c>
      <c r="T357">
        <v>107.67217927775999</v>
      </c>
      <c r="U357">
        <v>102.716994870134</v>
      </c>
      <c r="V357">
        <v>101.72328550033301</v>
      </c>
      <c r="W357">
        <v>94.830410147602805</v>
      </c>
      <c r="X357">
        <v>89.361483054901896</v>
      </c>
      <c r="Y357">
        <v>90.992271317241304</v>
      </c>
      <c r="Z357">
        <v>93.303597640402899</v>
      </c>
      <c r="AA357">
        <v>98.590406614607204</v>
      </c>
      <c r="AB357">
        <v>95.997068745111093</v>
      </c>
      <c r="AC357">
        <v>104.598624957466</v>
      </c>
      <c r="AD357">
        <v>116.52171903807999</v>
      </c>
      <c r="AE357">
        <v>117.11936096948401</v>
      </c>
      <c r="AF357">
        <v>116.494634696322</v>
      </c>
      <c r="AG357">
        <v>124.748193833176</v>
      </c>
      <c r="AH357">
        <v>130.866677744865</v>
      </c>
      <c r="AI357">
        <v>130.04134383607001</v>
      </c>
      <c r="AJ357">
        <v>130.37736159555499</v>
      </c>
      <c r="AK357">
        <v>132.844103136066</v>
      </c>
      <c r="AL357">
        <v>135.394251623255</v>
      </c>
      <c r="AM357">
        <v>138.35211001432299</v>
      </c>
      <c r="AN357">
        <v>140.887238186129</v>
      </c>
      <c r="AO357">
        <v>143.251691957182</v>
      </c>
      <c r="AP357">
        <v>145.12835726212299</v>
      </c>
      <c r="AQ357">
        <v>147.50312231568401</v>
      </c>
      <c r="AR357">
        <v>149.11642594166901</v>
      </c>
      <c r="AS357">
        <v>151.589607499735</v>
      </c>
      <c r="AT357">
        <v>155.36794359754899</v>
      </c>
      <c r="AU357">
        <v>156.572585486848</v>
      </c>
      <c r="AV357">
        <v>157.382924292534</v>
      </c>
      <c r="AW357">
        <v>157.66813542684699</v>
      </c>
      <c r="AX357">
        <v>157.88244796816099</v>
      </c>
      <c r="AY357">
        <v>158.00812283636199</v>
      </c>
      <c r="AZ357">
        <v>157.75987199955401</v>
      </c>
      <c r="BA357">
        <v>157.828864943643</v>
      </c>
      <c r="BB357">
        <v>157.597008866382</v>
      </c>
    </row>
    <row r="358" spans="1:54" x14ac:dyDescent="0.25">
      <c r="A358" s="2" t="s">
        <v>37</v>
      </c>
      <c r="B358" s="2" t="str">
        <f>VLOOKUP(A358,reg_NEWAGE!$A$2:$B$29,2)</f>
        <v>EUS</v>
      </c>
      <c r="C358" s="2" t="s">
        <v>46</v>
      </c>
      <c r="D358">
        <v>358.27072099765797</v>
      </c>
      <c r="E358">
        <v>358.23701999999997</v>
      </c>
      <c r="F358">
        <v>324.19490999999999</v>
      </c>
      <c r="G358">
        <v>324.20402000000001</v>
      </c>
      <c r="H358">
        <v>324.12729999999999</v>
      </c>
      <c r="I358">
        <v>324.18820896689903</v>
      </c>
      <c r="J358">
        <v>324.12322999999998</v>
      </c>
      <c r="K358">
        <v>324.20474000000002</v>
      </c>
      <c r="L358">
        <v>324.19945000000001</v>
      </c>
      <c r="M358">
        <v>515.59490000000005</v>
      </c>
      <c r="N358">
        <v>525.06100583050704</v>
      </c>
      <c r="O358">
        <v>532.83379615502497</v>
      </c>
      <c r="P358">
        <v>525.649465544127</v>
      </c>
      <c r="Q358">
        <v>547.09778853951002</v>
      </c>
      <c r="R358">
        <v>444.29879424947802</v>
      </c>
      <c r="S358">
        <v>501.04903979512602</v>
      </c>
      <c r="T358">
        <v>522.10869038366798</v>
      </c>
      <c r="U358">
        <v>509.90904995432999</v>
      </c>
      <c r="V358">
        <v>543.50572298044403</v>
      </c>
      <c r="W358">
        <v>579.10253627043301</v>
      </c>
      <c r="X358">
        <v>586.378457329296</v>
      </c>
      <c r="Y358">
        <v>582.709410500236</v>
      </c>
      <c r="Z358">
        <v>595.47988553622201</v>
      </c>
      <c r="AA358">
        <v>585.61079265949797</v>
      </c>
      <c r="AB358">
        <v>604.91960677724705</v>
      </c>
      <c r="AC358">
        <v>582.08340430892599</v>
      </c>
      <c r="AD358">
        <v>578.97038626159394</v>
      </c>
      <c r="AE358">
        <v>580.82796124945605</v>
      </c>
      <c r="AF358">
        <v>582.62725466613404</v>
      </c>
      <c r="AG358">
        <v>574.25871172626398</v>
      </c>
      <c r="AH358">
        <v>592.12030222957105</v>
      </c>
      <c r="AI358">
        <v>603.33256307558497</v>
      </c>
      <c r="AJ358">
        <v>602.23648909011001</v>
      </c>
      <c r="AK358">
        <v>601.81830711420798</v>
      </c>
      <c r="AL358">
        <v>599.74487147402999</v>
      </c>
      <c r="AM358">
        <v>597.52460024374705</v>
      </c>
      <c r="AN358">
        <v>593.98957412220398</v>
      </c>
      <c r="AO358">
        <v>590.62072766516906</v>
      </c>
      <c r="AP358">
        <v>588.96352424254906</v>
      </c>
      <c r="AQ358">
        <v>582.80643917560405</v>
      </c>
      <c r="AR358">
        <v>578.901145033126</v>
      </c>
      <c r="AS358">
        <v>571.13732060525797</v>
      </c>
      <c r="AT358">
        <v>557.92459340304504</v>
      </c>
      <c r="AU358">
        <v>552.65761597800702</v>
      </c>
      <c r="AV358">
        <v>544.45505942044201</v>
      </c>
      <c r="AW358">
        <v>536.178220288494</v>
      </c>
      <c r="AX358">
        <v>532.50817059346605</v>
      </c>
      <c r="AY358">
        <v>527.98166901618401</v>
      </c>
      <c r="AZ358">
        <v>526.56440654298797</v>
      </c>
      <c r="BA358">
        <v>522.49391706995505</v>
      </c>
      <c r="BB358">
        <v>516.73145654572102</v>
      </c>
    </row>
    <row r="359" spans="1:54" x14ac:dyDescent="0.25">
      <c r="A359" s="2" t="s">
        <v>37</v>
      </c>
      <c r="B359" s="2" t="str">
        <f>VLOOKUP(A359,reg_NEWAGE!$A$2:$B$29,2)</f>
        <v>EUS</v>
      </c>
      <c r="C359" s="2" t="s">
        <v>47</v>
      </c>
      <c r="D359">
        <v>358.27072099765797</v>
      </c>
      <c r="E359">
        <v>358.23701999999997</v>
      </c>
      <c r="F359">
        <v>324.19490999999999</v>
      </c>
      <c r="G359">
        <v>324.20402000000001</v>
      </c>
      <c r="H359">
        <v>324.12729999999999</v>
      </c>
      <c r="I359">
        <v>324.18820896689903</v>
      </c>
      <c r="J359">
        <v>324.12322999999998</v>
      </c>
      <c r="K359">
        <v>324.20474000000002</v>
      </c>
      <c r="L359">
        <v>324.19945000000001</v>
      </c>
      <c r="M359">
        <v>501.69490000000002</v>
      </c>
      <c r="N359">
        <v>508.55653425437202</v>
      </c>
      <c r="O359">
        <v>513.41574829834406</v>
      </c>
      <c r="P359">
        <v>499.92576247734598</v>
      </c>
      <c r="Q359">
        <v>516.64477555915801</v>
      </c>
      <c r="R359">
        <v>412.890558842963</v>
      </c>
      <c r="S359">
        <v>463.26382506641698</v>
      </c>
      <c r="T359">
        <v>482.50243204786</v>
      </c>
      <c r="U359">
        <v>468.55478121361102</v>
      </c>
      <c r="V359">
        <v>499.88007358816901</v>
      </c>
      <c r="W359">
        <v>531.83143364232103</v>
      </c>
      <c r="X359">
        <v>535.26416557607502</v>
      </c>
      <c r="Y359">
        <v>527.64479746098698</v>
      </c>
      <c r="Z359">
        <v>537.36280005133301</v>
      </c>
      <c r="AA359">
        <v>522.89351265409198</v>
      </c>
      <c r="AB359">
        <v>538.89218733616406</v>
      </c>
      <c r="AC359">
        <v>515.78757984920503</v>
      </c>
      <c r="AD359">
        <v>506.73992461616001</v>
      </c>
      <c r="AE359">
        <v>507.606311093172</v>
      </c>
      <c r="AF359">
        <v>511.922062037091</v>
      </c>
      <c r="AG359">
        <v>503.119251850897</v>
      </c>
      <c r="AH359">
        <v>524.36032424655195</v>
      </c>
      <c r="AI359">
        <v>536.248861915931</v>
      </c>
      <c r="AJ359">
        <v>534.80008805975694</v>
      </c>
      <c r="AK359">
        <v>533.40403217265202</v>
      </c>
      <c r="AL359">
        <v>530.199663090434</v>
      </c>
      <c r="AM359">
        <v>526.85674773126198</v>
      </c>
      <c r="AN359">
        <v>522.31172780002703</v>
      </c>
      <c r="AO359">
        <v>517.44295761652995</v>
      </c>
      <c r="AP359">
        <v>514.78894807383995</v>
      </c>
      <c r="AQ359">
        <v>507.354474045595</v>
      </c>
      <c r="AR359">
        <v>502.53810951580198</v>
      </c>
      <c r="AS359">
        <v>493.29177390503401</v>
      </c>
      <c r="AT359">
        <v>478.33566444816199</v>
      </c>
      <c r="AU359">
        <v>472.11156442474498</v>
      </c>
      <c r="AV359">
        <v>464.14774696129501</v>
      </c>
      <c r="AW359">
        <v>455.21124988224199</v>
      </c>
      <c r="AX359">
        <v>450.88706820412102</v>
      </c>
      <c r="AY359">
        <v>445.52922707338899</v>
      </c>
      <c r="AZ359">
        <v>443.38485129631403</v>
      </c>
      <c r="BA359">
        <v>438.47016544910099</v>
      </c>
      <c r="BB359">
        <v>431.89355374974298</v>
      </c>
    </row>
    <row r="360" spans="1:54" x14ac:dyDescent="0.25">
      <c r="A360" s="2" t="s">
        <v>37</v>
      </c>
      <c r="B360" s="2" t="str">
        <f>VLOOKUP(A360,reg_NEWAGE!$A$2:$B$29,2)</f>
        <v>EUS</v>
      </c>
      <c r="C360" s="2" t="s">
        <v>48</v>
      </c>
      <c r="D360">
        <v>0</v>
      </c>
      <c r="E360">
        <v>0</v>
      </c>
      <c r="F360">
        <v>0</v>
      </c>
      <c r="G360">
        <v>0</v>
      </c>
      <c r="H360">
        <v>0</v>
      </c>
      <c r="I360">
        <v>0</v>
      </c>
      <c r="J360">
        <v>0</v>
      </c>
      <c r="K360">
        <v>0</v>
      </c>
      <c r="L360">
        <v>0</v>
      </c>
      <c r="M360">
        <v>0</v>
      </c>
      <c r="N360">
        <v>0</v>
      </c>
      <c r="O360">
        <v>0</v>
      </c>
      <c r="P360">
        <v>0</v>
      </c>
      <c r="Q360">
        <v>0</v>
      </c>
      <c r="R360">
        <v>0</v>
      </c>
      <c r="S360">
        <v>0</v>
      </c>
      <c r="T360">
        <v>0.113505393997531</v>
      </c>
      <c r="U360">
        <v>0.22065770040202801</v>
      </c>
      <c r="V360">
        <v>0.33402877299636502</v>
      </c>
      <c r="W360">
        <v>0.423162951840306</v>
      </c>
      <c r="X360">
        <v>0.50809058445883803</v>
      </c>
      <c r="Y360">
        <v>0.63293769883684603</v>
      </c>
      <c r="Z360">
        <v>0.77205894750419501</v>
      </c>
      <c r="AA360">
        <v>0.95080756636746699</v>
      </c>
      <c r="AB360">
        <v>1.06230277688824</v>
      </c>
      <c r="AC360">
        <v>1.3119592713700901</v>
      </c>
      <c r="AD360">
        <v>1.6402422856624499</v>
      </c>
      <c r="AE360">
        <v>1.83527354564283</v>
      </c>
      <c r="AF360">
        <v>2.0183283864053001</v>
      </c>
      <c r="AG360">
        <v>2.3758921564447499</v>
      </c>
      <c r="AH360">
        <v>2.72632589854202</v>
      </c>
      <c r="AI360">
        <v>2.9485108710809902</v>
      </c>
      <c r="AJ360">
        <v>3.20550425027746</v>
      </c>
      <c r="AK360">
        <v>3.5302090782385802</v>
      </c>
      <c r="AL360">
        <v>3.8776955445783501</v>
      </c>
      <c r="AM360">
        <v>4.2595324427865098</v>
      </c>
      <c r="AN360">
        <v>4.6521551151758498</v>
      </c>
      <c r="AO360">
        <v>5.0628244429785703</v>
      </c>
      <c r="AP360">
        <v>5.4795830334010098</v>
      </c>
      <c r="AQ360">
        <v>5.9397286497334001</v>
      </c>
      <c r="AR360">
        <v>6.3943508738380501</v>
      </c>
      <c r="AS360">
        <v>6.9125956232071601</v>
      </c>
      <c r="AT360">
        <v>7.5245803687490902</v>
      </c>
      <c r="AU360">
        <v>8.0441809292666608</v>
      </c>
      <c r="AV360">
        <v>8.56856307776963</v>
      </c>
      <c r="AW360">
        <v>9.0877525247491509</v>
      </c>
      <c r="AX360">
        <v>9.6254664149253593</v>
      </c>
      <c r="AY360">
        <v>10.180946186269599</v>
      </c>
      <c r="AZ360">
        <v>10.7349750018445</v>
      </c>
      <c r="BA360">
        <v>11.3341472392936</v>
      </c>
      <c r="BB360">
        <v>11.9364616810774</v>
      </c>
    </row>
    <row r="361" spans="1:54" x14ac:dyDescent="0.25">
      <c r="A361" s="2" t="s">
        <v>37</v>
      </c>
      <c r="B361" s="2" t="str">
        <f>VLOOKUP(A361,reg_NEWAGE!$A$2:$B$29,2)</f>
        <v>EUS</v>
      </c>
      <c r="C361" s="2" t="s">
        <v>49</v>
      </c>
      <c r="D361">
        <v>0</v>
      </c>
      <c r="E361">
        <v>0</v>
      </c>
      <c r="F361">
        <v>0</v>
      </c>
      <c r="G361">
        <v>0</v>
      </c>
      <c r="H361">
        <v>0</v>
      </c>
      <c r="I361">
        <v>0</v>
      </c>
      <c r="J361">
        <v>0</v>
      </c>
      <c r="K361">
        <v>0</v>
      </c>
      <c r="L361">
        <v>0</v>
      </c>
      <c r="M361">
        <v>0</v>
      </c>
      <c r="N361">
        <v>0</v>
      </c>
      <c r="O361">
        <v>0</v>
      </c>
      <c r="P361">
        <v>0</v>
      </c>
      <c r="Q361">
        <v>0</v>
      </c>
      <c r="R361">
        <v>0</v>
      </c>
      <c r="S361">
        <v>0</v>
      </c>
      <c r="T361">
        <v>5.13093840978276E-2</v>
      </c>
      <c r="U361">
        <v>0.10488163367965</v>
      </c>
      <c r="V361">
        <v>0.13100714778258701</v>
      </c>
      <c r="W361">
        <v>0.13824826952093799</v>
      </c>
      <c r="X361">
        <v>0.175446276092416</v>
      </c>
      <c r="Y361">
        <v>0.23093096189246801</v>
      </c>
      <c r="Z361">
        <v>0.245766249874079</v>
      </c>
      <c r="AA361">
        <v>0.31403609771936403</v>
      </c>
      <c r="AB361">
        <v>0.31392066433339</v>
      </c>
      <c r="AC361">
        <v>0.39672413947526203</v>
      </c>
      <c r="AD361">
        <v>0.43632615117270901</v>
      </c>
      <c r="AE361">
        <v>0.51838483188302398</v>
      </c>
      <c r="AF361">
        <v>0.60368086850784597</v>
      </c>
      <c r="AG361">
        <v>0.70341721268233304</v>
      </c>
      <c r="AH361">
        <v>0.79609254248691197</v>
      </c>
      <c r="AI361">
        <v>0.86779987314005902</v>
      </c>
      <c r="AJ361">
        <v>0.90090169286890898</v>
      </c>
      <c r="AK361">
        <v>0.92984889288375205</v>
      </c>
      <c r="AL361">
        <v>0.95660632156429903</v>
      </c>
      <c r="AM361">
        <v>0.98304776986534703</v>
      </c>
      <c r="AN361">
        <v>1.0083683118365501</v>
      </c>
      <c r="AO361">
        <v>1.0342775287480599</v>
      </c>
      <c r="AP361">
        <v>1.0643005365580001</v>
      </c>
      <c r="AQ361">
        <v>1.08416216549116</v>
      </c>
      <c r="AR361">
        <v>1.10980914219728</v>
      </c>
      <c r="AS361">
        <v>1.12858840067994</v>
      </c>
      <c r="AT361">
        <v>1.13352195448655</v>
      </c>
      <c r="AU361">
        <v>1.15718543499015</v>
      </c>
      <c r="AV361">
        <v>1.1737980236843699</v>
      </c>
      <c r="AW361">
        <v>1.18956465131756</v>
      </c>
      <c r="AX361">
        <v>1.21616774723209</v>
      </c>
      <c r="AY361">
        <v>1.2406482992625301</v>
      </c>
      <c r="AZ361">
        <v>1.27331072390591</v>
      </c>
      <c r="BA361">
        <v>1.29843887323508</v>
      </c>
      <c r="BB361">
        <v>1.31796440620831</v>
      </c>
    </row>
    <row r="362" spans="1:54" x14ac:dyDescent="0.25">
      <c r="A362" s="2" t="s">
        <v>37</v>
      </c>
      <c r="B362" s="2" t="str">
        <f>VLOOKUP(A362,reg_NEWAGE!$A$2:$B$29,2)</f>
        <v>EUS</v>
      </c>
      <c r="C362" s="2" t="s">
        <v>50</v>
      </c>
      <c r="D362">
        <v>0</v>
      </c>
      <c r="E362">
        <v>0</v>
      </c>
      <c r="F362">
        <v>0</v>
      </c>
      <c r="G362">
        <v>0</v>
      </c>
      <c r="H362">
        <v>0</v>
      </c>
      <c r="I362">
        <v>0</v>
      </c>
      <c r="J362">
        <v>0</v>
      </c>
      <c r="K362">
        <v>0</v>
      </c>
      <c r="L362">
        <v>0</v>
      </c>
      <c r="M362">
        <v>7.6</v>
      </c>
      <c r="N362">
        <v>8.1446450749976105</v>
      </c>
      <c r="O362">
        <v>8.9328365338683398</v>
      </c>
      <c r="P362">
        <v>9.7687971720645805</v>
      </c>
      <c r="Q362">
        <v>10.437565682621599</v>
      </c>
      <c r="R362">
        <v>10.7958345275628</v>
      </c>
      <c r="S362">
        <v>10.915257475876601</v>
      </c>
      <c r="T362">
        <v>11.355016820382501</v>
      </c>
      <c r="U362">
        <v>11.9958454277046</v>
      </c>
      <c r="V362">
        <v>12.017961547917199</v>
      </c>
      <c r="W362">
        <v>13.0878800409942</v>
      </c>
      <c r="X362">
        <v>14.386722735923501</v>
      </c>
      <c r="Y362">
        <v>15.850253116853001</v>
      </c>
      <c r="Z362">
        <v>16.917780631878699</v>
      </c>
      <c r="AA362">
        <v>18.738153514353399</v>
      </c>
      <c r="AB362">
        <v>19.988033821932301</v>
      </c>
      <c r="AC362">
        <v>20.6965483830054</v>
      </c>
      <c r="AD362">
        <v>22.6946971988469</v>
      </c>
      <c r="AE362">
        <v>23.375144220030801</v>
      </c>
      <c r="AF362">
        <v>23.861415979621</v>
      </c>
      <c r="AG362">
        <v>24.832055204629398</v>
      </c>
      <c r="AH362">
        <v>25.4193861324393</v>
      </c>
      <c r="AI362">
        <v>26.003005565354201</v>
      </c>
      <c r="AJ362">
        <v>26.048402433940002</v>
      </c>
      <c r="AK362">
        <v>26.580709282579502</v>
      </c>
      <c r="AL362">
        <v>27.243309355018098</v>
      </c>
      <c r="AM362">
        <v>27.9889921478342</v>
      </c>
      <c r="AN362">
        <v>28.668636742761699</v>
      </c>
      <c r="AO362">
        <v>29.5497734134144</v>
      </c>
      <c r="AP362">
        <v>30.0855207913506</v>
      </c>
      <c r="AQ362">
        <v>30.979970864441601</v>
      </c>
      <c r="AR362">
        <v>31.512217795556602</v>
      </c>
      <c r="AS362">
        <v>32.585071330249797</v>
      </c>
      <c r="AT362">
        <v>34.052235151046503</v>
      </c>
      <c r="AU362">
        <v>34.625042787279199</v>
      </c>
      <c r="AV362">
        <v>34.632829131241799</v>
      </c>
      <c r="AW362">
        <v>35.142951823434998</v>
      </c>
      <c r="AX362">
        <v>35.4229232098875</v>
      </c>
      <c r="AY362">
        <v>35.812263743040603</v>
      </c>
      <c r="AZ362">
        <v>35.970211217381497</v>
      </c>
      <c r="BA362">
        <v>36.3687064383154</v>
      </c>
      <c r="BB362">
        <v>36.8301275503254</v>
      </c>
    </row>
    <row r="363" spans="1:54" x14ac:dyDescent="0.25">
      <c r="A363" s="2" t="s">
        <v>37</v>
      </c>
      <c r="B363" s="2" t="str">
        <f>VLOOKUP(A363,reg_NEWAGE!$A$2:$B$29,2)</f>
        <v>EUS</v>
      </c>
      <c r="C363" s="2" t="s">
        <v>51</v>
      </c>
      <c r="D363">
        <v>0</v>
      </c>
      <c r="E363">
        <v>0</v>
      </c>
      <c r="F363">
        <v>0</v>
      </c>
      <c r="G363">
        <v>0</v>
      </c>
      <c r="H363">
        <v>0</v>
      </c>
      <c r="I363">
        <v>0</v>
      </c>
      <c r="J363">
        <v>0</v>
      </c>
      <c r="K363">
        <v>0</v>
      </c>
      <c r="L363">
        <v>0</v>
      </c>
      <c r="M363">
        <v>6.3</v>
      </c>
      <c r="N363">
        <v>8.3598265011370092</v>
      </c>
      <c r="O363">
        <v>10.4852113228122</v>
      </c>
      <c r="P363">
        <v>15.954905894716701</v>
      </c>
      <c r="Q363">
        <v>20.015447297730699</v>
      </c>
      <c r="R363">
        <v>20.612400878953</v>
      </c>
      <c r="S363">
        <v>26.869957252832201</v>
      </c>
      <c r="T363">
        <v>28.086426737330399</v>
      </c>
      <c r="U363">
        <v>29.032883978933299</v>
      </c>
      <c r="V363">
        <v>31.142651923579098</v>
      </c>
      <c r="W363">
        <v>33.621811365756102</v>
      </c>
      <c r="X363">
        <v>36.044032156745402</v>
      </c>
      <c r="Y363">
        <v>38.350491261667301</v>
      </c>
      <c r="Z363">
        <v>40.181479655632302</v>
      </c>
      <c r="AA363">
        <v>42.714282826966098</v>
      </c>
      <c r="AB363">
        <v>44.663162177928797</v>
      </c>
      <c r="AC363">
        <v>43.890592665869697</v>
      </c>
      <c r="AD363">
        <v>47.4591960097518</v>
      </c>
      <c r="AE363">
        <v>47.492847558728201</v>
      </c>
      <c r="AF363">
        <v>44.221767394508802</v>
      </c>
      <c r="AG363">
        <v>43.228095301610303</v>
      </c>
      <c r="AH363">
        <v>38.818173409550901</v>
      </c>
      <c r="AI363">
        <v>37.264384850079303</v>
      </c>
      <c r="AJ363">
        <v>37.281592653266102</v>
      </c>
      <c r="AK363">
        <v>37.373507687853703</v>
      </c>
      <c r="AL363">
        <v>37.467597162435297</v>
      </c>
      <c r="AM363">
        <v>37.436280151999</v>
      </c>
      <c r="AN363">
        <v>37.3486861524025</v>
      </c>
      <c r="AO363">
        <v>37.530894663498003</v>
      </c>
      <c r="AP363">
        <v>37.545171807399299</v>
      </c>
      <c r="AQ363">
        <v>37.4481034503426</v>
      </c>
      <c r="AR363">
        <v>37.3466577057319</v>
      </c>
      <c r="AS363">
        <v>37.2192913460878</v>
      </c>
      <c r="AT363">
        <v>36.878591480601003</v>
      </c>
      <c r="AU363">
        <v>36.719642401726503</v>
      </c>
      <c r="AV363">
        <v>35.932122226451298</v>
      </c>
      <c r="AW363">
        <v>35.546701406750898</v>
      </c>
      <c r="AX363">
        <v>35.356545017300597</v>
      </c>
      <c r="AY363">
        <v>35.218583714221801</v>
      </c>
      <c r="AZ363">
        <v>35.2010583035417</v>
      </c>
      <c r="BA363">
        <v>35.0224590700101</v>
      </c>
      <c r="BB363">
        <v>34.753349158366603</v>
      </c>
    </row>
    <row r="364" spans="1:54" x14ac:dyDescent="0.25">
      <c r="A364" s="2" t="s">
        <v>37</v>
      </c>
      <c r="B364" s="2" t="str">
        <f>VLOOKUP(A364,reg_NEWAGE!$A$2:$B$29,2)</f>
        <v>EUS</v>
      </c>
      <c r="C364" s="2" t="s">
        <v>52</v>
      </c>
      <c r="D364">
        <v>94.391014376908601</v>
      </c>
      <c r="E364">
        <v>103.72526999999999</v>
      </c>
      <c r="F364">
        <v>97.013850000000005</v>
      </c>
      <c r="G364">
        <v>99.925600000000003</v>
      </c>
      <c r="H364">
        <v>106.59622</v>
      </c>
      <c r="I364">
        <v>108.747003495692</v>
      </c>
      <c r="J364">
        <v>100.64700000000001</v>
      </c>
      <c r="K364">
        <v>92.925079999999994</v>
      </c>
      <c r="L364">
        <v>99.512540000000001</v>
      </c>
      <c r="M364">
        <v>96.06841</v>
      </c>
      <c r="N364">
        <v>101.390758265279</v>
      </c>
      <c r="O364">
        <v>89.375058996663199</v>
      </c>
      <c r="P364">
        <v>81.9966148143032</v>
      </c>
      <c r="Q364">
        <v>81.447063033627401</v>
      </c>
      <c r="R364">
        <v>66.829081876373607</v>
      </c>
      <c r="S364">
        <v>76.693141278469597</v>
      </c>
      <c r="T364">
        <v>79.620045342577299</v>
      </c>
      <c r="U364">
        <v>72.450224619188901</v>
      </c>
      <c r="V364">
        <v>71.855074749778296</v>
      </c>
      <c r="W364">
        <v>72.044968808272301</v>
      </c>
      <c r="X364">
        <v>71.105423444889297</v>
      </c>
      <c r="Y364">
        <v>69.591829592698204</v>
      </c>
      <c r="Z364">
        <v>68.201396433944495</v>
      </c>
      <c r="AA364">
        <v>63.504656382840601</v>
      </c>
      <c r="AB364">
        <v>62.244323628378297</v>
      </c>
      <c r="AC364">
        <v>68.379281191357805</v>
      </c>
      <c r="AD364">
        <v>74.128353244982904</v>
      </c>
      <c r="AE364">
        <v>74.358618517258407</v>
      </c>
      <c r="AF364">
        <v>75.889376436836699</v>
      </c>
      <c r="AG364">
        <v>76.388152553313702</v>
      </c>
      <c r="AH364">
        <v>74.795944688699805</v>
      </c>
      <c r="AI364">
        <v>72.818963152001004</v>
      </c>
      <c r="AJ364">
        <v>72.900449848892706</v>
      </c>
      <c r="AK364">
        <v>72.807155023510106</v>
      </c>
      <c r="AL364">
        <v>73.143117937780502</v>
      </c>
      <c r="AM364">
        <v>73.188114381581002</v>
      </c>
      <c r="AN364">
        <v>73.415489331447503</v>
      </c>
      <c r="AO364">
        <v>74.186510386675394</v>
      </c>
      <c r="AP364">
        <v>74.348207405974605</v>
      </c>
      <c r="AQ364">
        <v>74.530489300635494</v>
      </c>
      <c r="AR364">
        <v>74.624478560378193</v>
      </c>
      <c r="AS364">
        <v>74.970035288279007</v>
      </c>
      <c r="AT364">
        <v>75.306584009106203</v>
      </c>
      <c r="AU364">
        <v>75.431729532628395</v>
      </c>
      <c r="AV364">
        <v>73.481377464406805</v>
      </c>
      <c r="AW364">
        <v>73.161857771743399</v>
      </c>
      <c r="AX364">
        <v>73.152254960899697</v>
      </c>
      <c r="AY364">
        <v>73.460018303900995</v>
      </c>
      <c r="AZ364">
        <v>73.766159981673894</v>
      </c>
      <c r="BA364">
        <v>73.976009479049694</v>
      </c>
      <c r="BB364">
        <v>74.043671264942304</v>
      </c>
    </row>
    <row r="365" spans="1:54" x14ac:dyDescent="0.25">
      <c r="A365" s="2" t="s">
        <v>37</v>
      </c>
      <c r="B365" s="2" t="str">
        <f>VLOOKUP(A365,reg_NEWAGE!$A$2:$B$29,2)</f>
        <v>EUS</v>
      </c>
      <c r="C365" s="2" t="s">
        <v>12</v>
      </c>
      <c r="D365">
        <v>223.647113600555</v>
      </c>
      <c r="E365">
        <v>230.00316000000001</v>
      </c>
      <c r="F365">
        <v>232.51461</v>
      </c>
      <c r="G365">
        <v>258.60780999999997</v>
      </c>
      <c r="H365">
        <v>259.01105999999999</v>
      </c>
      <c r="I365">
        <v>253.739955743254</v>
      </c>
      <c r="J365">
        <v>262.66793000000001</v>
      </c>
      <c r="K365">
        <v>259.75380999999999</v>
      </c>
      <c r="L365">
        <v>273.58708999999999</v>
      </c>
      <c r="M365">
        <v>269.69054</v>
      </c>
      <c r="N365">
        <v>276.77958938492299</v>
      </c>
      <c r="O365">
        <v>276.093637795164</v>
      </c>
      <c r="P365">
        <v>273.34575484003102</v>
      </c>
      <c r="Q365">
        <v>277.64200256964602</v>
      </c>
      <c r="R365">
        <v>268.70026859172202</v>
      </c>
      <c r="S365">
        <v>275.58388534502802</v>
      </c>
      <c r="T365">
        <v>276.732602467878</v>
      </c>
      <c r="U365">
        <v>267.65338927462398</v>
      </c>
      <c r="V365">
        <v>266.45175272613898</v>
      </c>
      <c r="W365">
        <v>271.29905427309097</v>
      </c>
      <c r="X365">
        <v>275.62371821660003</v>
      </c>
      <c r="Y365">
        <v>281.49793015876799</v>
      </c>
      <c r="Z365">
        <v>285.61944569577702</v>
      </c>
      <c r="AA365">
        <v>289.21191517674401</v>
      </c>
      <c r="AB365">
        <v>291.87652786547602</v>
      </c>
      <c r="AC365">
        <v>293.53372448588198</v>
      </c>
      <c r="AD365">
        <v>292.43858899897401</v>
      </c>
      <c r="AE365">
        <v>293.44172488021098</v>
      </c>
      <c r="AF365">
        <v>286.186464498725</v>
      </c>
      <c r="AG365">
        <v>285.31322230449302</v>
      </c>
      <c r="AH365">
        <v>277.99454582734302</v>
      </c>
      <c r="AI365">
        <v>278.14042408384398</v>
      </c>
      <c r="AJ365">
        <v>278.52196578213898</v>
      </c>
      <c r="AK365">
        <v>277.729900484258</v>
      </c>
      <c r="AL365">
        <v>278.57708753677798</v>
      </c>
      <c r="AM365">
        <v>278.08759874884601</v>
      </c>
      <c r="AN365">
        <v>277.59093954202501</v>
      </c>
      <c r="AO365">
        <v>280.28280242085799</v>
      </c>
      <c r="AP365">
        <v>279.29450419867698</v>
      </c>
      <c r="AQ365">
        <v>278.73990744222198</v>
      </c>
      <c r="AR365">
        <v>277.75943588934001</v>
      </c>
      <c r="AS365">
        <v>278.24682895421898</v>
      </c>
      <c r="AT365">
        <v>278.39005859807298</v>
      </c>
      <c r="AU365">
        <v>277.86800477120102</v>
      </c>
      <c r="AV365">
        <v>268.92562368953799</v>
      </c>
      <c r="AW365">
        <v>267.51402643358801</v>
      </c>
      <c r="AX365">
        <v>268.08656435060902</v>
      </c>
      <c r="AY365">
        <v>269.29448368370402</v>
      </c>
      <c r="AZ365">
        <v>270.027250917316</v>
      </c>
      <c r="BA365">
        <v>270.117501001427</v>
      </c>
      <c r="BB365">
        <v>270.57390679190502</v>
      </c>
    </row>
    <row r="366" spans="1:54" x14ac:dyDescent="0.25">
      <c r="A366" s="2" t="s">
        <v>38</v>
      </c>
      <c r="B366" s="2" t="str">
        <f>VLOOKUP(A366,reg_NEWAGE!$A$2:$B$29,2)</f>
        <v>EUS</v>
      </c>
      <c r="C366" s="2" t="s">
        <v>40</v>
      </c>
      <c r="D366">
        <v>2586.2060572611999</v>
      </c>
      <c r="E366">
        <v>3082.5743400000001</v>
      </c>
      <c r="F366">
        <v>2997.9126299999998</v>
      </c>
      <c r="G366">
        <v>2839.52583</v>
      </c>
      <c r="H366">
        <v>2666.42994</v>
      </c>
      <c r="I366">
        <v>2540.36808671993</v>
      </c>
      <c r="J366">
        <v>2310.09935</v>
      </c>
      <c r="K366">
        <v>2080.6173800000001</v>
      </c>
      <c r="L366">
        <v>2131.0491099999999</v>
      </c>
      <c r="M366">
        <v>2147.4000500000002</v>
      </c>
      <c r="N366">
        <v>2311.73669376934</v>
      </c>
      <c r="O366">
        <v>2121.2850134774899</v>
      </c>
      <c r="P366">
        <v>2070.3992392464102</v>
      </c>
      <c r="Q366">
        <v>2147.56141920451</v>
      </c>
      <c r="R366">
        <v>1952.1470881666301</v>
      </c>
      <c r="S366">
        <v>1987.85528896395</v>
      </c>
      <c r="T366">
        <v>2029.0633245281001</v>
      </c>
      <c r="U366">
        <v>2110.2428647288598</v>
      </c>
      <c r="V366">
        <v>2156.4564041287899</v>
      </c>
      <c r="W366">
        <v>2189.6896432427002</v>
      </c>
      <c r="X366">
        <v>2218.71569832966</v>
      </c>
      <c r="Y366">
        <v>2257.2014669114101</v>
      </c>
      <c r="Z366">
        <v>2298.0089955109302</v>
      </c>
      <c r="AA366">
        <v>2326.3356120620501</v>
      </c>
      <c r="AB366">
        <v>2352.4557522633199</v>
      </c>
      <c r="AC366">
        <v>2373.8858651063301</v>
      </c>
      <c r="AD366">
        <v>2399.8033217205498</v>
      </c>
      <c r="AE366">
        <v>2434.9991481417901</v>
      </c>
      <c r="AF366">
        <v>2474.7630104168602</v>
      </c>
      <c r="AG366">
        <v>2509.4406408142199</v>
      </c>
      <c r="AH366">
        <v>2535.4631765343802</v>
      </c>
      <c r="AI366">
        <v>2566.1726655576099</v>
      </c>
      <c r="AJ366">
        <v>2575.8780887204898</v>
      </c>
      <c r="AK366">
        <v>2591.3865928606601</v>
      </c>
      <c r="AL366">
        <v>2598.5359736853202</v>
      </c>
      <c r="AM366">
        <v>2605.3633629236101</v>
      </c>
      <c r="AN366">
        <v>2608.1211161290798</v>
      </c>
      <c r="AO366">
        <v>2610.2365053345402</v>
      </c>
      <c r="AP366">
        <v>2612.6049059934298</v>
      </c>
      <c r="AQ366">
        <v>2607.2803811352701</v>
      </c>
      <c r="AR366">
        <v>2611.9407512540802</v>
      </c>
      <c r="AS366">
        <v>2612.5913114853101</v>
      </c>
      <c r="AT366">
        <v>2609.26828419</v>
      </c>
      <c r="AU366">
        <v>2603.2732987694899</v>
      </c>
      <c r="AV366">
        <v>2590.6666706823298</v>
      </c>
      <c r="AW366">
        <v>2566.6937185351899</v>
      </c>
      <c r="AX366">
        <v>2532.2953879061001</v>
      </c>
      <c r="AY366">
        <v>2519.49096204952</v>
      </c>
      <c r="AZ366">
        <v>2514.4041036170302</v>
      </c>
      <c r="BA366">
        <v>2496.9709046972198</v>
      </c>
      <c r="BB366">
        <v>2489.4723320009798</v>
      </c>
    </row>
    <row r="367" spans="1:54" x14ac:dyDescent="0.25">
      <c r="A367" s="2" t="s">
        <v>38</v>
      </c>
      <c r="B367" s="2" t="str">
        <f>VLOOKUP(A367,reg_NEWAGE!$A$2:$B$29,2)</f>
        <v>EUS</v>
      </c>
      <c r="C367" s="2" t="s">
        <v>41</v>
      </c>
      <c r="D367">
        <v>58.473544579366603</v>
      </c>
      <c r="E367">
        <v>76.030590000000004</v>
      </c>
      <c r="F367">
        <v>128.49412000000001</v>
      </c>
      <c r="G367">
        <v>82.21772</v>
      </c>
      <c r="H367">
        <v>104.20668000000001</v>
      </c>
      <c r="I367">
        <v>50.236911208117199</v>
      </c>
      <c r="J367">
        <v>47.378749999999997</v>
      </c>
      <c r="K367">
        <v>41.797409999999999</v>
      </c>
      <c r="L367">
        <v>63.179949999999998</v>
      </c>
      <c r="M367">
        <v>46.20608</v>
      </c>
      <c r="N367">
        <v>52.818251544379599</v>
      </c>
      <c r="O367">
        <v>47.959677120284198</v>
      </c>
      <c r="P367">
        <v>44.9029599572143</v>
      </c>
      <c r="Q367">
        <v>27.0589755045632</v>
      </c>
      <c r="R367">
        <v>19.837488301434298</v>
      </c>
      <c r="S367">
        <v>18.073894990922799</v>
      </c>
      <c r="T367">
        <v>18.538444222102999</v>
      </c>
      <c r="U367">
        <v>21.3848501198358</v>
      </c>
      <c r="V367">
        <v>23.221437320996301</v>
      </c>
      <c r="W367">
        <v>24.4382096408516</v>
      </c>
      <c r="X367">
        <v>22.9482900510564</v>
      </c>
      <c r="Y367">
        <v>24.664266415929699</v>
      </c>
      <c r="Z367">
        <v>24.9056138189652</v>
      </c>
      <c r="AA367">
        <v>24.522031860184399</v>
      </c>
      <c r="AB367">
        <v>23.540341077534201</v>
      </c>
      <c r="AC367">
        <v>18.8164971473309</v>
      </c>
      <c r="AD367">
        <v>16.6698979799414</v>
      </c>
      <c r="AE367">
        <v>15.5878149069486</v>
      </c>
      <c r="AF367">
        <v>16.312769164282798</v>
      </c>
      <c r="AG367">
        <v>17.1461884692235</v>
      </c>
      <c r="AH367">
        <v>17.684191975479401</v>
      </c>
      <c r="AI367">
        <v>18.067395839734601</v>
      </c>
      <c r="AJ367">
        <v>17.9974758697137</v>
      </c>
      <c r="AK367">
        <v>15.7637195959134</v>
      </c>
      <c r="AL367">
        <v>14.869565457029999</v>
      </c>
      <c r="AM367">
        <v>13.6289432066578</v>
      </c>
      <c r="AN367">
        <v>12.4728278797659</v>
      </c>
      <c r="AO367">
        <v>11.3002674361259</v>
      </c>
      <c r="AP367">
        <v>10.2422410959161</v>
      </c>
      <c r="AQ367">
        <v>9.0240625113796096</v>
      </c>
      <c r="AR367">
        <v>8.1045778370129806</v>
      </c>
      <c r="AS367">
        <v>7.0687843412389402</v>
      </c>
      <c r="AT367">
        <v>6.2925807991719296</v>
      </c>
      <c r="AU367">
        <v>5.5017423901401497</v>
      </c>
      <c r="AV367">
        <v>4.86170751627232</v>
      </c>
      <c r="AW367">
        <v>4.1144835573045899</v>
      </c>
      <c r="AX367">
        <v>3.6241899103986901</v>
      </c>
      <c r="AY367">
        <v>3.2559476317229099</v>
      </c>
      <c r="AZ367">
        <v>3.1848443845181902</v>
      </c>
      <c r="BA367">
        <v>2.4200443989255902</v>
      </c>
      <c r="BB367">
        <v>2.1410893475280099</v>
      </c>
    </row>
    <row r="368" spans="1:54" x14ac:dyDescent="0.25">
      <c r="A368" s="2" t="s">
        <v>38</v>
      </c>
      <c r="B368" s="2" t="str">
        <f>VLOOKUP(A368,reg_NEWAGE!$A$2:$B$29,2)</f>
        <v>EUS</v>
      </c>
      <c r="C368" s="2" t="s">
        <v>42</v>
      </c>
      <c r="D368">
        <v>13.1850935119406</v>
      </c>
      <c r="E368">
        <v>13.196630000000001</v>
      </c>
      <c r="F368">
        <v>20.859929999999999</v>
      </c>
      <c r="G368">
        <v>9.8969400000000007</v>
      </c>
      <c r="H368">
        <v>5.4966400000000002</v>
      </c>
      <c r="I368">
        <v>7.6907721839151701</v>
      </c>
      <c r="J368">
        <v>16.467490000000002</v>
      </c>
      <c r="K368">
        <v>12.088010000000001</v>
      </c>
      <c r="L368">
        <v>17.572220000000002</v>
      </c>
      <c r="M368">
        <v>17.565159999999999</v>
      </c>
      <c r="N368">
        <v>13.1840531191949</v>
      </c>
      <c r="O368">
        <v>6.5919291454527098</v>
      </c>
      <c r="P368">
        <v>10.986811696268999</v>
      </c>
      <c r="Q368">
        <v>8.7893189886708303</v>
      </c>
      <c r="R368">
        <v>4.3947080135327097</v>
      </c>
      <c r="S368">
        <v>4.3946988836248</v>
      </c>
      <c r="T368">
        <v>4.4235950714796104</v>
      </c>
      <c r="U368">
        <v>5.2095685917529204</v>
      </c>
      <c r="V368">
        <v>5.5364051451293896</v>
      </c>
      <c r="W368">
        <v>6.3243286178250102</v>
      </c>
      <c r="X368">
        <v>5.5390166648770398</v>
      </c>
      <c r="Y368">
        <v>5.784670247207</v>
      </c>
      <c r="Z368">
        <v>6.4293753775525504</v>
      </c>
      <c r="AA368">
        <v>6.6394203480831004</v>
      </c>
      <c r="AB368">
        <v>7.1400754571313199</v>
      </c>
      <c r="AC368">
        <v>7.2981628577740603</v>
      </c>
      <c r="AD368">
        <v>7.5994877190602601</v>
      </c>
      <c r="AE368">
        <v>7.8193552834528504</v>
      </c>
      <c r="AF368">
        <v>7.9645233640989996</v>
      </c>
      <c r="AG368">
        <v>8.3368735095215296</v>
      </c>
      <c r="AH368">
        <v>8.5994130806273308</v>
      </c>
      <c r="AI368">
        <v>8.7035745168493097</v>
      </c>
      <c r="AJ368">
        <v>8.6978518795219806</v>
      </c>
      <c r="AK368">
        <v>8.5866526918381698</v>
      </c>
      <c r="AL368">
        <v>8.5141084851155195</v>
      </c>
      <c r="AM368">
        <v>8.4363786159843901</v>
      </c>
      <c r="AN368">
        <v>8.3673084587112392</v>
      </c>
      <c r="AO368">
        <v>8.2729602468332306</v>
      </c>
      <c r="AP368">
        <v>8.1652002275099402</v>
      </c>
      <c r="AQ368">
        <v>8.0537678511358095</v>
      </c>
      <c r="AR368">
        <v>7.9447627340029197</v>
      </c>
      <c r="AS368">
        <v>7.8135403180148302</v>
      </c>
      <c r="AT368">
        <v>7.7142617070817598</v>
      </c>
      <c r="AU368">
        <v>7.6004537278619999</v>
      </c>
      <c r="AV368">
        <v>7.4761376130994401</v>
      </c>
      <c r="AW368">
        <v>7.3270273523934604</v>
      </c>
      <c r="AX368">
        <v>7.1998194360856598</v>
      </c>
      <c r="AY368">
        <v>7.0700290353803599</v>
      </c>
      <c r="AZ368">
        <v>6.9970518416366101</v>
      </c>
      <c r="BA368">
        <v>6.8067203077057901</v>
      </c>
      <c r="BB368">
        <v>6.7011711637318996</v>
      </c>
    </row>
    <row r="369" spans="1:54" x14ac:dyDescent="0.25">
      <c r="A369" s="2" t="s">
        <v>38</v>
      </c>
      <c r="B369" s="2" t="str">
        <f>VLOOKUP(A369,reg_NEWAGE!$A$2:$B$29,2)</f>
        <v>EUS</v>
      </c>
      <c r="C369" s="2" t="s">
        <v>43</v>
      </c>
      <c r="D369">
        <v>13.1850935119406</v>
      </c>
      <c r="E369">
        <v>13.196630000000001</v>
      </c>
      <c r="F369">
        <v>20.859929999999999</v>
      </c>
      <c r="G369">
        <v>9.8969400000000007</v>
      </c>
      <c r="H369">
        <v>5.4966400000000002</v>
      </c>
      <c r="I369">
        <v>7.6907721839151701</v>
      </c>
      <c r="J369">
        <v>16.467490000000002</v>
      </c>
      <c r="K369">
        <v>12.088010000000001</v>
      </c>
      <c r="L369">
        <v>17.572220000000002</v>
      </c>
      <c r="M369">
        <v>17.565159999999999</v>
      </c>
      <c r="N369">
        <v>13.1840531191949</v>
      </c>
      <c r="O369">
        <v>6.5919291454527098</v>
      </c>
      <c r="P369">
        <v>10.986811696268999</v>
      </c>
      <c r="Q369">
        <v>8.7893189886708303</v>
      </c>
      <c r="R369">
        <v>4.3947080135327097</v>
      </c>
      <c r="S369">
        <v>4.3946988836248</v>
      </c>
      <c r="T369">
        <v>4.4235950714796104</v>
      </c>
      <c r="U369">
        <v>5.2095685917529204</v>
      </c>
      <c r="V369">
        <v>5.5364051451293896</v>
      </c>
      <c r="W369">
        <v>6.3243286178250102</v>
      </c>
      <c r="X369">
        <v>5.5390166648770398</v>
      </c>
      <c r="Y369">
        <v>5.784670247207</v>
      </c>
      <c r="Z369">
        <v>6.4293753775525504</v>
      </c>
      <c r="AA369">
        <v>6.6394203480831004</v>
      </c>
      <c r="AB369">
        <v>7.1400754571313199</v>
      </c>
      <c r="AC369">
        <v>7.2981628577740603</v>
      </c>
      <c r="AD369">
        <v>7.5994877190602601</v>
      </c>
      <c r="AE369">
        <v>7.8193552834528504</v>
      </c>
      <c r="AF369">
        <v>7.9645233640989996</v>
      </c>
      <c r="AG369">
        <v>8.3368735095215296</v>
      </c>
      <c r="AH369">
        <v>8.5994130806273308</v>
      </c>
      <c r="AI369">
        <v>8.7035745168493097</v>
      </c>
      <c r="AJ369">
        <v>8.6978518795219806</v>
      </c>
      <c r="AK369">
        <v>8.5866526918381698</v>
      </c>
      <c r="AL369">
        <v>8.5141084851155195</v>
      </c>
      <c r="AM369">
        <v>8.4363786159843901</v>
      </c>
      <c r="AN369">
        <v>8.3673084587112392</v>
      </c>
      <c r="AO369">
        <v>8.2729602468332306</v>
      </c>
      <c r="AP369">
        <v>8.1652002275099402</v>
      </c>
      <c r="AQ369">
        <v>8.0537678511358095</v>
      </c>
      <c r="AR369">
        <v>7.9447627340029197</v>
      </c>
      <c r="AS369">
        <v>7.8135403180148302</v>
      </c>
      <c r="AT369">
        <v>7.7142617070817598</v>
      </c>
      <c r="AU369">
        <v>7.6004537278619999</v>
      </c>
      <c r="AV369">
        <v>7.4761376130994401</v>
      </c>
      <c r="AW369">
        <v>7.3270273523934604</v>
      </c>
      <c r="AX369">
        <v>7.1998194360856598</v>
      </c>
      <c r="AY369">
        <v>7.0700290353803599</v>
      </c>
      <c r="AZ369">
        <v>6.9970518416366101</v>
      </c>
      <c r="BA369">
        <v>6.8067203077057901</v>
      </c>
      <c r="BB369">
        <v>6.7011711637318996</v>
      </c>
    </row>
    <row r="370" spans="1:54" x14ac:dyDescent="0.25">
      <c r="A370" s="2" t="s">
        <v>38</v>
      </c>
      <c r="B370" s="2" t="str">
        <f>VLOOKUP(A370,reg_NEWAGE!$A$2:$B$29,2)</f>
        <v>EUS</v>
      </c>
      <c r="C370" s="2" t="s">
        <v>44</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row>
    <row r="371" spans="1:54" x14ac:dyDescent="0.25">
      <c r="A371" s="2" t="s">
        <v>38</v>
      </c>
      <c r="B371" s="2" t="str">
        <f>VLOOKUP(A371,reg_NEWAGE!$A$2:$B$29,2)</f>
        <v>EUS</v>
      </c>
      <c r="C371" s="2" t="s">
        <v>45</v>
      </c>
      <c r="D371">
        <v>1642.22611584681</v>
      </c>
      <c r="E371">
        <v>1656.8487700000001</v>
      </c>
      <c r="F371">
        <v>1603.22146</v>
      </c>
      <c r="G371">
        <v>1609.2749200000001</v>
      </c>
      <c r="H371">
        <v>1487.3780899999999</v>
      </c>
      <c r="I371">
        <v>1417.5121865040101</v>
      </c>
      <c r="J371">
        <v>1283.2643499999999</v>
      </c>
      <c r="K371">
        <v>1110.2776100000001</v>
      </c>
      <c r="L371">
        <v>1182.1851300000001</v>
      </c>
      <c r="M371">
        <v>1205.8426199999999</v>
      </c>
      <c r="N371">
        <v>1332.1750026729501</v>
      </c>
      <c r="O371">
        <v>1172.7443699190201</v>
      </c>
      <c r="P371">
        <v>1083.81810391676</v>
      </c>
      <c r="Q371">
        <v>1144.6933137139399</v>
      </c>
      <c r="R371">
        <v>1037.0599347848399</v>
      </c>
      <c r="S371">
        <v>1050.53791153765</v>
      </c>
      <c r="T371">
        <v>1072.61204421447</v>
      </c>
      <c r="U371">
        <v>1250.62762691537</v>
      </c>
      <c r="V371">
        <v>1243.8006384806399</v>
      </c>
      <c r="W371">
        <v>1216.3294123165001</v>
      </c>
      <c r="X371">
        <v>1215.44271713682</v>
      </c>
      <c r="Y371">
        <v>1238.4010218754199</v>
      </c>
      <c r="Z371">
        <v>1237.8351067506801</v>
      </c>
      <c r="AA371">
        <v>1263.4438001586</v>
      </c>
      <c r="AB371">
        <v>1240.62573101217</v>
      </c>
      <c r="AC371">
        <v>1239.9062813215</v>
      </c>
      <c r="AD371">
        <v>1236.0371379932601</v>
      </c>
      <c r="AE371">
        <v>1276.9056478771499</v>
      </c>
      <c r="AF371">
        <v>1325.91287807954</v>
      </c>
      <c r="AG371">
        <v>1335.6967780800501</v>
      </c>
      <c r="AH371">
        <v>1336.5752948481199</v>
      </c>
      <c r="AI371">
        <v>1354.7567294411001</v>
      </c>
      <c r="AJ371">
        <v>1356.84718485556</v>
      </c>
      <c r="AK371">
        <v>1364.3204500699701</v>
      </c>
      <c r="AL371">
        <v>1364.8088965915499</v>
      </c>
      <c r="AM371">
        <v>1365.9737898615799</v>
      </c>
      <c r="AN371">
        <v>1364.3170045668301</v>
      </c>
      <c r="AO371">
        <v>1362.6996389329399</v>
      </c>
      <c r="AP371">
        <v>1361.6512757527501</v>
      </c>
      <c r="AQ371">
        <v>1358.69798002486</v>
      </c>
      <c r="AR371">
        <v>1356.187613583</v>
      </c>
      <c r="AS371">
        <v>1352.6207254032099</v>
      </c>
      <c r="AT371">
        <v>1345.76655889782</v>
      </c>
      <c r="AU371">
        <v>1337.4408288146401</v>
      </c>
      <c r="AV371">
        <v>1328.6218218736799</v>
      </c>
      <c r="AW371">
        <v>1316.9980513773601</v>
      </c>
      <c r="AX371">
        <v>1305.2139889642201</v>
      </c>
      <c r="AY371">
        <v>1293.3994630386301</v>
      </c>
      <c r="AZ371">
        <v>1286.27874111443</v>
      </c>
      <c r="BA371">
        <v>1272.8823280942399</v>
      </c>
      <c r="BB371">
        <v>1263.59224686791</v>
      </c>
    </row>
    <row r="372" spans="1:54" x14ac:dyDescent="0.25">
      <c r="A372" s="2" t="s">
        <v>38</v>
      </c>
      <c r="B372" s="2" t="str">
        <f>VLOOKUP(A372,reg_NEWAGE!$A$2:$B$29,2)</f>
        <v>EUS</v>
      </c>
      <c r="C372" s="2" t="s">
        <v>46</v>
      </c>
      <c r="D372">
        <v>0.23884847048812399</v>
      </c>
      <c r="E372">
        <v>19.878540000000001</v>
      </c>
      <c r="F372">
        <v>19.426359999999999</v>
      </c>
      <c r="G372">
        <v>21.940079999999998</v>
      </c>
      <c r="H372">
        <v>30.954499999999999</v>
      </c>
      <c r="I372">
        <v>35.253161948250899</v>
      </c>
      <c r="J372">
        <v>25.579049999999999</v>
      </c>
      <c r="K372">
        <v>39.217779999999998</v>
      </c>
      <c r="L372">
        <v>35.488819999999997</v>
      </c>
      <c r="M372">
        <v>38.678400000000003</v>
      </c>
      <c r="N372">
        <v>46.669821767281903</v>
      </c>
      <c r="O372">
        <v>48.9385291697916</v>
      </c>
      <c r="P372">
        <v>41.725612044477401</v>
      </c>
      <c r="Q372">
        <v>43.878485954600499</v>
      </c>
      <c r="R372">
        <v>40.387849313602402</v>
      </c>
      <c r="S372">
        <v>29.0425639558676</v>
      </c>
      <c r="T372">
        <v>30.9304147517168</v>
      </c>
      <c r="U372">
        <v>37.9554614136296</v>
      </c>
      <c r="V372">
        <v>41.791263325566298</v>
      </c>
      <c r="W372">
        <v>46.101527107057699</v>
      </c>
      <c r="X372">
        <v>47.325556682623898</v>
      </c>
      <c r="Y372">
        <v>50.028106496798799</v>
      </c>
      <c r="Z372">
        <v>54.822718214702903</v>
      </c>
      <c r="AA372">
        <v>49.4072999335567</v>
      </c>
      <c r="AB372">
        <v>53.732308101071801</v>
      </c>
      <c r="AC372">
        <v>56.258652174596897</v>
      </c>
      <c r="AD372">
        <v>59.6200587968398</v>
      </c>
      <c r="AE372">
        <v>57.711033789953902</v>
      </c>
      <c r="AF372">
        <v>63.599475412283397</v>
      </c>
      <c r="AG372">
        <v>70.047088586920694</v>
      </c>
      <c r="AH372">
        <v>75.396176694167195</v>
      </c>
      <c r="AI372">
        <v>80.160315546665501</v>
      </c>
      <c r="AJ372">
        <v>83.1038837577115</v>
      </c>
      <c r="AK372">
        <v>88.543626673209005</v>
      </c>
      <c r="AL372">
        <v>92.291414074906797</v>
      </c>
      <c r="AM372">
        <v>96.526090117346698</v>
      </c>
      <c r="AN372">
        <v>100.58688417786701</v>
      </c>
      <c r="AO372">
        <v>104.861948976351</v>
      </c>
      <c r="AP372">
        <v>109.18133349341799</v>
      </c>
      <c r="AQ372">
        <v>113.61162977581699</v>
      </c>
      <c r="AR372">
        <v>118.010534558755</v>
      </c>
      <c r="AS372">
        <v>122.59023094332299</v>
      </c>
      <c r="AT372">
        <v>126.865795433431</v>
      </c>
      <c r="AU372">
        <v>131.19683908122499</v>
      </c>
      <c r="AV372">
        <v>135.42363233770499</v>
      </c>
      <c r="AW372">
        <v>139.65211327804701</v>
      </c>
      <c r="AX372">
        <v>143.505694344462</v>
      </c>
      <c r="AY372">
        <v>147.46819894188201</v>
      </c>
      <c r="AZ372">
        <v>151.70797462405301</v>
      </c>
      <c r="BA372">
        <v>157.03641681477299</v>
      </c>
      <c r="BB372">
        <v>161.85294226659599</v>
      </c>
    </row>
    <row r="373" spans="1:54" x14ac:dyDescent="0.25">
      <c r="A373" s="2" t="s">
        <v>38</v>
      </c>
      <c r="B373" s="2" t="str">
        <f>VLOOKUP(A373,reg_NEWAGE!$A$2:$B$29,2)</f>
        <v>EUS</v>
      </c>
      <c r="C373" s="2" t="s">
        <v>47</v>
      </c>
      <c r="D373">
        <v>0.23884847048812399</v>
      </c>
      <c r="E373">
        <v>19.878540000000001</v>
      </c>
      <c r="F373">
        <v>19.426359999999999</v>
      </c>
      <c r="G373">
        <v>21.940079999999998</v>
      </c>
      <c r="H373">
        <v>30.954499999999999</v>
      </c>
      <c r="I373">
        <v>35.253161948250899</v>
      </c>
      <c r="J373">
        <v>25.579049999999999</v>
      </c>
      <c r="K373">
        <v>39.217779999999998</v>
      </c>
      <c r="L373">
        <v>35.488819999999997</v>
      </c>
      <c r="M373">
        <v>38.678400000000003</v>
      </c>
      <c r="N373">
        <v>42.872171601125302</v>
      </c>
      <c r="O373">
        <v>44.448233606645701</v>
      </c>
      <c r="P373">
        <v>36.972573020753501</v>
      </c>
      <c r="Q373">
        <v>38.599991639132803</v>
      </c>
      <c r="R373">
        <v>35.778116965623703</v>
      </c>
      <c r="S373">
        <v>24.385056268266101</v>
      </c>
      <c r="T373">
        <v>24.9450348278475</v>
      </c>
      <c r="U373">
        <v>28.884896673986201</v>
      </c>
      <c r="V373">
        <v>30.882766556205102</v>
      </c>
      <c r="W373">
        <v>33.339506785350402</v>
      </c>
      <c r="X373">
        <v>32.325371679320597</v>
      </c>
      <c r="Y373">
        <v>32.380576492623597</v>
      </c>
      <c r="Z373">
        <v>34.5410424180671</v>
      </c>
      <c r="AA373">
        <v>26.0284181945215</v>
      </c>
      <c r="AB373">
        <v>27.7368219116379</v>
      </c>
      <c r="AC373">
        <v>27.174155803691001</v>
      </c>
      <c r="AD373">
        <v>29.1544774962547</v>
      </c>
      <c r="AE373">
        <v>24.300608315891601</v>
      </c>
      <c r="AF373">
        <v>26.267574807760301</v>
      </c>
      <c r="AG373">
        <v>28.760012633143699</v>
      </c>
      <c r="AH373">
        <v>30.602052452315501</v>
      </c>
      <c r="AI373">
        <v>32.024471809398797</v>
      </c>
      <c r="AJ373">
        <v>32.204034366422398</v>
      </c>
      <c r="AK373">
        <v>32.930238512616597</v>
      </c>
      <c r="AL373">
        <v>33.198850151607701</v>
      </c>
      <c r="AM373">
        <v>33.514248096418399</v>
      </c>
      <c r="AN373">
        <v>33.725088583387802</v>
      </c>
      <c r="AO373">
        <v>33.895013634760701</v>
      </c>
      <c r="AP373">
        <v>34.042463752112802</v>
      </c>
      <c r="AQ373">
        <v>34.158646412566803</v>
      </c>
      <c r="AR373">
        <v>34.195756292502303</v>
      </c>
      <c r="AS373">
        <v>34.230306545919603</v>
      </c>
      <c r="AT373">
        <v>34.187767695614099</v>
      </c>
      <c r="AU373">
        <v>34.1190189185835</v>
      </c>
      <c r="AV373">
        <v>34.040268053664697</v>
      </c>
      <c r="AW373">
        <v>33.890853729599598</v>
      </c>
      <c r="AX373">
        <v>33.728852777690399</v>
      </c>
      <c r="AY373">
        <v>33.5178303929099</v>
      </c>
      <c r="AZ373">
        <v>33.443042494864898</v>
      </c>
      <c r="BA373">
        <v>33.1029516862585</v>
      </c>
      <c r="BB373">
        <v>32.926786364350697</v>
      </c>
    </row>
    <row r="374" spans="1:54" x14ac:dyDescent="0.25">
      <c r="A374" s="2" t="s">
        <v>38</v>
      </c>
      <c r="B374" s="2" t="str">
        <f>VLOOKUP(A374,reg_NEWAGE!$A$2:$B$29,2)</f>
        <v>EUS</v>
      </c>
      <c r="C374" s="2" t="s">
        <v>48</v>
      </c>
      <c r="D374">
        <v>0</v>
      </c>
      <c r="E374">
        <v>0</v>
      </c>
      <c r="F374">
        <v>0</v>
      </c>
      <c r="G374">
        <v>0</v>
      </c>
      <c r="H374">
        <v>0</v>
      </c>
      <c r="I374">
        <v>0</v>
      </c>
      <c r="J374">
        <v>0</v>
      </c>
      <c r="K374">
        <v>0</v>
      </c>
      <c r="L374">
        <v>0</v>
      </c>
      <c r="M374">
        <v>0</v>
      </c>
      <c r="N374">
        <v>0</v>
      </c>
      <c r="O374">
        <v>0</v>
      </c>
      <c r="P374">
        <v>0</v>
      </c>
      <c r="Q374">
        <v>0</v>
      </c>
      <c r="R374">
        <v>0</v>
      </c>
      <c r="S374">
        <v>0</v>
      </c>
      <c r="T374">
        <v>1.2187196018152699</v>
      </c>
      <c r="U374">
        <v>2.9053565831672401</v>
      </c>
      <c r="V374">
        <v>4.4317769486827299</v>
      </c>
      <c r="W374">
        <v>5.9097159730901403</v>
      </c>
      <c r="X374">
        <v>7.5508453248311298</v>
      </c>
      <c r="Y374">
        <v>9.4455328522817208</v>
      </c>
      <c r="Z374">
        <v>11.2716072553891</v>
      </c>
      <c r="AA374">
        <v>13.4577182560885</v>
      </c>
      <c r="AB374">
        <v>15.219483105581499</v>
      </c>
      <c r="AC374">
        <v>17.3056688078481</v>
      </c>
      <c r="AD374">
        <v>19.435681319435599</v>
      </c>
      <c r="AE374">
        <v>22.4381022683013</v>
      </c>
      <c r="AF374">
        <v>25.862517360603899</v>
      </c>
      <c r="AG374">
        <v>28.7549165875289</v>
      </c>
      <c r="AH374">
        <v>31.602652729613499</v>
      </c>
      <c r="AI374">
        <v>34.540137320877498</v>
      </c>
      <c r="AJ374">
        <v>37.203050498087897</v>
      </c>
      <c r="AK374">
        <v>40.134871611004399</v>
      </c>
      <c r="AL374">
        <v>42.984533356680799</v>
      </c>
      <c r="AM374">
        <v>45.9710977537557</v>
      </c>
      <c r="AN374">
        <v>48.978564074886599</v>
      </c>
      <c r="AO374">
        <v>52.102025264655097</v>
      </c>
      <c r="AP374">
        <v>55.368260400044903</v>
      </c>
      <c r="AQ374">
        <v>58.6799606428498</v>
      </c>
      <c r="AR374">
        <v>62.135350223506997</v>
      </c>
      <c r="AS374">
        <v>65.670626105848697</v>
      </c>
      <c r="AT374">
        <v>69.167908442046397</v>
      </c>
      <c r="AU374">
        <v>72.702416173866297</v>
      </c>
      <c r="AV374">
        <v>76.321567785477399</v>
      </c>
      <c r="AW374">
        <v>79.884931832231999</v>
      </c>
      <c r="AX374">
        <v>83.538172700421001</v>
      </c>
      <c r="AY374">
        <v>87.292003322906794</v>
      </c>
      <c r="AZ374">
        <v>91.485839960525496</v>
      </c>
      <c r="BA374">
        <v>95.355184988804794</v>
      </c>
      <c r="BB374">
        <v>99.650818352020494</v>
      </c>
    </row>
    <row r="375" spans="1:54" x14ac:dyDescent="0.25">
      <c r="A375" s="2" t="s">
        <v>38</v>
      </c>
      <c r="B375" s="2" t="str">
        <f>VLOOKUP(A375,reg_NEWAGE!$A$2:$B$29,2)</f>
        <v>EUS</v>
      </c>
      <c r="C375" s="2" t="s">
        <v>49</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row>
    <row r="376" spans="1:54" x14ac:dyDescent="0.25">
      <c r="A376" s="2" t="s">
        <v>38</v>
      </c>
      <c r="B376" s="2" t="str">
        <f>VLOOKUP(A376,reg_NEWAGE!$A$2:$B$29,2)</f>
        <v>EUS</v>
      </c>
      <c r="C376" s="2" t="s">
        <v>50</v>
      </c>
      <c r="D376">
        <v>0</v>
      </c>
      <c r="E376">
        <v>0</v>
      </c>
      <c r="F376">
        <v>0</v>
      </c>
      <c r="G376">
        <v>0</v>
      </c>
      <c r="H376">
        <v>0</v>
      </c>
      <c r="I376">
        <v>0</v>
      </c>
      <c r="J376">
        <v>0</v>
      </c>
      <c r="K376">
        <v>0</v>
      </c>
      <c r="L376">
        <v>0</v>
      </c>
      <c r="M376">
        <v>0</v>
      </c>
      <c r="N376">
        <v>3.7976501661566</v>
      </c>
      <c r="O376">
        <v>4.4902955631459101</v>
      </c>
      <c r="P376">
        <v>4.7530390237239004</v>
      </c>
      <c r="Q376">
        <v>5.2784943154676602</v>
      </c>
      <c r="R376">
        <v>4.6097323479787802</v>
      </c>
      <c r="S376">
        <v>4.6575076876015</v>
      </c>
      <c r="T376">
        <v>4.76666032205405</v>
      </c>
      <c r="U376">
        <v>6.1652081564761803</v>
      </c>
      <c r="V376">
        <v>6.4767198206784897</v>
      </c>
      <c r="W376">
        <v>6.8523043486171202</v>
      </c>
      <c r="X376">
        <v>7.4493396784722199</v>
      </c>
      <c r="Y376">
        <v>8.2019971518934103</v>
      </c>
      <c r="Z376">
        <v>9.0100685412466692</v>
      </c>
      <c r="AA376">
        <v>9.9211634829467101</v>
      </c>
      <c r="AB376">
        <v>10.7760030838523</v>
      </c>
      <c r="AC376">
        <v>11.7788275630579</v>
      </c>
      <c r="AD376">
        <v>11.029899981149599</v>
      </c>
      <c r="AE376">
        <v>10.972323205761001</v>
      </c>
      <c r="AF376">
        <v>11.4693832439192</v>
      </c>
      <c r="AG376">
        <v>12.5321593662481</v>
      </c>
      <c r="AH376">
        <v>13.1914715122382</v>
      </c>
      <c r="AI376">
        <v>13.5957064163893</v>
      </c>
      <c r="AJ376">
        <v>13.696798893201199</v>
      </c>
      <c r="AK376">
        <v>15.478516549588001</v>
      </c>
      <c r="AL376">
        <v>16.1080305666183</v>
      </c>
      <c r="AM376">
        <v>17.040744267172599</v>
      </c>
      <c r="AN376">
        <v>17.8832315195924</v>
      </c>
      <c r="AO376">
        <v>18.864910076935502</v>
      </c>
      <c r="AP376">
        <v>19.770609341260499</v>
      </c>
      <c r="AQ376">
        <v>20.773022720400899</v>
      </c>
      <c r="AR376">
        <v>21.679428042745801</v>
      </c>
      <c r="AS376">
        <v>22.689298291554401</v>
      </c>
      <c r="AT376">
        <v>23.510119295770998</v>
      </c>
      <c r="AU376">
        <v>24.3754039887754</v>
      </c>
      <c r="AV376">
        <v>25.061796498563201</v>
      </c>
      <c r="AW376">
        <v>25.876327716215599</v>
      </c>
      <c r="AX376">
        <v>26.238668866350402</v>
      </c>
      <c r="AY376">
        <v>26.658365226065602</v>
      </c>
      <c r="AZ376">
        <v>26.779092168663102</v>
      </c>
      <c r="BA376">
        <v>28.578280139709399</v>
      </c>
      <c r="BB376">
        <v>29.275337550224702</v>
      </c>
    </row>
    <row r="377" spans="1:54" x14ac:dyDescent="0.25">
      <c r="A377" s="2" t="s">
        <v>38</v>
      </c>
      <c r="B377" s="2" t="str">
        <f>VLOOKUP(A377,reg_NEWAGE!$A$2:$B$29,2)</f>
        <v>EUS</v>
      </c>
      <c r="C377" s="2" t="s">
        <v>51</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row>
    <row r="378" spans="1:54" x14ac:dyDescent="0.25">
      <c r="A378" s="2" t="s">
        <v>38</v>
      </c>
      <c r="B378" s="2" t="str">
        <f>VLOOKUP(A378,reg_NEWAGE!$A$2:$B$29,2)</f>
        <v>EUS</v>
      </c>
      <c r="C378" s="2" t="s">
        <v>52</v>
      </c>
      <c r="D378">
        <v>406.13619575188602</v>
      </c>
      <c r="E378">
        <v>867.59875999999997</v>
      </c>
      <c r="F378">
        <v>782.50638000000004</v>
      </c>
      <c r="G378">
        <v>682.89242000000002</v>
      </c>
      <c r="H378">
        <v>624.16300000000001</v>
      </c>
      <c r="I378">
        <v>625.46338221555095</v>
      </c>
      <c r="J378">
        <v>543.80668000000003</v>
      </c>
      <c r="K378">
        <v>481.52645999999999</v>
      </c>
      <c r="L378">
        <v>442.99666000000002</v>
      </c>
      <c r="M378">
        <v>458.40271000000001</v>
      </c>
      <c r="N378">
        <v>491.13854975970202</v>
      </c>
      <c r="O378">
        <v>457.86554832314403</v>
      </c>
      <c r="P378">
        <v>481.92165669422502</v>
      </c>
      <c r="Q378">
        <v>499.23628064635602</v>
      </c>
      <c r="R378">
        <v>427.677232885877</v>
      </c>
      <c r="S378">
        <v>452.87609804409101</v>
      </c>
      <c r="T378">
        <v>463.28917392245103</v>
      </c>
      <c r="U378">
        <v>343.40118032320402</v>
      </c>
      <c r="V378">
        <v>377.66372445712398</v>
      </c>
      <c r="W378">
        <v>418.61375365279599</v>
      </c>
      <c r="X378">
        <v>440.62039720141797</v>
      </c>
      <c r="Y378">
        <v>436.763212233481</v>
      </c>
      <c r="Z378">
        <v>458.33139822170699</v>
      </c>
      <c r="AA378">
        <v>465.25500400992303</v>
      </c>
      <c r="AB378">
        <v>504.186481328073</v>
      </c>
      <c r="AC378">
        <v>525.40343694364003</v>
      </c>
      <c r="AD378">
        <v>550.16355418308297</v>
      </c>
      <c r="AE378">
        <v>545.13772221132297</v>
      </c>
      <c r="AF378">
        <v>527.60894494834804</v>
      </c>
      <c r="AG378">
        <v>543.470419152874</v>
      </c>
      <c r="AH378">
        <v>566.612487234132</v>
      </c>
      <c r="AI378">
        <v>582.42672384848299</v>
      </c>
      <c r="AJ378">
        <v>584.92388433174995</v>
      </c>
      <c r="AK378">
        <v>587.98511276275701</v>
      </c>
      <c r="AL378">
        <v>590.04485550868196</v>
      </c>
      <c r="AM378">
        <v>591.56668865938002</v>
      </c>
      <c r="AN378">
        <v>592.49836192111002</v>
      </c>
      <c r="AO378">
        <v>592.66751541035399</v>
      </c>
      <c r="AP378">
        <v>592.61841151947601</v>
      </c>
      <c r="AQ378">
        <v>589.420830672742</v>
      </c>
      <c r="AR378">
        <v>591.08029678217804</v>
      </c>
      <c r="AS378">
        <v>591.30028476042503</v>
      </c>
      <c r="AT378">
        <v>591.72949383466596</v>
      </c>
      <c r="AU378">
        <v>591.49624436868601</v>
      </c>
      <c r="AV378">
        <v>588.29432022318497</v>
      </c>
      <c r="AW378">
        <v>579.84689930043396</v>
      </c>
      <c r="AX378">
        <v>566.71461467310201</v>
      </c>
      <c r="AY378">
        <v>563.71563670321405</v>
      </c>
      <c r="AZ378">
        <v>563.04818193046196</v>
      </c>
      <c r="BA378">
        <v>555.71619120047103</v>
      </c>
      <c r="BB378">
        <v>553.99874219784601</v>
      </c>
    </row>
    <row r="379" spans="1:54" x14ac:dyDescent="0.25">
      <c r="A379" s="2" t="s">
        <v>38</v>
      </c>
      <c r="B379" s="2" t="str">
        <f>VLOOKUP(A379,reg_NEWAGE!$A$2:$B$29,2)</f>
        <v>EUS</v>
      </c>
      <c r="C379" s="2" t="s">
        <v>12</v>
      </c>
      <c r="D379">
        <v>465.946259100703</v>
      </c>
      <c r="E379">
        <v>449.02105</v>
      </c>
      <c r="F379">
        <v>443.40438</v>
      </c>
      <c r="G379">
        <v>433.30374999999998</v>
      </c>
      <c r="H379">
        <v>414.23102999999998</v>
      </c>
      <c r="I379">
        <v>404.21167266009098</v>
      </c>
      <c r="J379">
        <v>393.60302999999999</v>
      </c>
      <c r="K379">
        <v>395.71010999999999</v>
      </c>
      <c r="L379">
        <v>389.62633</v>
      </c>
      <c r="M379">
        <v>380.70508000000001</v>
      </c>
      <c r="N379">
        <v>375.75101490582699</v>
      </c>
      <c r="O379">
        <v>387.184959799799</v>
      </c>
      <c r="P379">
        <v>407.044094937463</v>
      </c>
      <c r="Q379">
        <v>423.90504439637698</v>
      </c>
      <c r="R379">
        <v>422.78987486734701</v>
      </c>
      <c r="S379">
        <v>432.93012155179002</v>
      </c>
      <c r="T379">
        <v>439.26965234586999</v>
      </c>
      <c r="U379">
        <v>451.66417736506702</v>
      </c>
      <c r="V379">
        <v>464.44293539934102</v>
      </c>
      <c r="W379">
        <v>477.88241190767297</v>
      </c>
      <c r="X379">
        <v>486.839720592866</v>
      </c>
      <c r="Y379">
        <v>501.56018964256498</v>
      </c>
      <c r="Z379">
        <v>515.68478312732202</v>
      </c>
      <c r="AA379">
        <v>517.06805575169506</v>
      </c>
      <c r="AB379">
        <v>523.23081528734599</v>
      </c>
      <c r="AC379">
        <v>526.20283466148396</v>
      </c>
      <c r="AD379">
        <v>529.71318504836802</v>
      </c>
      <c r="AE379">
        <v>531.837574072964</v>
      </c>
      <c r="AF379">
        <v>533.36441944831301</v>
      </c>
      <c r="AG379">
        <v>534.74329301562898</v>
      </c>
      <c r="AH379">
        <v>530.59561270185998</v>
      </c>
      <c r="AI379">
        <v>522.05792636478202</v>
      </c>
      <c r="AJ379">
        <v>524.30780802623701</v>
      </c>
      <c r="AK379">
        <v>526.18703106697296</v>
      </c>
      <c r="AL379">
        <v>528.00713356802999</v>
      </c>
      <c r="AM379">
        <v>529.23147246266296</v>
      </c>
      <c r="AN379">
        <v>529.87872912478804</v>
      </c>
      <c r="AO379">
        <v>530.43417433193997</v>
      </c>
      <c r="AP379">
        <v>530.74644390436197</v>
      </c>
      <c r="AQ379">
        <v>528.47211029933203</v>
      </c>
      <c r="AR379">
        <v>530.61296575913298</v>
      </c>
      <c r="AS379">
        <v>531.19774571910102</v>
      </c>
      <c r="AT379">
        <v>530.89959351783205</v>
      </c>
      <c r="AU379">
        <v>530.03719038693703</v>
      </c>
      <c r="AV379">
        <v>525.98905111838997</v>
      </c>
      <c r="AW379">
        <v>518.75514366965501</v>
      </c>
      <c r="AX379">
        <v>506.03708057783399</v>
      </c>
      <c r="AY379">
        <v>504.58168669869002</v>
      </c>
      <c r="AZ379">
        <v>503.18730972192498</v>
      </c>
      <c r="BA379">
        <v>502.109203881111</v>
      </c>
      <c r="BB379">
        <v>501.18614015736102</v>
      </c>
    </row>
    <row r="380" spans="1:54" x14ac:dyDescent="0.25">
      <c r="A380" s="2" t="s">
        <v>39</v>
      </c>
      <c r="B380" s="2" t="str">
        <f>VLOOKUP(A380,reg_NEWAGE!$A$2:$B$29,2)</f>
        <v>UKI</v>
      </c>
      <c r="C380" s="2" t="s">
        <v>40</v>
      </c>
      <c r="D380">
        <v>43045.607383711998</v>
      </c>
      <c r="E380">
        <v>44290.808369999999</v>
      </c>
      <c r="F380">
        <v>43486.801529999997</v>
      </c>
      <c r="G380">
        <v>44693.400240000003</v>
      </c>
      <c r="H380">
        <v>45657.968990000001</v>
      </c>
      <c r="I380">
        <v>44267.461947614698</v>
      </c>
      <c r="J380">
        <v>43155.149539999999</v>
      </c>
      <c r="K380">
        <v>41649.836479999998</v>
      </c>
      <c r="L380">
        <v>42542.852440000002</v>
      </c>
      <c r="M380">
        <v>41301.911169999999</v>
      </c>
      <c r="N380">
        <v>45503.9109808469</v>
      </c>
      <c r="O380">
        <v>36565.568295404599</v>
      </c>
      <c r="P380">
        <v>41070.1187555496</v>
      </c>
      <c r="Q380">
        <v>41324.265706160899</v>
      </c>
      <c r="R380">
        <v>35343.412541287602</v>
      </c>
      <c r="S380">
        <v>36531.321749407201</v>
      </c>
      <c r="T380">
        <v>37654.555281082401</v>
      </c>
      <c r="U380">
        <v>36347.914638629998</v>
      </c>
      <c r="V380">
        <v>36041.197269338802</v>
      </c>
      <c r="W380">
        <v>35659.024963445801</v>
      </c>
      <c r="X380">
        <v>35401.003743383299</v>
      </c>
      <c r="Y380">
        <v>35437.233567412499</v>
      </c>
      <c r="Z380">
        <v>35390.424901722203</v>
      </c>
      <c r="AA380">
        <v>35201.903046167099</v>
      </c>
      <c r="AB380">
        <v>34952.476437720499</v>
      </c>
      <c r="AC380">
        <v>34849.344681633702</v>
      </c>
      <c r="AD380">
        <v>34884.003281905301</v>
      </c>
      <c r="AE380">
        <v>34987.546422247702</v>
      </c>
      <c r="AF380">
        <v>35156.585032216899</v>
      </c>
      <c r="AG380">
        <v>35247.391760475097</v>
      </c>
      <c r="AH380">
        <v>35417.036251260899</v>
      </c>
      <c r="AI380">
        <v>35602.3849357773</v>
      </c>
      <c r="AJ380">
        <v>35721.129781272</v>
      </c>
      <c r="AK380">
        <v>35836.478884690303</v>
      </c>
      <c r="AL380">
        <v>35926.953186092898</v>
      </c>
      <c r="AM380">
        <v>35983.9792751645</v>
      </c>
      <c r="AN380">
        <v>35970.793409790698</v>
      </c>
      <c r="AO380">
        <v>36019.904359125801</v>
      </c>
      <c r="AP380">
        <v>36082.2545896429</v>
      </c>
      <c r="AQ380">
        <v>36060.959782429301</v>
      </c>
      <c r="AR380">
        <v>36038.8803407382</v>
      </c>
      <c r="AS380">
        <v>36000.954977069603</v>
      </c>
      <c r="AT380">
        <v>35938.311431557799</v>
      </c>
      <c r="AU380">
        <v>35847.2860931545</v>
      </c>
      <c r="AV380">
        <v>35760.932011201403</v>
      </c>
      <c r="AW380">
        <v>35741.903158022898</v>
      </c>
      <c r="AX380">
        <v>35667.684161336998</v>
      </c>
      <c r="AY380">
        <v>35580.705946923998</v>
      </c>
      <c r="AZ380">
        <v>35545.606199907197</v>
      </c>
      <c r="BA380">
        <v>35440.896989729903</v>
      </c>
      <c r="BB380">
        <v>35310.349437747398</v>
      </c>
    </row>
    <row r="381" spans="1:54" x14ac:dyDescent="0.25">
      <c r="A381" s="2" t="s">
        <v>39</v>
      </c>
      <c r="B381" s="2" t="str">
        <f>VLOOKUP(A381,reg_NEWAGE!$A$2:$B$29,2)</f>
        <v>UKI</v>
      </c>
      <c r="C381" s="2" t="s">
        <v>41</v>
      </c>
      <c r="D381">
        <v>1557.54023367734</v>
      </c>
      <c r="E381">
        <v>1467.7451799999999</v>
      </c>
      <c r="F381">
        <v>1399.4633799999999</v>
      </c>
      <c r="G381">
        <v>1134.1495299999999</v>
      </c>
      <c r="H381">
        <v>937.84634000000005</v>
      </c>
      <c r="I381">
        <v>648.27537087293194</v>
      </c>
      <c r="J381">
        <v>596.82682999999997</v>
      </c>
      <c r="K381">
        <v>635.82547999999997</v>
      </c>
      <c r="L381">
        <v>700.58694000000003</v>
      </c>
      <c r="M381">
        <v>680.42035999999996</v>
      </c>
      <c r="N381">
        <v>732.52182784660999</v>
      </c>
      <c r="O381">
        <v>696.85963199022603</v>
      </c>
      <c r="P381">
        <v>661.416678140508</v>
      </c>
      <c r="Q381">
        <v>673.92570161559604</v>
      </c>
      <c r="R381">
        <v>569.56009925498699</v>
      </c>
      <c r="S381">
        <v>559.50647156310799</v>
      </c>
      <c r="T381">
        <v>606.81623359409195</v>
      </c>
      <c r="U381">
        <v>608.32995792272402</v>
      </c>
      <c r="V381">
        <v>631.93131452809598</v>
      </c>
      <c r="W381">
        <v>649.23696317324197</v>
      </c>
      <c r="X381">
        <v>664.34871005338096</v>
      </c>
      <c r="Y381">
        <v>687.80727626713201</v>
      </c>
      <c r="Z381">
        <v>696.25621866583197</v>
      </c>
      <c r="AA381">
        <v>581.79341549310504</v>
      </c>
      <c r="AB381">
        <v>495.05789073254698</v>
      </c>
      <c r="AC381">
        <v>432.77513232059403</v>
      </c>
      <c r="AD381">
        <v>370.54726845545503</v>
      </c>
      <c r="AE381">
        <v>215.55895386161001</v>
      </c>
      <c r="AF381">
        <v>222.77118580095501</v>
      </c>
      <c r="AG381">
        <v>227.99272231128299</v>
      </c>
      <c r="AH381">
        <v>232.08113900729199</v>
      </c>
      <c r="AI381">
        <v>235.364802173914</v>
      </c>
      <c r="AJ381">
        <v>212.630204055798</v>
      </c>
      <c r="AK381">
        <v>186.80771959844799</v>
      </c>
      <c r="AL381">
        <v>162.458043973249</v>
      </c>
      <c r="AM381">
        <v>138.81073516973601</v>
      </c>
      <c r="AN381">
        <v>116.47008169751</v>
      </c>
      <c r="AO381">
        <v>97.734342825986204</v>
      </c>
      <c r="AP381">
        <v>85.507408648092806</v>
      </c>
      <c r="AQ381">
        <v>72.652847317373201</v>
      </c>
      <c r="AR381">
        <v>60.241737485398303</v>
      </c>
      <c r="AS381">
        <v>48.101335714550203</v>
      </c>
      <c r="AT381">
        <v>37.382613634494803</v>
      </c>
      <c r="AU381">
        <v>28.128332037394902</v>
      </c>
      <c r="AV381">
        <v>20.492297331919701</v>
      </c>
      <c r="AW381">
        <v>14.526914664426601</v>
      </c>
      <c r="AX381">
        <v>9.7333863941939907</v>
      </c>
      <c r="AY381">
        <v>6.0137724425585297</v>
      </c>
      <c r="AZ381">
        <v>3.4465301030006299</v>
      </c>
      <c r="BA381">
        <v>1.3564321991992501</v>
      </c>
      <c r="BB381">
        <v>0.261217754660654</v>
      </c>
    </row>
    <row r="382" spans="1:54" x14ac:dyDescent="0.25">
      <c r="A382" s="2" t="s">
        <v>39</v>
      </c>
      <c r="B382" s="2" t="str">
        <f>VLOOKUP(A382,reg_NEWAGE!$A$2:$B$29,2)</f>
        <v>UKI</v>
      </c>
      <c r="C382" s="2" t="s">
        <v>42</v>
      </c>
      <c r="D382">
        <v>3018.43986306331</v>
      </c>
      <c r="E382">
        <v>3310.96009</v>
      </c>
      <c r="F382">
        <v>2876.2671799999998</v>
      </c>
      <c r="G382">
        <v>2856.2025100000001</v>
      </c>
      <c r="H382">
        <v>3099.9917300000002</v>
      </c>
      <c r="I382">
        <v>2937.3361449481199</v>
      </c>
      <c r="J382">
        <v>3085.2919400000001</v>
      </c>
      <c r="K382">
        <v>2732.6146600000002</v>
      </c>
      <c r="L382">
        <v>2871.8399199999999</v>
      </c>
      <c r="M382">
        <v>2853.3841400000001</v>
      </c>
      <c r="N382">
        <v>3242.46899756636</v>
      </c>
      <c r="O382">
        <v>2537.9424844360401</v>
      </c>
      <c r="P382">
        <v>2562.6369432761499</v>
      </c>
      <c r="Q382">
        <v>2693.7056630857901</v>
      </c>
      <c r="R382">
        <v>2395.9502542149799</v>
      </c>
      <c r="S382">
        <v>2326.2732604344901</v>
      </c>
      <c r="T382">
        <v>2528.5186764016498</v>
      </c>
      <c r="U382">
        <v>2310.5750300334298</v>
      </c>
      <c r="V382">
        <v>2388.2608972358398</v>
      </c>
      <c r="W382">
        <v>2405.9444663210502</v>
      </c>
      <c r="X382">
        <v>2226.5225902553898</v>
      </c>
      <c r="Y382">
        <v>2200.5567049275301</v>
      </c>
      <c r="Z382">
        <v>2122.7009696803002</v>
      </c>
      <c r="AA382">
        <v>2080.0105557787701</v>
      </c>
      <c r="AB382">
        <v>2052.35028943621</v>
      </c>
      <c r="AC382">
        <v>1993.8174483164701</v>
      </c>
      <c r="AD382">
        <v>2000.7589547272601</v>
      </c>
      <c r="AE382">
        <v>2007.28683463527</v>
      </c>
      <c r="AF382">
        <v>2073.2109878829101</v>
      </c>
      <c r="AG382">
        <v>2072.41174356899</v>
      </c>
      <c r="AH382">
        <v>1988.3221791102401</v>
      </c>
      <c r="AI382">
        <v>2002.0678388131901</v>
      </c>
      <c r="AJ382">
        <v>2005.7083846114199</v>
      </c>
      <c r="AK382">
        <v>2005.3809674475999</v>
      </c>
      <c r="AL382">
        <v>2004.9752656647199</v>
      </c>
      <c r="AM382">
        <v>2003.02070003526</v>
      </c>
      <c r="AN382">
        <v>1996.3153050260601</v>
      </c>
      <c r="AO382">
        <v>1989.1898416245699</v>
      </c>
      <c r="AP382">
        <v>1985.1362721563601</v>
      </c>
      <c r="AQ382">
        <v>1976.0610841647699</v>
      </c>
      <c r="AR382">
        <v>1964.5117545002199</v>
      </c>
      <c r="AS382">
        <v>1954.96497594111</v>
      </c>
      <c r="AT382">
        <v>1942.5863017573399</v>
      </c>
      <c r="AU382">
        <v>1927.4741061457901</v>
      </c>
      <c r="AV382">
        <v>1908.82101546938</v>
      </c>
      <c r="AW382">
        <v>1893.3976080759701</v>
      </c>
      <c r="AX382">
        <v>1877.7341565495699</v>
      </c>
      <c r="AY382">
        <v>1859.1793549502199</v>
      </c>
      <c r="AZ382">
        <v>1841.18479243705</v>
      </c>
      <c r="BA382">
        <v>1816.1502806276501</v>
      </c>
      <c r="BB382">
        <v>1787.74548613818</v>
      </c>
    </row>
    <row r="383" spans="1:54" x14ac:dyDescent="0.25">
      <c r="A383" s="2" t="s">
        <v>39</v>
      </c>
      <c r="B383" s="2" t="str">
        <f>VLOOKUP(A383,reg_NEWAGE!$A$2:$B$29,2)</f>
        <v>UKI</v>
      </c>
      <c r="C383" s="2" t="s">
        <v>43</v>
      </c>
      <c r="D383">
        <v>307.63304423376098</v>
      </c>
      <c r="E383">
        <v>387.82871999999998</v>
      </c>
      <c r="F383">
        <v>350.49988000000002</v>
      </c>
      <c r="G383">
        <v>374.62979000000001</v>
      </c>
      <c r="H383">
        <v>369.92556999999999</v>
      </c>
      <c r="I383">
        <v>334.93416799732103</v>
      </c>
      <c r="J383">
        <v>353.52282000000002</v>
      </c>
      <c r="K383">
        <v>281.64121999999998</v>
      </c>
      <c r="L383">
        <v>361.88929999999999</v>
      </c>
      <c r="M383">
        <v>341.35165999999998</v>
      </c>
      <c r="N383">
        <v>431.94868653697802</v>
      </c>
      <c r="O383">
        <v>314.45961635030699</v>
      </c>
      <c r="P383">
        <v>325.89197318348999</v>
      </c>
      <c r="Q383">
        <v>329.28096755940697</v>
      </c>
      <c r="R383">
        <v>253.603861955724</v>
      </c>
      <c r="S383">
        <v>225.01902054535901</v>
      </c>
      <c r="T383">
        <v>259.12831570802598</v>
      </c>
      <c r="U383">
        <v>280.22275016323601</v>
      </c>
      <c r="V383">
        <v>283.91547668383498</v>
      </c>
      <c r="W383">
        <v>297.703752780961</v>
      </c>
      <c r="X383">
        <v>297.08904243937002</v>
      </c>
      <c r="Y383">
        <v>303.31716129011198</v>
      </c>
      <c r="Z383">
        <v>316.08602452671499</v>
      </c>
      <c r="AA383">
        <v>310.111481309255</v>
      </c>
      <c r="AB383">
        <v>313.96722168248903</v>
      </c>
      <c r="AC383">
        <v>325.43425230706299</v>
      </c>
      <c r="AD383">
        <v>335.72829449248599</v>
      </c>
      <c r="AE383">
        <v>347.854717459021</v>
      </c>
      <c r="AF383">
        <v>368.60573854386899</v>
      </c>
      <c r="AG383">
        <v>382.06865623943099</v>
      </c>
      <c r="AH383">
        <v>398.57206913354401</v>
      </c>
      <c r="AI383">
        <v>417.00506355822102</v>
      </c>
      <c r="AJ383">
        <v>416.79009230711802</v>
      </c>
      <c r="AK383">
        <v>414.34555064379799</v>
      </c>
      <c r="AL383">
        <v>413.07942519275298</v>
      </c>
      <c r="AM383">
        <v>412.64271118147798</v>
      </c>
      <c r="AN383">
        <v>411.81017324108598</v>
      </c>
      <c r="AO383">
        <v>411.520670991896</v>
      </c>
      <c r="AP383">
        <v>411.73249856003901</v>
      </c>
      <c r="AQ383">
        <v>411.22845467937498</v>
      </c>
      <c r="AR383">
        <v>410.634226683691</v>
      </c>
      <c r="AS383">
        <v>410.69652314410598</v>
      </c>
      <c r="AT383">
        <v>410.24003139793098</v>
      </c>
      <c r="AU383">
        <v>409.00117805755201</v>
      </c>
      <c r="AV383">
        <v>407.03028423579002</v>
      </c>
      <c r="AW383">
        <v>405.98743197138702</v>
      </c>
      <c r="AX383">
        <v>405.48090238837398</v>
      </c>
      <c r="AY383">
        <v>404.43284328535498</v>
      </c>
      <c r="AZ383">
        <v>403.37220824718798</v>
      </c>
      <c r="BA383">
        <v>401.67594953198801</v>
      </c>
      <c r="BB383">
        <v>399.36133039345498</v>
      </c>
    </row>
    <row r="384" spans="1:54" x14ac:dyDescent="0.25">
      <c r="A384" s="2" t="s">
        <v>39</v>
      </c>
      <c r="B384" s="2" t="str">
        <f>VLOOKUP(A384,reg_NEWAGE!$A$2:$B$29,2)</f>
        <v>UKI</v>
      </c>
      <c r="C384" s="2" t="s">
        <v>44</v>
      </c>
      <c r="D384">
        <v>2710.8068188295501</v>
      </c>
      <c r="E384">
        <v>2923.1313700000001</v>
      </c>
      <c r="F384">
        <v>2525.7673</v>
      </c>
      <c r="G384">
        <v>2481.5727200000001</v>
      </c>
      <c r="H384">
        <v>2730.0661599999999</v>
      </c>
      <c r="I384">
        <v>2602.4019769508</v>
      </c>
      <c r="J384">
        <v>2731.7691199999999</v>
      </c>
      <c r="K384">
        <v>2450.9734400000002</v>
      </c>
      <c r="L384">
        <v>2509.9506200000001</v>
      </c>
      <c r="M384">
        <v>2512.0324799999999</v>
      </c>
      <c r="N384">
        <v>2810.5203110293801</v>
      </c>
      <c r="O384">
        <v>2223.4828680857299</v>
      </c>
      <c r="P384">
        <v>2236.74497009266</v>
      </c>
      <c r="Q384">
        <v>2364.4246955263802</v>
      </c>
      <c r="R384">
        <v>2142.34639225926</v>
      </c>
      <c r="S384">
        <v>2101.2542398891301</v>
      </c>
      <c r="T384">
        <v>2269.3903606936201</v>
      </c>
      <c r="U384">
        <v>2030.3522798701899</v>
      </c>
      <c r="V384">
        <v>2104.3454205520002</v>
      </c>
      <c r="W384">
        <v>2108.2407135400899</v>
      </c>
      <c r="X384">
        <v>1929.4335478160101</v>
      </c>
      <c r="Y384">
        <v>1897.23954363741</v>
      </c>
      <c r="Z384">
        <v>1806.61494515358</v>
      </c>
      <c r="AA384">
        <v>1769.89907446951</v>
      </c>
      <c r="AB384">
        <v>1738.3830677537201</v>
      </c>
      <c r="AC384">
        <v>1668.3831960094001</v>
      </c>
      <c r="AD384">
        <v>1665.03066023477</v>
      </c>
      <c r="AE384">
        <v>1659.4321171762499</v>
      </c>
      <c r="AF384">
        <v>1704.60524933904</v>
      </c>
      <c r="AG384">
        <v>1690.3430873295599</v>
      </c>
      <c r="AH384">
        <v>1589.7501099767001</v>
      </c>
      <c r="AI384">
        <v>1585.0627752549699</v>
      </c>
      <c r="AJ384">
        <v>1588.9182923042999</v>
      </c>
      <c r="AK384">
        <v>1591.0354168038</v>
      </c>
      <c r="AL384">
        <v>1591.8958404719699</v>
      </c>
      <c r="AM384">
        <v>1590.3779888537799</v>
      </c>
      <c r="AN384">
        <v>1584.50513178497</v>
      </c>
      <c r="AO384">
        <v>1577.6691706326701</v>
      </c>
      <c r="AP384">
        <v>1573.40377359633</v>
      </c>
      <c r="AQ384">
        <v>1564.83262948539</v>
      </c>
      <c r="AR384">
        <v>1553.8775278165299</v>
      </c>
      <c r="AS384">
        <v>1544.268452797</v>
      </c>
      <c r="AT384">
        <v>1532.34627035941</v>
      </c>
      <c r="AU384">
        <v>1518.47292808824</v>
      </c>
      <c r="AV384">
        <v>1501.7907312335899</v>
      </c>
      <c r="AW384">
        <v>1487.4101761045799</v>
      </c>
      <c r="AX384">
        <v>1472.2532541611899</v>
      </c>
      <c r="AY384">
        <v>1454.74651166487</v>
      </c>
      <c r="AZ384">
        <v>1437.81258418986</v>
      </c>
      <c r="BA384">
        <v>1414.4743310956601</v>
      </c>
      <c r="BB384">
        <v>1388.3841557447199</v>
      </c>
    </row>
    <row r="385" spans="1:54" x14ac:dyDescent="0.25">
      <c r="A385" s="2" t="s">
        <v>39</v>
      </c>
      <c r="B385" s="2" t="str">
        <f>VLOOKUP(A385,reg_NEWAGE!$A$2:$B$29,2)</f>
        <v>UKI</v>
      </c>
      <c r="C385" s="2" t="s">
        <v>45</v>
      </c>
      <c r="D385">
        <v>28625.791371141</v>
      </c>
      <c r="E385">
        <v>29362.256860000001</v>
      </c>
      <c r="F385">
        <v>29125.976579999999</v>
      </c>
      <c r="G385">
        <v>29908.702860000001</v>
      </c>
      <c r="H385">
        <v>30676.745770000001</v>
      </c>
      <c r="I385">
        <v>29552.125748799401</v>
      </c>
      <c r="J385">
        <v>28395.107039999999</v>
      </c>
      <c r="K385">
        <v>27307.060140000001</v>
      </c>
      <c r="L385">
        <v>27824.442719999999</v>
      </c>
      <c r="M385">
        <v>26659.43031</v>
      </c>
      <c r="N385">
        <v>30149.2786297579</v>
      </c>
      <c r="O385">
        <v>22705.0613028833</v>
      </c>
      <c r="P385">
        <v>26704.360959935901</v>
      </c>
      <c r="Q385">
        <v>26582.2012006111</v>
      </c>
      <c r="R385">
        <v>21521.173580785398</v>
      </c>
      <c r="S385">
        <v>22628.969672797899</v>
      </c>
      <c r="T385">
        <v>23222.4804894476</v>
      </c>
      <c r="U385">
        <v>22254.742804151902</v>
      </c>
      <c r="V385">
        <v>21849.637700118499</v>
      </c>
      <c r="W385">
        <v>21472.239976088898</v>
      </c>
      <c r="X385">
        <v>21360.398035051399</v>
      </c>
      <c r="Y385">
        <v>21235.897705396099</v>
      </c>
      <c r="Z385">
        <v>21214.916957116198</v>
      </c>
      <c r="AA385">
        <v>21142.176305587102</v>
      </c>
      <c r="AB385">
        <v>21293.513092740999</v>
      </c>
      <c r="AC385">
        <v>21279.081483997201</v>
      </c>
      <c r="AD385">
        <v>21282.513156969901</v>
      </c>
      <c r="AE385">
        <v>21530.332102877401</v>
      </c>
      <c r="AF385">
        <v>21513.4128434185</v>
      </c>
      <c r="AG385">
        <v>21750.964706527498</v>
      </c>
      <c r="AH385">
        <v>22148.824631858901</v>
      </c>
      <c r="AI385">
        <v>22318.026014372899</v>
      </c>
      <c r="AJ385">
        <v>22358.795223217399</v>
      </c>
      <c r="AK385">
        <v>22420.875983398699</v>
      </c>
      <c r="AL385">
        <v>22453.052206626598</v>
      </c>
      <c r="AM385">
        <v>22452.426475421202</v>
      </c>
      <c r="AN385">
        <v>22397.750938155499</v>
      </c>
      <c r="AO385">
        <v>22331.50572922</v>
      </c>
      <c r="AP385">
        <v>22306.224653871599</v>
      </c>
      <c r="AQ385">
        <v>22225.782760132101</v>
      </c>
      <c r="AR385">
        <v>22140.181318414401</v>
      </c>
      <c r="AS385">
        <v>22027.288744343899</v>
      </c>
      <c r="AT385">
        <v>21903.6393335762</v>
      </c>
      <c r="AU385">
        <v>21768.584426784499</v>
      </c>
      <c r="AV385">
        <v>21625.376742809702</v>
      </c>
      <c r="AW385">
        <v>21485.482553908001</v>
      </c>
      <c r="AX385">
        <v>21352.901244615601</v>
      </c>
      <c r="AY385">
        <v>21191.802967740401</v>
      </c>
      <c r="AZ385">
        <v>21045.334327120701</v>
      </c>
      <c r="BA385">
        <v>20868.562331306799</v>
      </c>
      <c r="BB385">
        <v>20674.604260619799</v>
      </c>
    </row>
    <row r="386" spans="1:54" x14ac:dyDescent="0.25">
      <c r="A386" s="2" t="s">
        <v>39</v>
      </c>
      <c r="B386" s="2" t="str">
        <f>VLOOKUP(A386,reg_NEWAGE!$A$2:$B$29,2)</f>
        <v>UKI</v>
      </c>
      <c r="C386" s="2" t="s">
        <v>46</v>
      </c>
      <c r="D386">
        <v>182.740994344613</v>
      </c>
      <c r="E386">
        <v>200.73821000000001</v>
      </c>
      <c r="F386">
        <v>203.64439999999999</v>
      </c>
      <c r="G386">
        <v>207.33527000000001</v>
      </c>
      <c r="H386">
        <v>212.16668999999999</v>
      </c>
      <c r="I386">
        <v>268.59240040964397</v>
      </c>
      <c r="J386">
        <v>303.43344000000002</v>
      </c>
      <c r="K386">
        <v>339.90710999999999</v>
      </c>
      <c r="L386">
        <v>793.10859000000005</v>
      </c>
      <c r="M386">
        <v>864.07357999999999</v>
      </c>
      <c r="N386">
        <v>1109.91319065473</v>
      </c>
      <c r="O386">
        <v>978.679725125716</v>
      </c>
      <c r="P386">
        <v>1230.1894463005599</v>
      </c>
      <c r="Q386">
        <v>1567.55506608017</v>
      </c>
      <c r="R386">
        <v>1490.61328169426</v>
      </c>
      <c r="S386">
        <v>1664.8270012154201</v>
      </c>
      <c r="T386">
        <v>1825.78706068512</v>
      </c>
      <c r="U386">
        <v>1883.6158194427701</v>
      </c>
      <c r="V386">
        <v>1999.9570317181799</v>
      </c>
      <c r="W386">
        <v>2106.5016772363601</v>
      </c>
      <c r="X386">
        <v>2212.1541566187998</v>
      </c>
      <c r="Y386">
        <v>2311.6370622719901</v>
      </c>
      <c r="Z386">
        <v>2379.9446718877998</v>
      </c>
      <c r="AA386">
        <v>2455.1674199624499</v>
      </c>
      <c r="AB386">
        <v>2232.8633878786</v>
      </c>
      <c r="AC386">
        <v>2271.6708250569</v>
      </c>
      <c r="AD386">
        <v>2307.7022961136799</v>
      </c>
      <c r="AE386">
        <v>2284.4802402774499</v>
      </c>
      <c r="AF386">
        <v>2332.0690419556399</v>
      </c>
      <c r="AG386">
        <v>2184.2500071411</v>
      </c>
      <c r="AH386">
        <v>2072.4527531807298</v>
      </c>
      <c r="AI386">
        <v>2097.3294709711599</v>
      </c>
      <c r="AJ386">
        <v>2131.5720030801099</v>
      </c>
      <c r="AK386">
        <v>2167.8643386776698</v>
      </c>
      <c r="AL386">
        <v>2204.12746952622</v>
      </c>
      <c r="AM386">
        <v>2237.4476701695398</v>
      </c>
      <c r="AN386">
        <v>2266.3061906265102</v>
      </c>
      <c r="AO386">
        <v>2297.6343300051999</v>
      </c>
      <c r="AP386">
        <v>2336.1622933592598</v>
      </c>
      <c r="AQ386">
        <v>2371.5903429936602</v>
      </c>
      <c r="AR386">
        <v>2407.5810096964901</v>
      </c>
      <c r="AS386">
        <v>2443.7731282802001</v>
      </c>
      <c r="AT386">
        <v>2481.8898195807301</v>
      </c>
      <c r="AU386">
        <v>2521.6712014070799</v>
      </c>
      <c r="AV386">
        <v>2564.16597513443</v>
      </c>
      <c r="AW386">
        <v>2611.6159438963</v>
      </c>
      <c r="AX386">
        <v>2662.7074280473298</v>
      </c>
      <c r="AY386">
        <v>2713.9575539511202</v>
      </c>
      <c r="AZ386">
        <v>2770.8328699764402</v>
      </c>
      <c r="BA386">
        <v>2826.7585447911702</v>
      </c>
      <c r="BB386">
        <v>2884.0661049832502</v>
      </c>
    </row>
    <row r="387" spans="1:54" x14ac:dyDescent="0.25">
      <c r="A387" s="2" t="s">
        <v>39</v>
      </c>
      <c r="B387" s="2" t="str">
        <f>VLOOKUP(A387,reg_NEWAGE!$A$2:$B$29,2)</f>
        <v>UKI</v>
      </c>
      <c r="C387" s="2" t="s">
        <v>47</v>
      </c>
      <c r="D387">
        <v>171.53912179278299</v>
      </c>
      <c r="E387">
        <v>187.53820999999999</v>
      </c>
      <c r="F387">
        <v>187.5444</v>
      </c>
      <c r="G387">
        <v>187.53527</v>
      </c>
      <c r="H387">
        <v>187.56668999999999</v>
      </c>
      <c r="I387">
        <v>239.238239714125</v>
      </c>
      <c r="J387">
        <v>267.13344000000001</v>
      </c>
      <c r="K387">
        <v>295.00711000000001</v>
      </c>
      <c r="L387">
        <v>763.60859000000005</v>
      </c>
      <c r="M387">
        <v>830.87357999999995</v>
      </c>
      <c r="N387">
        <v>1070.7424636078199</v>
      </c>
      <c r="O387">
        <v>934.27827294266399</v>
      </c>
      <c r="P387">
        <v>1182.42026697506</v>
      </c>
      <c r="Q387">
        <v>1519.6664638063601</v>
      </c>
      <c r="R387">
        <v>1441.0527581440499</v>
      </c>
      <c r="S387">
        <v>1614.1439019510599</v>
      </c>
      <c r="T387">
        <v>1749.10076036022</v>
      </c>
      <c r="U387">
        <v>1782.64244073388</v>
      </c>
      <c r="V387">
        <v>1873.7116266902101</v>
      </c>
      <c r="W387">
        <v>1955.3232239742799</v>
      </c>
      <c r="X387">
        <v>2036.4055466750599</v>
      </c>
      <c r="Y387">
        <v>2108.2820361121699</v>
      </c>
      <c r="Z387">
        <v>2149.4342257336398</v>
      </c>
      <c r="AA387">
        <v>2194.4133423406902</v>
      </c>
      <c r="AB387">
        <v>1937.89867608294</v>
      </c>
      <c r="AC387">
        <v>1943.3593891313899</v>
      </c>
      <c r="AD387">
        <v>1944.4957652415301</v>
      </c>
      <c r="AE387">
        <v>1882.0107101364499</v>
      </c>
      <c r="AF387">
        <v>1888.4713868936301</v>
      </c>
      <c r="AG387">
        <v>1694.6029262171301</v>
      </c>
      <c r="AH387">
        <v>1533.7541271192299</v>
      </c>
      <c r="AI387">
        <v>1510.12983541731</v>
      </c>
      <c r="AJ387">
        <v>1501.8252537477799</v>
      </c>
      <c r="AK387">
        <v>1490.6176541098</v>
      </c>
      <c r="AL387">
        <v>1477.4523003586701</v>
      </c>
      <c r="AM387">
        <v>1459.2823144184399</v>
      </c>
      <c r="AN387">
        <v>1436.5976775220599</v>
      </c>
      <c r="AO387">
        <v>1414.1887115465399</v>
      </c>
      <c r="AP387">
        <v>1399.96900425834</v>
      </c>
      <c r="AQ387">
        <v>1381.155195731</v>
      </c>
      <c r="AR387">
        <v>1360.06341657656</v>
      </c>
      <c r="AS387">
        <v>1336.61254328885</v>
      </c>
      <c r="AT387">
        <v>1313.4734593144001</v>
      </c>
      <c r="AU387">
        <v>1290.71022447677</v>
      </c>
      <c r="AV387">
        <v>1269.23691076966</v>
      </c>
      <c r="AW387">
        <v>1249.97782348225</v>
      </c>
      <c r="AX387">
        <v>1232.3002078289501</v>
      </c>
      <c r="AY387">
        <v>1213.7567045056901</v>
      </c>
      <c r="AZ387">
        <v>1197.1330824715801</v>
      </c>
      <c r="BA387">
        <v>1176.71260938257</v>
      </c>
      <c r="BB387">
        <v>1156.1147876983</v>
      </c>
    </row>
    <row r="388" spans="1:54" x14ac:dyDescent="0.25">
      <c r="A388" s="2" t="s">
        <v>39</v>
      </c>
      <c r="B388" s="2" t="str">
        <f>VLOOKUP(A388,reg_NEWAGE!$A$2:$B$29,2)</f>
        <v>UKI</v>
      </c>
      <c r="C388" s="2" t="s">
        <v>48</v>
      </c>
      <c r="D388">
        <v>0</v>
      </c>
      <c r="E388">
        <v>0</v>
      </c>
      <c r="F388">
        <v>0</v>
      </c>
      <c r="G388">
        <v>0</v>
      </c>
      <c r="H388">
        <v>0</v>
      </c>
      <c r="I388">
        <v>0</v>
      </c>
      <c r="J388">
        <v>0</v>
      </c>
      <c r="K388">
        <v>0</v>
      </c>
      <c r="L388">
        <v>0</v>
      </c>
      <c r="M388">
        <v>0</v>
      </c>
      <c r="N388">
        <v>0</v>
      </c>
      <c r="O388">
        <v>0</v>
      </c>
      <c r="P388">
        <v>0</v>
      </c>
      <c r="Q388">
        <v>0</v>
      </c>
      <c r="R388">
        <v>0</v>
      </c>
      <c r="S388">
        <v>0</v>
      </c>
      <c r="T388">
        <v>11.5450923099359</v>
      </c>
      <c r="U388">
        <v>22.7743809155556</v>
      </c>
      <c r="V388">
        <v>34.529507040403999</v>
      </c>
      <c r="W388">
        <v>46.592870607293797</v>
      </c>
      <c r="X388">
        <v>59.682330445210397</v>
      </c>
      <c r="Y388">
        <v>73.366935455586798</v>
      </c>
      <c r="Z388">
        <v>88.137039994724105</v>
      </c>
      <c r="AA388">
        <v>103.497199726418</v>
      </c>
      <c r="AB388">
        <v>120.942411000691</v>
      </c>
      <c r="AC388">
        <v>138.539106619308</v>
      </c>
      <c r="AD388">
        <v>157.288689189558</v>
      </c>
      <c r="AE388">
        <v>179.187959641741</v>
      </c>
      <c r="AF388">
        <v>200.28939168340199</v>
      </c>
      <c r="AG388">
        <v>225.255151267656</v>
      </c>
      <c r="AH388">
        <v>253.92676778324099</v>
      </c>
      <c r="AI388">
        <v>281.68209184792897</v>
      </c>
      <c r="AJ388">
        <v>309.58404283311103</v>
      </c>
      <c r="AK388">
        <v>339.53011269215102</v>
      </c>
      <c r="AL388">
        <v>370.87148166415699</v>
      </c>
      <c r="AM388">
        <v>403.54746298444201</v>
      </c>
      <c r="AN388">
        <v>437.11429759303098</v>
      </c>
      <c r="AO388">
        <v>472.32754999908099</v>
      </c>
      <c r="AP388">
        <v>510.44391455393702</v>
      </c>
      <c r="AQ388">
        <v>549.43169960418595</v>
      </c>
      <c r="AR388">
        <v>590.44250912331802</v>
      </c>
      <c r="AS388">
        <v>632.93926354394603</v>
      </c>
      <c r="AT388">
        <v>677.39175645865896</v>
      </c>
      <c r="AU388">
        <v>723.83988139375504</v>
      </c>
      <c r="AV388">
        <v>772.45669884555105</v>
      </c>
      <c r="AW388">
        <v>823.76368176830101</v>
      </c>
      <c r="AX388">
        <v>878.10514205263405</v>
      </c>
      <c r="AY388">
        <v>934.13121344658805</v>
      </c>
      <c r="AZ388">
        <v>993.79115019782296</v>
      </c>
      <c r="BA388">
        <v>1055.1366262526201</v>
      </c>
      <c r="BB388">
        <v>1118.7538482051</v>
      </c>
    </row>
    <row r="389" spans="1:54" x14ac:dyDescent="0.25">
      <c r="A389" s="2" t="s">
        <v>39</v>
      </c>
      <c r="B389" s="2" t="str">
        <f>VLOOKUP(A389,reg_NEWAGE!$A$2:$B$29,2)</f>
        <v>UKI</v>
      </c>
      <c r="C389" s="2" t="s">
        <v>49</v>
      </c>
      <c r="D389">
        <v>0</v>
      </c>
      <c r="E389">
        <v>0</v>
      </c>
      <c r="F389">
        <v>0</v>
      </c>
      <c r="G389">
        <v>0</v>
      </c>
      <c r="H389">
        <v>0</v>
      </c>
      <c r="I389">
        <v>0</v>
      </c>
      <c r="J389">
        <v>0</v>
      </c>
      <c r="K389">
        <v>0</v>
      </c>
      <c r="L389">
        <v>0</v>
      </c>
      <c r="M389">
        <v>0</v>
      </c>
      <c r="N389">
        <v>0</v>
      </c>
      <c r="O389">
        <v>0</v>
      </c>
      <c r="P389">
        <v>0</v>
      </c>
      <c r="Q389">
        <v>0</v>
      </c>
      <c r="R389">
        <v>0</v>
      </c>
      <c r="S389">
        <v>0</v>
      </c>
      <c r="T389">
        <v>1.32543901650203</v>
      </c>
      <c r="U389">
        <v>2.4055164339177999</v>
      </c>
      <c r="V389">
        <v>3.7934574461613102</v>
      </c>
      <c r="W389">
        <v>5.14044750907546</v>
      </c>
      <c r="X389">
        <v>5.9659333746780296</v>
      </c>
      <c r="Y389">
        <v>7.1423979977720098</v>
      </c>
      <c r="Z389">
        <v>8.0512029700669796</v>
      </c>
      <c r="AA389">
        <v>9.1473817739104604</v>
      </c>
      <c r="AB389">
        <v>10.2575203302835</v>
      </c>
      <c r="AC389">
        <v>11.1014935222091</v>
      </c>
      <c r="AD389">
        <v>12.3699260146899</v>
      </c>
      <c r="AE389">
        <v>13.6519633085751</v>
      </c>
      <c r="AF389">
        <v>15.422671451167499</v>
      </c>
      <c r="AG389">
        <v>16.721279669798299</v>
      </c>
      <c r="AH389">
        <v>17.107923581017499</v>
      </c>
      <c r="AI389">
        <v>17.948882096750399</v>
      </c>
      <c r="AJ389">
        <v>18.902493432162199</v>
      </c>
      <c r="AK389">
        <v>19.855568979045898</v>
      </c>
      <c r="AL389">
        <v>20.8117576931303</v>
      </c>
      <c r="AM389">
        <v>21.753840079888999</v>
      </c>
      <c r="AN389">
        <v>22.649534272556501</v>
      </c>
      <c r="AO389">
        <v>23.541553425048502</v>
      </c>
      <c r="AP389">
        <v>24.483188924647902</v>
      </c>
      <c r="AQ389">
        <v>25.3681040473063</v>
      </c>
      <c r="AR389">
        <v>26.220380146313399</v>
      </c>
      <c r="AS389">
        <v>27.100707018522499</v>
      </c>
      <c r="AT389">
        <v>27.9451000636613</v>
      </c>
      <c r="AU389">
        <v>28.755572464095</v>
      </c>
      <c r="AV389">
        <v>29.511021608535302</v>
      </c>
      <c r="AW389">
        <v>30.3093078478827</v>
      </c>
      <c r="AX389">
        <v>31.090268651433501</v>
      </c>
      <c r="AY389">
        <v>31.817546266976699</v>
      </c>
      <c r="AZ389">
        <v>32.551665911471403</v>
      </c>
      <c r="BA389">
        <v>33.130215336442497</v>
      </c>
      <c r="BB389">
        <v>33.626014400745802</v>
      </c>
    </row>
    <row r="390" spans="1:54" x14ac:dyDescent="0.25">
      <c r="A390" s="2" t="s">
        <v>39</v>
      </c>
      <c r="B390" s="2" t="str">
        <f>VLOOKUP(A390,reg_NEWAGE!$A$2:$B$29,2)</f>
        <v>UKI</v>
      </c>
      <c r="C390" s="2" t="s">
        <v>50</v>
      </c>
      <c r="D390">
        <v>11.201872551829601</v>
      </c>
      <c r="E390">
        <v>13.2</v>
      </c>
      <c r="F390">
        <v>16.100000000000001</v>
      </c>
      <c r="G390">
        <v>19.8</v>
      </c>
      <c r="H390">
        <v>24.6</v>
      </c>
      <c r="I390">
        <v>29.354160695519202</v>
      </c>
      <c r="J390">
        <v>36.299999999999997</v>
      </c>
      <c r="K390">
        <v>44.9</v>
      </c>
      <c r="L390">
        <v>29.5</v>
      </c>
      <c r="M390">
        <v>33.200000000000003</v>
      </c>
      <c r="N390">
        <v>39.170727046909299</v>
      </c>
      <c r="O390">
        <v>44.401452183051497</v>
      </c>
      <c r="P390">
        <v>47.769179325499202</v>
      </c>
      <c r="Q390">
        <v>47.888602273813099</v>
      </c>
      <c r="R390">
        <v>49.560523550205303</v>
      </c>
      <c r="S390">
        <v>50.683099264354603</v>
      </c>
      <c r="T390">
        <v>63.815768998463497</v>
      </c>
      <c r="U390">
        <v>75.793481359423794</v>
      </c>
      <c r="V390">
        <v>87.922440541400803</v>
      </c>
      <c r="W390">
        <v>99.445135145716606</v>
      </c>
      <c r="X390">
        <v>110.100346123851</v>
      </c>
      <c r="Y390">
        <v>122.84569270646401</v>
      </c>
      <c r="Z390">
        <v>134.32220318936899</v>
      </c>
      <c r="AA390">
        <v>148.109496121436</v>
      </c>
      <c r="AB390">
        <v>163.764780464685</v>
      </c>
      <c r="AC390">
        <v>178.67083578399399</v>
      </c>
      <c r="AD390">
        <v>193.547915667897</v>
      </c>
      <c r="AE390">
        <v>209.62960719068499</v>
      </c>
      <c r="AF390">
        <v>227.88559192744401</v>
      </c>
      <c r="AG390">
        <v>247.67064998650599</v>
      </c>
      <c r="AH390">
        <v>267.66393469724301</v>
      </c>
      <c r="AI390">
        <v>287.56866160916599</v>
      </c>
      <c r="AJ390">
        <v>301.260213067054</v>
      </c>
      <c r="AK390">
        <v>317.861002896679</v>
      </c>
      <c r="AL390">
        <v>334.99192981025698</v>
      </c>
      <c r="AM390">
        <v>352.86405268676702</v>
      </c>
      <c r="AN390">
        <v>369.944681238859</v>
      </c>
      <c r="AO390">
        <v>387.57651503452797</v>
      </c>
      <c r="AP390">
        <v>401.26618562233602</v>
      </c>
      <c r="AQ390">
        <v>415.63534361116501</v>
      </c>
      <c r="AR390">
        <v>430.85470385030101</v>
      </c>
      <c r="AS390">
        <v>447.12061442888</v>
      </c>
      <c r="AT390">
        <v>463.07950374401503</v>
      </c>
      <c r="AU390">
        <v>478.36552307246899</v>
      </c>
      <c r="AV390">
        <v>492.96134391068301</v>
      </c>
      <c r="AW390">
        <v>507.56513079786498</v>
      </c>
      <c r="AX390">
        <v>521.21180951431404</v>
      </c>
      <c r="AY390">
        <v>534.25208973185795</v>
      </c>
      <c r="AZ390">
        <v>547.35697139556703</v>
      </c>
      <c r="BA390">
        <v>561.77909381953896</v>
      </c>
      <c r="BB390">
        <v>575.57145467910505</v>
      </c>
    </row>
    <row r="391" spans="1:54" x14ac:dyDescent="0.25">
      <c r="A391" s="2" t="s">
        <v>39</v>
      </c>
      <c r="B391" s="2" t="str">
        <f>VLOOKUP(A391,reg_NEWAGE!$A$2:$B$29,2)</f>
        <v>UKI</v>
      </c>
      <c r="C391" s="2" t="s">
        <v>51</v>
      </c>
      <c r="D391">
        <v>0</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0</v>
      </c>
      <c r="AT391">
        <v>0</v>
      </c>
      <c r="AU391">
        <v>0</v>
      </c>
      <c r="AV391">
        <v>0</v>
      </c>
      <c r="AW391">
        <v>0</v>
      </c>
      <c r="AX391">
        <v>0</v>
      </c>
      <c r="AY391">
        <v>0</v>
      </c>
      <c r="AZ391">
        <v>0</v>
      </c>
      <c r="BA391">
        <v>0</v>
      </c>
      <c r="BB391">
        <v>0</v>
      </c>
    </row>
    <row r="392" spans="1:54" x14ac:dyDescent="0.25">
      <c r="A392" s="2" t="s">
        <v>39</v>
      </c>
      <c r="B392" s="2" t="str">
        <f>VLOOKUP(A392,reg_NEWAGE!$A$2:$B$29,2)</f>
        <v>UKI</v>
      </c>
      <c r="C392" s="2" t="s">
        <v>52</v>
      </c>
      <c r="D392">
        <v>44.425281333171803</v>
      </c>
      <c r="E392">
        <v>31.900010000000101</v>
      </c>
      <c r="F392">
        <v>33.2003699999999</v>
      </c>
      <c r="G392">
        <v>10.80171</v>
      </c>
      <c r="H392">
        <v>51.9039</v>
      </c>
      <c r="I392">
        <v>51.925073219515298</v>
      </c>
      <c r="J392">
        <v>51.899659999999997</v>
      </c>
      <c r="K392">
        <v>51.90166</v>
      </c>
      <c r="L392">
        <v>51.910089999999997</v>
      </c>
      <c r="M392">
        <v>51.904359999999997</v>
      </c>
      <c r="N392">
        <v>51.925110271067503</v>
      </c>
      <c r="O392">
        <v>51.9250979268176</v>
      </c>
      <c r="P392">
        <v>51.925034372347497</v>
      </c>
      <c r="Q392">
        <v>51.925217673109998</v>
      </c>
      <c r="R392">
        <v>51.925113942566398</v>
      </c>
      <c r="S392">
        <v>51.925081325156</v>
      </c>
      <c r="T392">
        <v>56.424936861338303</v>
      </c>
      <c r="U392">
        <v>58.611702982577299</v>
      </c>
      <c r="V392">
        <v>59.9006008553078</v>
      </c>
      <c r="W392">
        <v>63.0879975365728</v>
      </c>
      <c r="X392">
        <v>33.559580955482303</v>
      </c>
      <c r="Y392">
        <v>33.120347313695497</v>
      </c>
      <c r="Z392">
        <v>32.870793777638298</v>
      </c>
      <c r="AA392">
        <v>34.949248868835497</v>
      </c>
      <c r="AB392">
        <v>37.734073053249297</v>
      </c>
      <c r="AC392">
        <v>40.979960738905298</v>
      </c>
      <c r="AD392">
        <v>44.436285807168098</v>
      </c>
      <c r="AE392">
        <v>45.182830841847498</v>
      </c>
      <c r="AF392">
        <v>47.948279741826497</v>
      </c>
      <c r="AG392">
        <v>50.735887475712403</v>
      </c>
      <c r="AH392">
        <v>50.074042638721998</v>
      </c>
      <c r="AI392">
        <v>53.126109611507999</v>
      </c>
      <c r="AJ392">
        <v>53.726894143884401</v>
      </c>
      <c r="AK392">
        <v>54.208837991939497</v>
      </c>
      <c r="AL392">
        <v>54.617695868854597</v>
      </c>
      <c r="AM392">
        <v>54.965337071412698</v>
      </c>
      <c r="AN392">
        <v>55.152059462588802</v>
      </c>
      <c r="AO392">
        <v>55.565977928509596</v>
      </c>
      <c r="AP392">
        <v>55.848545802842303</v>
      </c>
      <c r="AQ392">
        <v>55.972027887512397</v>
      </c>
      <c r="AR392">
        <v>56.083337827743101</v>
      </c>
      <c r="AS392">
        <v>56.221127686121299</v>
      </c>
      <c r="AT392">
        <v>56.296076226467697</v>
      </c>
      <c r="AU392">
        <v>56.267133473794601</v>
      </c>
      <c r="AV392">
        <v>56.273923709143801</v>
      </c>
      <c r="AW392">
        <v>56.559314429856997</v>
      </c>
      <c r="AX392">
        <v>56.545782379723001</v>
      </c>
      <c r="AY392">
        <v>56.5979914174778</v>
      </c>
      <c r="AZ392">
        <v>56.801973336159598</v>
      </c>
      <c r="BA392">
        <v>56.8314797253772</v>
      </c>
      <c r="BB392">
        <v>56.801777298044897</v>
      </c>
    </row>
    <row r="393" spans="1:54" x14ac:dyDescent="0.25">
      <c r="A393" s="2" t="s">
        <v>39</v>
      </c>
      <c r="B393" s="2" t="str">
        <f>VLOOKUP(A393,reg_NEWAGE!$A$2:$B$29,2)</f>
        <v>UKI</v>
      </c>
      <c r="C393" s="2" t="s">
        <v>12</v>
      </c>
      <c r="D393">
        <v>9616.6696401525096</v>
      </c>
      <c r="E393">
        <v>9917.20802</v>
      </c>
      <c r="F393">
        <v>9848.2496200000005</v>
      </c>
      <c r="G393">
        <v>10576.208360000001</v>
      </c>
      <c r="H393">
        <v>10679.314560000001</v>
      </c>
      <c r="I393">
        <v>10809.2072093651</v>
      </c>
      <c r="J393">
        <v>10722.590630000001</v>
      </c>
      <c r="K393">
        <v>10582.52743</v>
      </c>
      <c r="L393">
        <v>10300.964180000001</v>
      </c>
      <c r="M393">
        <v>10192.698420000001</v>
      </c>
      <c r="N393">
        <v>10217.8032247502</v>
      </c>
      <c r="O393">
        <v>9595.1000530425608</v>
      </c>
      <c r="P393">
        <v>9859.5896935240798</v>
      </c>
      <c r="Q393">
        <v>9754.9528570951807</v>
      </c>
      <c r="R393">
        <v>9314.1902113954002</v>
      </c>
      <c r="S393">
        <v>9299.8202620710908</v>
      </c>
      <c r="T393">
        <v>9414.5278840925093</v>
      </c>
      <c r="U393">
        <v>9232.0393240965695</v>
      </c>
      <c r="V393">
        <v>9111.5097248828297</v>
      </c>
      <c r="W393">
        <v>8962.0138830896194</v>
      </c>
      <c r="X393">
        <v>8904.0206704489101</v>
      </c>
      <c r="Y393">
        <v>8968.2144712360405</v>
      </c>
      <c r="Z393">
        <v>8943.7352905944499</v>
      </c>
      <c r="AA393">
        <v>8907.8061004768806</v>
      </c>
      <c r="AB393">
        <v>8840.9577038788993</v>
      </c>
      <c r="AC393">
        <v>8831.01983120359</v>
      </c>
      <c r="AD393">
        <v>8878.0453198317591</v>
      </c>
      <c r="AE393">
        <v>8904.70545975407</v>
      </c>
      <c r="AF393">
        <v>8967.1726934170892</v>
      </c>
      <c r="AG393">
        <v>8961.0366934505801</v>
      </c>
      <c r="AH393">
        <v>8925.2815054649309</v>
      </c>
      <c r="AI393">
        <v>8896.4706998346301</v>
      </c>
      <c r="AJ393">
        <v>8958.6970721633807</v>
      </c>
      <c r="AK393">
        <v>9001.3410375759395</v>
      </c>
      <c r="AL393">
        <v>9047.7225044332008</v>
      </c>
      <c r="AM393">
        <v>9097.3083572973792</v>
      </c>
      <c r="AN393">
        <v>9138.7988348225299</v>
      </c>
      <c r="AO393">
        <v>9248.2741375215992</v>
      </c>
      <c r="AP393">
        <v>9313.3754158047195</v>
      </c>
      <c r="AQ393">
        <v>9358.9007199339194</v>
      </c>
      <c r="AR393">
        <v>9410.2811828139893</v>
      </c>
      <c r="AS393">
        <v>9470.6056651037397</v>
      </c>
      <c r="AT393">
        <v>9516.5172867826004</v>
      </c>
      <c r="AU393">
        <v>9545.1608933059506</v>
      </c>
      <c r="AV393">
        <v>9585.8020567467793</v>
      </c>
      <c r="AW393">
        <v>9680.3208230483506</v>
      </c>
      <c r="AX393">
        <v>9708.0621633505598</v>
      </c>
      <c r="AY393">
        <v>9753.1543064221496</v>
      </c>
      <c r="AZ393">
        <v>9828.0057069338309</v>
      </c>
      <c r="BA393">
        <v>9871.2379210797499</v>
      </c>
      <c r="BB393">
        <v>9906.8705909535001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D28" sqref="D28"/>
    </sheetView>
  </sheetViews>
  <sheetFormatPr baseColWidth="10" defaultColWidth="11.42578125" defaultRowHeight="15" x14ac:dyDescent="0.25"/>
  <sheetData>
    <row r="1" spans="1:2" x14ac:dyDescent="0.25">
      <c r="A1" s="2" t="s">
        <v>53</v>
      </c>
      <c r="B1" s="2" t="s">
        <v>54</v>
      </c>
    </row>
    <row r="2" spans="1:2" x14ac:dyDescent="0.25">
      <c r="A2" s="2" t="s">
        <v>2</v>
      </c>
      <c r="B2" s="2" t="s">
        <v>55</v>
      </c>
    </row>
    <row r="3" spans="1:2" x14ac:dyDescent="0.25">
      <c r="A3" s="2" t="s">
        <v>13</v>
      </c>
      <c r="B3" s="2" t="s">
        <v>56</v>
      </c>
    </row>
    <row r="4" spans="1:2" x14ac:dyDescent="0.25">
      <c r="A4" s="2" t="s">
        <v>14</v>
      </c>
      <c r="B4" s="2" t="s">
        <v>55</v>
      </c>
    </row>
    <row r="5" spans="1:2" x14ac:dyDescent="0.25">
      <c r="A5" s="2" t="s">
        <v>15</v>
      </c>
      <c r="B5" s="2" t="s">
        <v>55</v>
      </c>
    </row>
    <row r="6" spans="1:2" x14ac:dyDescent="0.25">
      <c r="A6" s="2" t="s">
        <v>16</v>
      </c>
      <c r="B6" s="2" t="s">
        <v>55</v>
      </c>
    </row>
    <row r="7" spans="1:2" x14ac:dyDescent="0.25">
      <c r="A7" s="2" t="s">
        <v>17</v>
      </c>
      <c r="B7" s="2" t="s">
        <v>57</v>
      </c>
    </row>
    <row r="8" spans="1:2" x14ac:dyDescent="0.25">
      <c r="A8" s="2" t="s">
        <v>18</v>
      </c>
      <c r="B8" s="2" t="s">
        <v>58</v>
      </c>
    </row>
    <row r="9" spans="1:2" x14ac:dyDescent="0.25">
      <c r="A9" s="2" t="s">
        <v>19</v>
      </c>
      <c r="B9" s="2" t="s">
        <v>58</v>
      </c>
    </row>
    <row r="10" spans="1:2" x14ac:dyDescent="0.25">
      <c r="A10" s="2" t="s">
        <v>20</v>
      </c>
      <c r="B10" s="2" t="s">
        <v>55</v>
      </c>
    </row>
    <row r="11" spans="1:2" x14ac:dyDescent="0.25">
      <c r="A11" s="2" t="s">
        <v>21</v>
      </c>
      <c r="B11" s="2" t="s">
        <v>59</v>
      </c>
    </row>
    <row r="12" spans="1:2" x14ac:dyDescent="0.25">
      <c r="A12" s="2" t="s">
        <v>22</v>
      </c>
      <c r="B12" s="2" t="s">
        <v>58</v>
      </c>
    </row>
    <row r="13" spans="1:2" x14ac:dyDescent="0.25">
      <c r="A13" s="2" t="s">
        <v>23</v>
      </c>
      <c r="B13" s="2" t="s">
        <v>60</v>
      </c>
    </row>
    <row r="14" spans="1:2" x14ac:dyDescent="0.25">
      <c r="A14" s="2" t="s">
        <v>24</v>
      </c>
      <c r="B14" s="2" t="s">
        <v>55</v>
      </c>
    </row>
    <row r="15" spans="1:2" x14ac:dyDescent="0.25">
      <c r="A15" s="2" t="s">
        <v>25</v>
      </c>
      <c r="B15" s="2" t="s">
        <v>55</v>
      </c>
    </row>
    <row r="16" spans="1:2" x14ac:dyDescent="0.25">
      <c r="A16" s="2" t="s">
        <v>26</v>
      </c>
      <c r="B16" s="2" t="s">
        <v>58</v>
      </c>
    </row>
    <row r="17" spans="1:2" x14ac:dyDescent="0.25">
      <c r="A17" s="2" t="s">
        <v>27</v>
      </c>
      <c r="B17" s="2" t="s">
        <v>61</v>
      </c>
    </row>
    <row r="18" spans="1:2" x14ac:dyDescent="0.25">
      <c r="A18" s="2" t="s">
        <v>28</v>
      </c>
      <c r="B18" s="2" t="s">
        <v>58</v>
      </c>
    </row>
    <row r="19" spans="1:2" x14ac:dyDescent="0.25">
      <c r="A19" s="2" t="s">
        <v>29</v>
      </c>
      <c r="B19" s="2" t="s">
        <v>56</v>
      </c>
    </row>
    <row r="20" spans="1:2" x14ac:dyDescent="0.25">
      <c r="A20" s="2" t="s">
        <v>30</v>
      </c>
      <c r="B20" s="2" t="s">
        <v>58</v>
      </c>
    </row>
    <row r="21" spans="1:2" x14ac:dyDescent="0.25">
      <c r="A21" s="2" t="s">
        <v>31</v>
      </c>
      <c r="B21" s="2" t="s">
        <v>55</v>
      </c>
    </row>
    <row r="22" spans="1:2" x14ac:dyDescent="0.25">
      <c r="A22" s="2" t="s">
        <v>32</v>
      </c>
      <c r="B22" s="2" t="s">
        <v>56</v>
      </c>
    </row>
    <row r="23" spans="1:2" x14ac:dyDescent="0.25">
      <c r="A23" s="2" t="s">
        <v>33</v>
      </c>
      <c r="B23" s="2" t="s">
        <v>62</v>
      </c>
    </row>
    <row r="24" spans="1:2" x14ac:dyDescent="0.25">
      <c r="A24" s="2" t="s">
        <v>34</v>
      </c>
      <c r="B24" s="2" t="s">
        <v>59</v>
      </c>
    </row>
    <row r="25" spans="1:2" x14ac:dyDescent="0.25">
      <c r="A25" s="2" t="s">
        <v>35</v>
      </c>
      <c r="B25" s="2" t="s">
        <v>55</v>
      </c>
    </row>
    <row r="26" spans="1:2" x14ac:dyDescent="0.25">
      <c r="A26" s="2" t="s">
        <v>36</v>
      </c>
      <c r="B26" s="2" t="s">
        <v>58</v>
      </c>
    </row>
    <row r="27" spans="1:2" x14ac:dyDescent="0.25">
      <c r="A27" s="2" t="s">
        <v>37</v>
      </c>
      <c r="B27" s="2" t="s">
        <v>55</v>
      </c>
    </row>
    <row r="28" spans="1:2" x14ac:dyDescent="0.25">
      <c r="A28" s="2" t="s">
        <v>38</v>
      </c>
      <c r="B28" s="2" t="s">
        <v>55</v>
      </c>
    </row>
    <row r="29" spans="1:2" x14ac:dyDescent="0.25">
      <c r="A29" s="2" t="s">
        <v>39</v>
      </c>
      <c r="B29" s="2" t="s">
        <v>63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D11" activeCellId="1" sqref="D2 D11"/>
    </sheetView>
  </sheetViews>
  <sheetFormatPr baseColWidth="10" defaultColWidth="11.42578125" defaultRowHeight="15" x14ac:dyDescent="0.25"/>
  <sheetData>
    <row r="1" spans="1:12" x14ac:dyDescent="0.25">
      <c r="D1">
        <v>2011</v>
      </c>
      <c r="E1">
        <v>2015</v>
      </c>
      <c r="F1">
        <v>2020</v>
      </c>
      <c r="G1">
        <v>2025</v>
      </c>
      <c r="H1">
        <v>2030</v>
      </c>
      <c r="I1">
        <v>2035</v>
      </c>
      <c r="J1">
        <v>2040</v>
      </c>
      <c r="K1">
        <v>2045</v>
      </c>
      <c r="L1">
        <v>2050</v>
      </c>
    </row>
    <row r="2" spans="1:12" x14ac:dyDescent="0.25">
      <c r="A2" t="s">
        <v>57</v>
      </c>
      <c r="B2" t="s">
        <v>12</v>
      </c>
      <c r="C2" t="s">
        <v>65</v>
      </c>
      <c r="D2">
        <f>SUMIFS(tra_ene!O$2:O$281,tra_ene!$B$2:$B$281,NEWAGE_abs!$A2,tra_ene!$C$2:$C$281,NEWAGE_abs!$B2)</f>
        <v>2.4745743921501799</v>
      </c>
      <c r="E2">
        <f>SUMIFS(tra_ene!S$2:S$281,tra_ene!$B$2:$B$281,NEWAGE_abs!$A2,tra_ene!$C$2:$C$281,NEWAGE_abs!$B2)</f>
        <v>18.8188714546529</v>
      </c>
      <c r="F2">
        <f>SUMIFS(tra_ene!X$2:X$281,tra_ene!$B$2:$B$281,NEWAGE_abs!$A2,tra_ene!$C$2:$C$281,NEWAGE_abs!$B2)</f>
        <v>116.307105969445</v>
      </c>
      <c r="G2">
        <f>SUMIFS(tra_ene!AC$2:AC$281,tra_ene!$B$2:$B$281,NEWAGE_abs!$A2,tra_ene!$C$2:$C$281,NEWAGE_abs!$B2)</f>
        <v>1359.12416234344</v>
      </c>
      <c r="H2">
        <f>SUMIFS(tra_ene!AH$2:AH$281,tra_ene!$B$2:$B$281,NEWAGE_abs!$A2,tra_ene!$C$2:$C$281,NEWAGE_abs!$B2)</f>
        <v>2075.8593195507801</v>
      </c>
      <c r="I2">
        <f>SUMIFS(tra_ene!AM$2:AM$281,tra_ene!$B$2:$B$281,NEWAGE_abs!$A2,tra_ene!$C$2:$C$281,NEWAGE_abs!$B2)</f>
        <v>2714.10014786496</v>
      </c>
      <c r="J2">
        <f>SUMIFS(tra_ene!AR$2:AR$281,tra_ene!$B$2:$B$281,NEWAGE_abs!$A2,tra_ene!$C$2:$C$281,NEWAGE_abs!$B2)</f>
        <v>3647.73194048306</v>
      </c>
      <c r="K2">
        <f>SUMIFS(tra_ene!AW$2:AW$281,tra_ene!$B$2:$B$281,NEWAGE_abs!$A2,tra_ene!$C$2:$C$281,NEWAGE_abs!$B2)</f>
        <v>4680.2903809095196</v>
      </c>
      <c r="L2">
        <f>SUMIFS(tra_ene!BB$2:BB$281,tra_ene!$B$2:$B$281,NEWAGE_abs!$A2,tra_ene!$C$2:$C$281,NEWAGE_abs!$B2)</f>
        <v>5569.3827357413002</v>
      </c>
    </row>
    <row r="3" spans="1:12" x14ac:dyDescent="0.25">
      <c r="A3" t="s">
        <v>60</v>
      </c>
      <c r="B3" t="s">
        <v>12</v>
      </c>
      <c r="C3" t="s">
        <v>65</v>
      </c>
      <c r="D3">
        <f>SUMIFS(tra_ene!O$2:O$281,tra_ene!$B$2:$B$281,NEWAGE_abs!$A3,tra_ene!$C$2:$C$281,NEWAGE_abs!$B3)</f>
        <v>1.0503958058287699</v>
      </c>
      <c r="E3">
        <f>SUMIFS(tra_ene!S$2:S$281,tra_ene!$B$2:$B$281,NEWAGE_abs!$A3,tra_ene!$C$2:$C$281,NEWAGE_abs!$B3)</f>
        <v>18.033126448265399</v>
      </c>
      <c r="F3">
        <f>SUMIFS(tra_ene!X$2:X$281,tra_ene!$B$2:$B$281,NEWAGE_abs!$A3,tra_ene!$C$2:$C$281,NEWAGE_abs!$B3)</f>
        <v>121.647102873975</v>
      </c>
      <c r="G3">
        <f>SUMIFS(tra_ene!AC$2:AC$281,tra_ene!$B$2:$B$281,NEWAGE_abs!$A3,tra_ene!$C$2:$C$281,NEWAGE_abs!$B3)</f>
        <v>1004.39972022684</v>
      </c>
      <c r="H3">
        <f>SUMIFS(tra_ene!AH$2:AH$281,tra_ene!$B$2:$B$281,NEWAGE_abs!$A3,tra_ene!$C$2:$C$281,NEWAGE_abs!$B3)</f>
        <v>1517.23629853941</v>
      </c>
      <c r="I3">
        <f>SUMIFS(tra_ene!AM$2:AM$281,tra_ene!$B$2:$B$281,NEWAGE_abs!$A3,tra_ene!$C$2:$C$281,NEWAGE_abs!$B3)</f>
        <v>1981.27040907981</v>
      </c>
      <c r="J3">
        <f>SUMIFS(tra_ene!AR$2:AR$281,tra_ene!$B$2:$B$281,NEWAGE_abs!$A3,tra_ene!$C$2:$C$281,NEWAGE_abs!$B3)</f>
        <v>2614.7592800142102</v>
      </c>
      <c r="K3">
        <f>SUMIFS(tra_ene!AW$2:AW$281,tra_ene!$B$2:$B$281,NEWAGE_abs!$A3,tra_ene!$C$2:$C$281,NEWAGE_abs!$B3)</f>
        <v>3295.5064889763198</v>
      </c>
      <c r="L3">
        <f>SUMIFS(tra_ene!BB$2:BB$281,tra_ene!$B$2:$B$281,NEWAGE_abs!$A3,tra_ene!$C$2:$C$281,NEWAGE_abs!$B3)</f>
        <v>3822.4642544227199</v>
      </c>
    </row>
    <row r="4" spans="1:12" x14ac:dyDescent="0.25">
      <c r="A4" t="s">
        <v>61</v>
      </c>
      <c r="B4" t="s">
        <v>12</v>
      </c>
      <c r="C4" t="s">
        <v>65</v>
      </c>
      <c r="D4">
        <f>SUMIFS(tra_ene!O$2:O$281,tra_ene!$B$2:$B$281,NEWAGE_abs!$A4,tra_ene!$C$2:$C$281,NEWAGE_abs!$B4)</f>
        <v>3.27081712545009</v>
      </c>
      <c r="E4">
        <f>SUMIFS(tra_ene!S$2:S$281,tra_ene!$B$2:$B$281,NEWAGE_abs!$A4,tra_ene!$C$2:$C$281,NEWAGE_abs!$B4)</f>
        <v>9.6623233453402708</v>
      </c>
      <c r="F4">
        <f>SUMIFS(tra_ene!X$2:X$281,tra_ene!$B$2:$B$281,NEWAGE_abs!$A4,tra_ene!$C$2:$C$281,NEWAGE_abs!$B4)</f>
        <v>19.9906611098422</v>
      </c>
      <c r="G4">
        <f>SUMIFS(tra_ene!AC$2:AC$281,tra_ene!$B$2:$B$281,NEWAGE_abs!$A4,tra_ene!$C$2:$C$281,NEWAGE_abs!$B4)</f>
        <v>585.29598014390103</v>
      </c>
      <c r="H4">
        <f>SUMIFS(tra_ene!AH$2:AH$281,tra_ene!$B$2:$B$281,NEWAGE_abs!$A4,tra_ene!$C$2:$C$281,NEWAGE_abs!$B4)</f>
        <v>1136.18124211688</v>
      </c>
      <c r="I4">
        <f>SUMIFS(tra_ene!AM$2:AM$281,tra_ene!$B$2:$B$281,NEWAGE_abs!$A4,tra_ene!$C$2:$C$281,NEWAGE_abs!$B4)</f>
        <v>1691.3036479730599</v>
      </c>
      <c r="J4">
        <f>SUMIFS(tra_ene!AR$2:AR$281,tra_ene!$B$2:$B$281,NEWAGE_abs!$A4,tra_ene!$C$2:$C$281,NEWAGE_abs!$B4)</f>
        <v>2401.2704536920201</v>
      </c>
      <c r="K4">
        <f>SUMIFS(tra_ene!AW$2:AW$281,tra_ene!$B$2:$B$281,NEWAGE_abs!$A4,tra_ene!$C$2:$C$281,NEWAGE_abs!$B4)</f>
        <v>3107.3209455828201</v>
      </c>
      <c r="L4">
        <f>SUMIFS(tra_ene!BB$2:BB$281,tra_ene!$B$2:$B$281,NEWAGE_abs!$A4,tra_ene!$C$2:$C$281,NEWAGE_abs!$B4)</f>
        <v>3649.3217609305402</v>
      </c>
    </row>
    <row r="5" spans="1:12" x14ac:dyDescent="0.25">
      <c r="A5" t="s">
        <v>62</v>
      </c>
      <c r="B5" t="s">
        <v>12</v>
      </c>
      <c r="C5" t="s">
        <v>65</v>
      </c>
      <c r="D5">
        <f>SUMIFS(tra_ene!O$2:O$281,tra_ene!$B$2:$B$281,NEWAGE_abs!$A5,tra_ene!$C$2:$C$281,NEWAGE_abs!$B5)</f>
        <v>2.4192276537033802E-2</v>
      </c>
      <c r="E5">
        <f>SUMIFS(tra_ene!S$2:S$281,tra_ene!$B$2:$B$281,NEWAGE_abs!$A5,tra_ene!$C$2:$C$281,NEWAGE_abs!$B5)</f>
        <v>0.241178531070015</v>
      </c>
      <c r="F5">
        <f>SUMIFS(tra_ene!X$2:X$281,tra_ene!$B$2:$B$281,NEWAGE_abs!$A5,tra_ene!$C$2:$C$281,NEWAGE_abs!$B5)</f>
        <v>1.33449489271308</v>
      </c>
      <c r="G5">
        <f>SUMIFS(tra_ene!AC$2:AC$281,tra_ene!$B$2:$B$281,NEWAGE_abs!$A5,tra_ene!$C$2:$C$281,NEWAGE_abs!$B5)</f>
        <v>184.02777726718401</v>
      </c>
      <c r="H5">
        <f>SUMIFS(tra_ene!AH$2:AH$281,tra_ene!$B$2:$B$281,NEWAGE_abs!$A5,tra_ene!$C$2:$C$281,NEWAGE_abs!$B5)</f>
        <v>409.65907329956798</v>
      </c>
      <c r="I5">
        <f>SUMIFS(tra_ene!AM$2:AM$281,tra_ene!$B$2:$B$281,NEWAGE_abs!$A5,tra_ene!$C$2:$C$281,NEWAGE_abs!$B5)</f>
        <v>687.36249934575596</v>
      </c>
      <c r="J5">
        <f>SUMIFS(tra_ene!AR$2:AR$281,tra_ene!$B$2:$B$281,NEWAGE_abs!$A5,tra_ene!$C$2:$C$281,NEWAGE_abs!$B5)</f>
        <v>1041.9643629651</v>
      </c>
      <c r="K5">
        <f>SUMIFS(tra_ene!AW$2:AW$281,tra_ene!$B$2:$B$281,NEWAGE_abs!$A5,tra_ene!$C$2:$C$281,NEWAGE_abs!$B5)</f>
        <v>1377.3622055655901</v>
      </c>
      <c r="L5">
        <f>SUMIFS(tra_ene!BB$2:BB$281,tra_ene!$B$2:$B$281,NEWAGE_abs!$A5,tra_ene!$C$2:$C$281,NEWAGE_abs!$B5)</f>
        <v>1576.5019071956699</v>
      </c>
    </row>
    <row r="6" spans="1:12" x14ac:dyDescent="0.25">
      <c r="A6" t="s">
        <v>63</v>
      </c>
      <c r="B6" t="s">
        <v>12</v>
      </c>
      <c r="C6" t="s">
        <v>65</v>
      </c>
      <c r="D6">
        <f>SUMIFS(tra_ene!O$2:O$281,tra_ene!$B$2:$B$281,NEWAGE_abs!$A6,tra_ene!$C$2:$C$281,NEWAGE_abs!$B6)</f>
        <v>0.35525625925762699</v>
      </c>
      <c r="E6">
        <f>SUMIFS(tra_ene!S$2:S$281,tra_ene!$B$2:$B$281,NEWAGE_abs!$A6,tra_ene!$C$2:$C$281,NEWAGE_abs!$B6)</f>
        <v>10.1263861276057</v>
      </c>
      <c r="F6">
        <f>SUMIFS(tra_ene!X$2:X$281,tra_ene!$B$2:$B$281,NEWAGE_abs!$A6,tra_ene!$C$2:$C$281,NEWAGE_abs!$B6)</f>
        <v>65.187929297387797</v>
      </c>
      <c r="G6">
        <f>SUMIFS(tra_ene!AC$2:AC$281,tra_ene!$B$2:$B$281,NEWAGE_abs!$A6,tra_ene!$C$2:$C$281,NEWAGE_abs!$B6)</f>
        <v>738.03718445018001</v>
      </c>
      <c r="H6">
        <f>SUMIFS(tra_ene!AH$2:AH$281,tra_ene!$B$2:$B$281,NEWAGE_abs!$A6,tra_ene!$C$2:$C$281,NEWAGE_abs!$B6)</f>
        <v>1252.7650490863</v>
      </c>
      <c r="I6">
        <f>SUMIFS(tra_ene!AM$2:AM$281,tra_ene!$B$2:$B$281,NEWAGE_abs!$A6,tra_ene!$C$2:$C$281,NEWAGE_abs!$B6)</f>
        <v>1733.20231110753</v>
      </c>
      <c r="J6">
        <f>SUMIFS(tra_ene!AR$2:AR$281,tra_ene!$B$2:$B$281,NEWAGE_abs!$A6,tra_ene!$C$2:$C$281,NEWAGE_abs!$B6)</f>
        <v>2352.6245706288501</v>
      </c>
      <c r="K6">
        <f>SUMIFS(tra_ene!AW$2:AW$281,tra_ene!$B$2:$B$281,NEWAGE_abs!$A6,tra_ene!$C$2:$C$281,NEWAGE_abs!$B6)</f>
        <v>2946.27424798227</v>
      </c>
      <c r="L6">
        <f>SUMIFS(tra_ene!BB$2:BB$281,tra_ene!$B$2:$B$281,NEWAGE_abs!$A6,tra_ene!$C$2:$C$281,NEWAGE_abs!$B6)</f>
        <v>3384.2789174121599</v>
      </c>
    </row>
    <row r="7" spans="1:12" x14ac:dyDescent="0.25">
      <c r="A7" t="s">
        <v>59</v>
      </c>
      <c r="B7" t="s">
        <v>12</v>
      </c>
      <c r="C7" t="s">
        <v>65</v>
      </c>
      <c r="D7">
        <f>SUMIFS(tra_ene!O$2:O$281,tra_ene!$B$2:$B$281,NEWAGE_abs!$A7,tra_ene!$C$2:$C$281,NEWAGE_abs!$B7)</f>
        <v>0.43246021947472102</v>
      </c>
      <c r="E7">
        <f>SUMIFS(tra_ene!S$2:S$281,tra_ene!$B$2:$B$281,NEWAGE_abs!$A7,tra_ene!$C$2:$C$281,NEWAGE_abs!$B7)</f>
        <v>2.5940382311115622</v>
      </c>
      <c r="F7">
        <f>SUMIFS(tra_ene!X$2:X$281,tra_ene!$B$2:$B$281,NEWAGE_abs!$A7,tra_ene!$C$2:$C$281,NEWAGE_abs!$B7)</f>
        <v>25.233564631106528</v>
      </c>
      <c r="G7">
        <f>SUMIFS(tra_ene!AC$2:AC$281,tra_ene!$B$2:$B$281,NEWAGE_abs!$A7,tra_ene!$C$2:$C$281,NEWAGE_abs!$B7)</f>
        <v>486.27293460992217</v>
      </c>
      <c r="H7">
        <f>SUMIFS(tra_ene!AH$2:AH$281,tra_ene!$B$2:$B$281,NEWAGE_abs!$A7,tra_ene!$C$2:$C$281,NEWAGE_abs!$B7)</f>
        <v>814.65607129747491</v>
      </c>
      <c r="I7">
        <f>SUMIFS(tra_ene!AM$2:AM$281,tra_ene!$B$2:$B$281,NEWAGE_abs!$A7,tra_ene!$C$2:$C$281,NEWAGE_abs!$B7)</f>
        <v>1164.7651633883379</v>
      </c>
      <c r="J7">
        <f>SUMIFS(tra_ene!AR$2:AR$281,tra_ene!$B$2:$B$281,NEWAGE_abs!$A7,tra_ene!$C$2:$C$281,NEWAGE_abs!$B7)</f>
        <v>1668.4655218306912</v>
      </c>
      <c r="K7">
        <f>SUMIFS(tra_ene!AW$2:AW$281,tra_ene!$B$2:$B$281,NEWAGE_abs!$A7,tra_ene!$C$2:$C$281,NEWAGE_abs!$B7)</f>
        <v>2189.586409924651</v>
      </c>
      <c r="L7">
        <f>SUMIFS(tra_ene!BB$2:BB$281,tra_ene!$B$2:$B$281,NEWAGE_abs!$A7,tra_ene!$C$2:$C$281,NEWAGE_abs!$B7)</f>
        <v>2651.8455022150083</v>
      </c>
    </row>
    <row r="8" spans="1:12" x14ac:dyDescent="0.25">
      <c r="A8" t="s">
        <v>56</v>
      </c>
      <c r="B8" t="s">
        <v>12</v>
      </c>
      <c r="C8" t="s">
        <v>65</v>
      </c>
      <c r="D8">
        <f>SUMIFS(tra_ene!O$2:O$281,tra_ene!$B$2:$B$281,NEWAGE_abs!$A8,tra_ene!$C$2:$C$281,NEWAGE_abs!$B8)</f>
        <v>0.74706471313821199</v>
      </c>
      <c r="E8">
        <f>SUMIFS(tra_ene!S$2:S$281,tra_ene!$B$2:$B$281,NEWAGE_abs!$A8,tra_ene!$C$2:$C$281,NEWAGE_abs!$B8)</f>
        <v>16.738783669520487</v>
      </c>
      <c r="F8">
        <f>SUMIFS(tra_ene!X$2:X$281,tra_ene!$B$2:$B$281,NEWAGE_abs!$A8,tra_ene!$C$2:$C$281,NEWAGE_abs!$B8)</f>
        <v>82.174294442018748</v>
      </c>
      <c r="G8">
        <f>SUMIFS(tra_ene!AC$2:AC$281,tra_ene!$B$2:$B$281,NEWAGE_abs!$A8,tra_ene!$C$2:$C$281,NEWAGE_abs!$B8)</f>
        <v>493.60553989061589</v>
      </c>
      <c r="H8">
        <f>SUMIFS(tra_ene!AH$2:AH$281,tra_ene!$B$2:$B$281,NEWAGE_abs!$A8,tra_ene!$C$2:$C$281,NEWAGE_abs!$B8)</f>
        <v>723.09733239340085</v>
      </c>
      <c r="I8">
        <f>SUMIFS(tra_ene!AM$2:AM$281,tra_ene!$B$2:$B$281,NEWAGE_abs!$A8,tra_ene!$C$2:$C$281,NEWAGE_abs!$B8)</f>
        <v>909.15454309050733</v>
      </c>
      <c r="J8">
        <f>SUMIFS(tra_ene!AR$2:AR$281,tra_ene!$B$2:$B$281,NEWAGE_abs!$A8,tra_ene!$C$2:$C$281,NEWAGE_abs!$B8)</f>
        <v>1172.4418274675149</v>
      </c>
      <c r="K8">
        <f>SUMIFS(tra_ene!AW$2:AW$281,tra_ene!$B$2:$B$281,NEWAGE_abs!$A8,tra_ene!$C$2:$C$281,NEWAGE_abs!$B8)</f>
        <v>1444.3892986614242</v>
      </c>
      <c r="L8">
        <f>SUMIFS(tra_ene!BB$2:BB$281,tra_ene!$B$2:$B$281,NEWAGE_abs!$A8,tra_ene!$C$2:$C$281,NEWAGE_abs!$B8)</f>
        <v>1647.6314777607404</v>
      </c>
    </row>
    <row r="9" spans="1:12" x14ac:dyDescent="0.25">
      <c r="A9" t="s">
        <v>58</v>
      </c>
      <c r="B9" t="s">
        <v>12</v>
      </c>
      <c r="C9" t="s">
        <v>65</v>
      </c>
      <c r="D9">
        <f>SUMIFS(tra_ene!O$2:O$281,tra_ene!$B$2:$B$281,NEWAGE_abs!$A9,tra_ene!$C$2:$C$281,NEWAGE_abs!$B9)</f>
        <v>0.64901640483870193</v>
      </c>
      <c r="E9">
        <f>SUMIFS(tra_ene!S$2:S$281,tra_ene!$B$2:$B$281,NEWAGE_abs!$A9,tra_ene!$C$2:$C$281,NEWAGE_abs!$B9)</f>
        <v>10.534718411302855</v>
      </c>
      <c r="F9">
        <f>SUMIFS(tra_ene!X$2:X$281,tra_ene!$B$2:$B$281,NEWAGE_abs!$A9,tra_ene!$C$2:$C$281,NEWAGE_abs!$B9)</f>
        <v>66.837527312687342</v>
      </c>
      <c r="G9">
        <f>SUMIFS(tra_ene!AC$2:AC$281,tra_ene!$B$2:$B$281,NEWAGE_abs!$A9,tra_ene!$C$2:$C$281,NEWAGE_abs!$B9)</f>
        <v>535.60087578179991</v>
      </c>
      <c r="H9">
        <f>SUMIFS(tra_ene!AH$2:AH$281,tra_ene!$B$2:$B$281,NEWAGE_abs!$A9,tra_ene!$C$2:$C$281,NEWAGE_abs!$B9)</f>
        <v>844.1081700950117</v>
      </c>
      <c r="I9">
        <f>SUMIFS(tra_ene!AM$2:AM$281,tra_ene!$B$2:$B$281,NEWAGE_abs!$A9,tra_ene!$C$2:$C$281,NEWAGE_abs!$B9)</f>
        <v>1152.1697030615946</v>
      </c>
      <c r="J9">
        <f>SUMIFS(tra_ene!AR$2:AR$281,tra_ene!$B$2:$B$281,NEWAGE_abs!$A9,tra_ene!$C$2:$C$281,NEWAGE_abs!$B9)</f>
        <v>1588.0061002451621</v>
      </c>
      <c r="K9">
        <f>SUMIFS(tra_ene!AW$2:AW$281,tra_ene!$B$2:$B$281,NEWAGE_abs!$A9,tra_ene!$C$2:$C$281,NEWAGE_abs!$B9)</f>
        <v>2040.919664926254</v>
      </c>
      <c r="L9">
        <f>SUMIFS(tra_ene!BB$2:BB$281,tra_ene!$B$2:$B$281,NEWAGE_abs!$A9,tra_ene!$C$2:$C$281,NEWAGE_abs!$B9)</f>
        <v>2397.653621813959</v>
      </c>
    </row>
    <row r="10" spans="1:12" x14ac:dyDescent="0.25">
      <c r="A10" t="s">
        <v>55</v>
      </c>
      <c r="B10" t="s">
        <v>12</v>
      </c>
      <c r="C10" t="s">
        <v>65</v>
      </c>
      <c r="D10">
        <f>SUMIFS(tra_ene!O$2:O$281,tra_ene!$B$2:$B$281,NEWAGE_abs!$A10,tra_ene!$C$2:$C$281,NEWAGE_abs!$B10)</f>
        <v>0.77583865870869817</v>
      </c>
      <c r="E10">
        <f>SUMIFS(tra_ene!S$2:S$281,tra_ene!$B$2:$B$281,NEWAGE_abs!$A10,tra_ene!$C$2:$C$281,NEWAGE_abs!$B10)</f>
        <v>3.7556306923057212</v>
      </c>
      <c r="F10">
        <f>SUMIFS(tra_ene!X$2:X$281,tra_ene!$B$2:$B$281,NEWAGE_abs!$A10,tra_ene!$C$2:$C$281,NEWAGE_abs!$B10)</f>
        <v>21.958273606067941</v>
      </c>
      <c r="G10">
        <f>SUMIFS(tra_ene!AC$2:AC$281,tra_ene!$B$2:$B$281,NEWAGE_abs!$A10,tra_ene!$C$2:$C$281,NEWAGE_abs!$B10)</f>
        <v>470.41457324499112</v>
      </c>
      <c r="H10">
        <f>SUMIFS(tra_ene!AH$2:AH$281,tra_ene!$B$2:$B$281,NEWAGE_abs!$A10,tra_ene!$C$2:$C$281,NEWAGE_abs!$B10)</f>
        <v>861.37312993074852</v>
      </c>
      <c r="I10">
        <f>SUMIFS(tra_ene!AM$2:AM$281,tra_ene!$B$2:$B$281,NEWAGE_abs!$A10,tra_ene!$C$2:$C$281,NEWAGE_abs!$B10)</f>
        <v>1345.5085330389668</v>
      </c>
      <c r="J10">
        <f>SUMIFS(tra_ene!AR$2:AR$281,tra_ene!$B$2:$B$281,NEWAGE_abs!$A10,tra_ene!$C$2:$C$281,NEWAGE_abs!$B10)</f>
        <v>2052.7284825296833</v>
      </c>
      <c r="K10">
        <f>SUMIFS(tra_ene!AW$2:AW$281,tra_ene!$B$2:$B$281,NEWAGE_abs!$A10,tra_ene!$C$2:$C$281,NEWAGE_abs!$B10)</f>
        <v>2780.4629945674124</v>
      </c>
      <c r="L10">
        <f>SUMIFS(tra_ene!BB$2:BB$281,tra_ene!$B$2:$B$281,NEWAGE_abs!$A10,tra_ene!$C$2:$C$281,NEWAGE_abs!$B10)</f>
        <v>3366.1964577879453</v>
      </c>
    </row>
    <row r="11" spans="1:12" x14ac:dyDescent="0.25">
      <c r="A11" t="s">
        <v>57</v>
      </c>
      <c r="B11" t="s">
        <v>12</v>
      </c>
      <c r="C11" t="s">
        <v>66</v>
      </c>
      <c r="D11">
        <f>SUM(SUMIFS(res_ene!O$2:O$393,res_ene!$B$2:$B$393,NEWAGE_abs!$A11,res_ene!$C$2:$C$393,{"Electricity";"Solar"}))</f>
        <v>12267.138864218543</v>
      </c>
      <c r="E11">
        <f>SUM(SUMIFS(res_ene!S$2:S$393,res_ene!$B$2:$B$393,NEWAGE_abs!$A11,res_ene!$C$2:$C$393,{"Electricity";"Solar"}))</f>
        <v>11698.916834661137</v>
      </c>
      <c r="F11">
        <f>SUM(SUMIFS(res_ene!X$2:X$393,res_ene!$B$2:$B$393,NEWAGE_abs!$A11,res_ene!$C$2:$C$393,{"Electricity";"Solar"}))</f>
        <v>12177.637160036529</v>
      </c>
      <c r="G11">
        <f>SUM(SUMIFS(res_ene!AC$2:AC$393,res_ene!$B$2:$B$393,NEWAGE_abs!$A11,res_ene!$C$2:$C$393,{"Electricity";"Solar"}))</f>
        <v>12632.093093759035</v>
      </c>
      <c r="H11">
        <f>SUM(SUMIFS(res_ene!AH$2:AH$393,res_ene!$B$2:$B$393,NEWAGE_abs!$A11,res_ene!$C$2:$C$393,{"Electricity";"Solar"}))</f>
        <v>12823.78522658678</v>
      </c>
      <c r="I11">
        <f>SUM(SUMIFS(res_ene!AM$2:AM$393,res_ene!$B$2:$B$393,NEWAGE_abs!$A11,res_ene!$C$2:$C$393,{"Electricity";"Solar"}))</f>
        <v>12897.62344752882</v>
      </c>
      <c r="J11">
        <f>SUM(SUMIFS(res_ene!AR$2:AR$393,res_ene!$B$2:$B$393,NEWAGE_abs!$A11,res_ene!$C$2:$C$393,{"Electricity";"Solar"}))</f>
        <v>12889.742884179312</v>
      </c>
      <c r="K11">
        <f>SUM(SUMIFS(res_ene!AW$2:AW$393,res_ene!$B$2:$B$393,NEWAGE_abs!$A11,res_ene!$C$2:$C$393,{"Electricity";"Solar"}))</f>
        <v>12897.90896782683</v>
      </c>
      <c r="L11">
        <f>SUM(SUMIFS(res_ene!BB$2:BB$393,res_ene!$B$2:$B$393,NEWAGE_abs!$A11,res_ene!$C$2:$C$393,{"Electricity";"Solar"}))</f>
        <v>12933.31484337871</v>
      </c>
    </row>
    <row r="12" spans="1:12" x14ac:dyDescent="0.25">
      <c r="A12" t="s">
        <v>60</v>
      </c>
      <c r="B12" t="s">
        <v>12</v>
      </c>
      <c r="C12" t="s">
        <v>66</v>
      </c>
      <c r="D12">
        <f>SUM(SUMIFS(res_ene!O$2:O$393,res_ene!$B$2:$B$393,NEWAGE_abs!$A12,res_ene!$C$2:$C$393,{"Electricity";"Solar"}))</f>
        <v>12144.987887720488</v>
      </c>
      <c r="E12">
        <f>SUM(SUMIFS(res_ene!S$2:S$393,res_ene!$B$2:$B$393,NEWAGE_abs!$A12,res_ene!$C$2:$C$393,{"Electricity";"Solar"}))</f>
        <v>13193.01026432535</v>
      </c>
      <c r="F12">
        <f>SUM(SUMIFS(res_ene!X$2:X$393,res_ene!$B$2:$B$393,NEWAGE_abs!$A12,res_ene!$C$2:$C$393,{"Electricity";"Solar"}))</f>
        <v>12788.380806635547</v>
      </c>
      <c r="G12">
        <f>SUM(SUMIFS(res_ene!AC$2:AC$393,res_ene!$B$2:$B$393,NEWAGE_abs!$A12,res_ene!$C$2:$C$393,{"Electricity";"Solar"}))</f>
        <v>12934.744268884373</v>
      </c>
      <c r="H12">
        <f>SUM(SUMIFS(res_ene!AH$2:AH$393,res_ene!$B$2:$B$393,NEWAGE_abs!$A12,res_ene!$C$2:$C$393,{"Electricity";"Solar"}))</f>
        <v>12850.94819120576</v>
      </c>
      <c r="I12">
        <f>SUM(SUMIFS(res_ene!AM$2:AM$393,res_ene!$B$2:$B$393,NEWAGE_abs!$A12,res_ene!$C$2:$C$393,{"Electricity";"Solar"}))</f>
        <v>12476.596296745825</v>
      </c>
      <c r="J12">
        <f>SUM(SUMIFS(res_ene!AR$2:AR$393,res_ene!$B$2:$B$393,NEWAGE_abs!$A12,res_ene!$C$2:$C$393,{"Electricity";"Solar"}))</f>
        <v>12039.085579064913</v>
      </c>
      <c r="K12">
        <f>SUM(SUMIFS(res_ene!AW$2:AW$393,res_ene!$B$2:$B$393,NEWAGE_abs!$A12,res_ene!$C$2:$C$393,{"Electricity";"Solar"}))</f>
        <v>12043.605266098553</v>
      </c>
      <c r="L12">
        <f>SUM(SUMIFS(res_ene!BB$2:BB$393,res_ene!$B$2:$B$393,NEWAGE_abs!$A12,res_ene!$C$2:$C$393,{"Electricity";"Solar"}))</f>
        <v>12178.638166690169</v>
      </c>
    </row>
    <row r="13" spans="1:12" x14ac:dyDescent="0.25">
      <c r="A13" t="s">
        <v>61</v>
      </c>
      <c r="B13" t="s">
        <v>12</v>
      </c>
      <c r="C13" t="s">
        <v>66</v>
      </c>
      <c r="D13">
        <f>SUM(SUMIFS(res_ene!O$2:O$393,res_ene!$B$2:$B$393,NEWAGE_abs!$A13,res_ene!$C$2:$C$393,{"Electricity";"Solar"}))</f>
        <v>6134.8239821973821</v>
      </c>
      <c r="E13">
        <f>SUM(SUMIFS(res_ene!S$2:S$393,res_ene!$B$2:$B$393,NEWAGE_abs!$A13,res_ene!$C$2:$C$393,{"Electricity";"Solar"}))</f>
        <v>5831.583368719088</v>
      </c>
      <c r="F13">
        <f>SUM(SUMIFS(res_ene!X$2:X$393,res_ene!$B$2:$B$393,NEWAGE_abs!$A13,res_ene!$C$2:$C$393,{"Electricity";"Solar"}))</f>
        <v>6350.7807469684094</v>
      </c>
      <c r="G13">
        <f>SUM(SUMIFS(res_ene!AC$2:AC$393,res_ene!$B$2:$B$393,NEWAGE_abs!$A13,res_ene!$C$2:$C$393,{"Electricity";"Solar"}))</f>
        <v>6734.3498878838718</v>
      </c>
      <c r="H13">
        <f>SUM(SUMIFS(res_ene!AH$2:AH$393,res_ene!$B$2:$B$393,NEWAGE_abs!$A13,res_ene!$C$2:$C$393,{"Electricity";"Solar"}))</f>
        <v>7132.0261174691786</v>
      </c>
      <c r="I13">
        <f>SUM(SUMIFS(res_ene!AM$2:AM$393,res_ene!$B$2:$B$393,NEWAGE_abs!$A13,res_ene!$C$2:$C$393,{"Electricity";"Solar"}))</f>
        <v>7182.8988993793419</v>
      </c>
      <c r="J13">
        <f>SUM(SUMIFS(res_ene!AR$2:AR$393,res_ene!$B$2:$B$393,NEWAGE_abs!$A13,res_ene!$C$2:$C$393,{"Electricity";"Solar"}))</f>
        <v>7300.1545736147091</v>
      </c>
      <c r="K13">
        <f>SUM(SUMIFS(res_ene!AW$2:AW$393,res_ene!$B$2:$B$393,NEWAGE_abs!$A13,res_ene!$C$2:$C$393,{"Electricity";"Solar"}))</f>
        <v>7479.7841174060613</v>
      </c>
      <c r="L13">
        <f>SUM(SUMIFS(res_ene!BB$2:BB$393,res_ene!$B$2:$B$393,NEWAGE_abs!$A13,res_ene!$C$2:$C$393,{"Electricity";"Solar"}))</f>
        <v>7672.3511771765898</v>
      </c>
    </row>
    <row r="14" spans="1:12" x14ac:dyDescent="0.25">
      <c r="A14" t="s">
        <v>62</v>
      </c>
      <c r="B14" t="s">
        <v>12</v>
      </c>
      <c r="C14" t="s">
        <v>66</v>
      </c>
      <c r="D14">
        <f>SUM(SUMIFS(res_ene!O$2:O$393,res_ene!$B$2:$B$393,NEWAGE_abs!$A14,res_ene!$C$2:$C$393,{"Electricity";"Solar"}))</f>
        <v>2439.0248763203967</v>
      </c>
      <c r="E14">
        <f>SUM(SUMIFS(res_ene!S$2:S$393,res_ene!$B$2:$B$393,NEWAGE_abs!$A14,res_ene!$C$2:$C$393,{"Electricity";"Solar"}))</f>
        <v>2471.1677226084562</v>
      </c>
      <c r="F14">
        <f>SUM(SUMIFS(res_ene!X$2:X$393,res_ene!$B$2:$B$393,NEWAGE_abs!$A14,res_ene!$C$2:$C$393,{"Electricity";"Solar"}))</f>
        <v>3001.8746829034571</v>
      </c>
      <c r="G14">
        <f>SUM(SUMIFS(res_ene!AC$2:AC$393,res_ene!$B$2:$B$393,NEWAGE_abs!$A14,res_ene!$C$2:$C$393,{"Electricity";"Solar"}))</f>
        <v>3624.4317695629088</v>
      </c>
      <c r="H14">
        <f>SUM(SUMIFS(res_ene!AH$2:AH$393,res_ene!$B$2:$B$393,NEWAGE_abs!$A14,res_ene!$C$2:$C$393,{"Electricity";"Solar"}))</f>
        <v>4064.4226213712259</v>
      </c>
      <c r="I14">
        <f>SUM(SUMIFS(res_ene!AM$2:AM$393,res_ene!$B$2:$B$393,NEWAGE_abs!$A14,res_ene!$C$2:$C$393,{"Electricity";"Solar"}))</f>
        <v>4006.1546158783126</v>
      </c>
      <c r="J14">
        <f>SUM(SUMIFS(res_ene!AR$2:AR$393,res_ene!$B$2:$B$393,NEWAGE_abs!$A14,res_ene!$C$2:$C$393,{"Electricity";"Solar"}))</f>
        <v>3887.8969596078668</v>
      </c>
      <c r="K14">
        <f>SUM(SUMIFS(res_ene!AW$2:AW$393,res_ene!$B$2:$B$393,NEWAGE_abs!$A14,res_ene!$C$2:$C$393,{"Electricity";"Solar"}))</f>
        <v>3746.3646947672491</v>
      </c>
      <c r="L14">
        <f>SUM(SUMIFS(res_ene!BB$2:BB$393,res_ene!$B$2:$B$393,NEWAGE_abs!$A14,res_ene!$C$2:$C$393,{"Electricity";"Solar"}))</f>
        <v>3604.703818548599</v>
      </c>
    </row>
    <row r="15" spans="1:12" x14ac:dyDescent="0.25">
      <c r="A15" t="s">
        <v>63</v>
      </c>
      <c r="B15" t="s">
        <v>12</v>
      </c>
      <c r="C15" t="s">
        <v>66</v>
      </c>
      <c r="D15">
        <f>SUM(SUMIFS(res_ene!O$2:O$393,res_ene!$B$2:$B$393,NEWAGE_abs!$A15,res_ene!$C$2:$C$393,{"Electricity";"Solar"}))</f>
        <v>9639.5015052256131</v>
      </c>
      <c r="E15">
        <f>SUM(SUMIFS(res_ene!S$2:S$393,res_ene!$B$2:$B$393,NEWAGE_abs!$A15,res_ene!$C$2:$C$393,{"Electricity";"Solar"}))</f>
        <v>9350.5033613354462</v>
      </c>
      <c r="F15">
        <f>SUM(SUMIFS(res_ene!X$2:X$393,res_ene!$B$2:$B$393,NEWAGE_abs!$A15,res_ene!$C$2:$C$393,{"Electricity";"Solar"}))</f>
        <v>9014.1210165727607</v>
      </c>
      <c r="G15">
        <f>SUM(SUMIFS(res_ene!AC$2:AC$393,res_ene!$B$2:$B$393,NEWAGE_abs!$A15,res_ene!$C$2:$C$393,{"Electricity";"Solar"}))</f>
        <v>9009.6906669875843</v>
      </c>
      <c r="H15">
        <f>SUM(SUMIFS(res_ene!AH$2:AH$393,res_ene!$B$2:$B$393,NEWAGE_abs!$A15,res_ene!$C$2:$C$393,{"Electricity";"Solar"}))</f>
        <v>9192.9454401621733</v>
      </c>
      <c r="I15">
        <f>SUM(SUMIFS(res_ene!AM$2:AM$393,res_ene!$B$2:$B$393,NEWAGE_abs!$A15,res_ene!$C$2:$C$393,{"Electricity";"Solar"}))</f>
        <v>9450.1724099841467</v>
      </c>
      <c r="J15">
        <f>SUM(SUMIFS(res_ene!AR$2:AR$393,res_ene!$B$2:$B$393,NEWAGE_abs!$A15,res_ene!$C$2:$C$393,{"Electricity";"Solar"}))</f>
        <v>9841.1358866642895</v>
      </c>
      <c r="K15">
        <f>SUM(SUMIFS(res_ene!AW$2:AW$393,res_ene!$B$2:$B$393,NEWAGE_abs!$A15,res_ene!$C$2:$C$393,{"Electricity";"Solar"}))</f>
        <v>10187.885953846215</v>
      </c>
      <c r="L15">
        <f>SUM(SUMIFS(res_ene!BB$2:BB$393,res_ene!$B$2:$B$393,NEWAGE_abs!$A15,res_ene!$C$2:$C$393,{"Electricity";"Solar"}))</f>
        <v>10482.442045632604</v>
      </c>
    </row>
    <row r="16" spans="1:12" x14ac:dyDescent="0.25">
      <c r="A16" t="s">
        <v>59</v>
      </c>
      <c r="B16" t="s">
        <v>12</v>
      </c>
      <c r="C16" t="s">
        <v>66</v>
      </c>
      <c r="D16">
        <f>SUM(SUMIFS(res_ene!O$2:O$393,res_ene!$B$2:$B$393,NEWAGE_abs!$A16,res_ene!$C$2:$C$393,{"Electricity";"Solar"}))</f>
        <v>8277.8096469887623</v>
      </c>
      <c r="E16">
        <f>SUM(SUMIFS(res_ene!S$2:S$393,res_ene!$B$2:$B$393,NEWAGE_abs!$A16,res_ene!$C$2:$C$393,{"Electricity";"Solar"}))</f>
        <v>7498.0350936561699</v>
      </c>
      <c r="F16">
        <f>SUM(SUMIFS(res_ene!X$2:X$393,res_ene!$B$2:$B$393,NEWAGE_abs!$A16,res_ene!$C$2:$C$393,{"Electricity";"Solar"}))</f>
        <v>7564.8273289786903</v>
      </c>
      <c r="G16">
        <f>SUM(SUMIFS(res_ene!AC$2:AC$393,res_ene!$B$2:$B$393,NEWAGE_abs!$A16,res_ene!$C$2:$C$393,{"Electricity";"Solar"}))</f>
        <v>8002.2456716910674</v>
      </c>
      <c r="H16">
        <f>SUM(SUMIFS(res_ene!AH$2:AH$393,res_ene!$B$2:$B$393,NEWAGE_abs!$A16,res_ene!$C$2:$C$393,{"Electricity";"Solar"}))</f>
        <v>8434.0643896364763</v>
      </c>
      <c r="I16">
        <f>SUM(SUMIFS(res_ene!AM$2:AM$393,res_ene!$B$2:$B$393,NEWAGE_abs!$A16,res_ene!$C$2:$C$393,{"Electricity";"Solar"}))</f>
        <v>8458.1537756581001</v>
      </c>
      <c r="J16">
        <f>SUM(SUMIFS(res_ene!AR$2:AR$393,res_ene!$B$2:$B$393,NEWAGE_abs!$A16,res_ene!$C$2:$C$393,{"Electricity";"Solar"}))</f>
        <v>8366.9602228256772</v>
      </c>
      <c r="K16">
        <f>SUM(SUMIFS(res_ene!AW$2:AW$393,res_ene!$B$2:$B$393,NEWAGE_abs!$A16,res_ene!$C$2:$C$393,{"Electricity";"Solar"}))</f>
        <v>8326.3383166573731</v>
      </c>
      <c r="L16">
        <f>SUM(SUMIFS(res_ene!BB$2:BB$393,res_ene!$B$2:$B$393,NEWAGE_abs!$A16,res_ene!$C$2:$C$393,{"Electricity";"Solar"}))</f>
        <v>8234.6590477389163</v>
      </c>
    </row>
    <row r="17" spans="1:12" x14ac:dyDescent="0.25">
      <c r="A17" t="s">
        <v>56</v>
      </c>
      <c r="B17" t="s">
        <v>12</v>
      </c>
      <c r="C17" t="s">
        <v>66</v>
      </c>
      <c r="D17">
        <f>SUM(SUMIFS(res_ene!O$2:O$393,res_ene!$B$2:$B$393,NEWAGE_abs!$A17,res_ene!$C$2:$C$393,{"Electricity";"Solar"}))</f>
        <v>3744.6701792380391</v>
      </c>
      <c r="E17">
        <f>SUM(SUMIFS(res_ene!S$2:S$393,res_ene!$B$2:$B$393,NEWAGE_abs!$A17,res_ene!$C$2:$C$393,{"Electricity";"Solar"}))</f>
        <v>3692.0618174416636</v>
      </c>
      <c r="F17">
        <f>SUM(SUMIFS(res_ene!X$2:X$393,res_ene!$B$2:$B$393,NEWAGE_abs!$A17,res_ene!$C$2:$C$393,{"Electricity";"Solar"}))</f>
        <v>3810.1056810805262</v>
      </c>
      <c r="G17">
        <f>SUM(SUMIFS(res_ene!AC$2:AC$393,res_ene!$B$2:$B$393,NEWAGE_abs!$A17,res_ene!$C$2:$C$393,{"Electricity";"Solar"}))</f>
        <v>4047.2882201287071</v>
      </c>
      <c r="H17">
        <f>SUM(SUMIFS(res_ene!AH$2:AH$393,res_ene!$B$2:$B$393,NEWAGE_abs!$A17,res_ene!$C$2:$C$393,{"Electricity";"Solar"}))</f>
        <v>4172.4790635138415</v>
      </c>
      <c r="I17">
        <f>SUM(SUMIFS(res_ene!AM$2:AM$393,res_ene!$B$2:$B$393,NEWAGE_abs!$A17,res_ene!$C$2:$C$393,{"Electricity";"Solar"}))</f>
        <v>4312.4680837593314</v>
      </c>
      <c r="J17">
        <f>SUM(SUMIFS(res_ene!AR$2:AR$393,res_ene!$B$2:$B$393,NEWAGE_abs!$A17,res_ene!$C$2:$C$393,{"Electricity";"Solar"}))</f>
        <v>4480.9954904569104</v>
      </c>
      <c r="K17">
        <f>SUM(SUMIFS(res_ene!AW$2:AW$393,res_ene!$B$2:$B$393,NEWAGE_abs!$A17,res_ene!$C$2:$C$393,{"Electricity";"Solar"}))</f>
        <v>4643.5082823815937</v>
      </c>
      <c r="L17">
        <f>SUM(SUMIFS(res_ene!BB$2:BB$393,res_ene!$B$2:$B$393,NEWAGE_abs!$A17,res_ene!$C$2:$C$393,{"Electricity";"Solar"}))</f>
        <v>4790.8558448821823</v>
      </c>
    </row>
    <row r="18" spans="1:12" x14ac:dyDescent="0.25">
      <c r="A18" t="s">
        <v>58</v>
      </c>
      <c r="B18" t="s">
        <v>12</v>
      </c>
      <c r="C18" t="s">
        <v>66</v>
      </c>
      <c r="D18">
        <f>SUM(SUMIFS(res_ene!O$2:O$393,res_ene!$B$2:$B$393,NEWAGE_abs!$A18,res_ene!$C$2:$C$393,{"Electricity";"Solar"}))</f>
        <v>7641.1846702488911</v>
      </c>
      <c r="E18">
        <f>SUM(SUMIFS(res_ene!S$2:S$393,res_ene!$B$2:$B$393,NEWAGE_abs!$A18,res_ene!$C$2:$C$393,{"Electricity";"Solar"}))</f>
        <v>7613.5278771256135</v>
      </c>
      <c r="F18">
        <f>SUM(SUMIFS(res_ene!X$2:X$393,res_ene!$B$2:$B$393,NEWAGE_abs!$A18,res_ene!$C$2:$C$393,{"Electricity";"Solar"}))</f>
        <v>7884.1406897178504</v>
      </c>
      <c r="G18">
        <f>SUM(SUMIFS(res_ene!AC$2:AC$393,res_ene!$B$2:$B$393,NEWAGE_abs!$A18,res_ene!$C$2:$C$393,{"Electricity";"Solar"}))</f>
        <v>8148.6839837845537</v>
      </c>
      <c r="H18">
        <f>SUM(SUMIFS(res_ene!AH$2:AH$393,res_ene!$B$2:$B$393,NEWAGE_abs!$A18,res_ene!$C$2:$C$393,{"Electricity";"Solar"}))</f>
        <v>8459.4961063971932</v>
      </c>
      <c r="I18">
        <f>SUM(SUMIFS(res_ene!AM$2:AM$393,res_ene!$B$2:$B$393,NEWAGE_abs!$A18,res_ene!$C$2:$C$393,{"Electricity";"Solar"}))</f>
        <v>8627.7614159723325</v>
      </c>
      <c r="J18">
        <f>SUM(SUMIFS(res_ene!AR$2:AR$393,res_ene!$B$2:$B$393,NEWAGE_abs!$A18,res_ene!$C$2:$C$393,{"Electricity";"Solar"}))</f>
        <v>8775.8149703588515</v>
      </c>
      <c r="K18">
        <f>SUM(SUMIFS(res_ene!AW$2:AW$393,res_ene!$B$2:$B$393,NEWAGE_abs!$A18,res_ene!$C$2:$C$393,{"Electricity";"Solar"}))</f>
        <v>8862.5033597949296</v>
      </c>
      <c r="L18">
        <f>SUM(SUMIFS(res_ene!BB$2:BB$393,res_ene!$B$2:$B$393,NEWAGE_abs!$A18,res_ene!$C$2:$C$393,{"Electricity";"Solar"}))</f>
        <v>8935.6946201685569</v>
      </c>
    </row>
    <row r="19" spans="1:12" x14ac:dyDescent="0.25">
      <c r="A19" t="s">
        <v>55</v>
      </c>
      <c r="B19" t="s">
        <v>12</v>
      </c>
      <c r="C19" t="s">
        <v>66</v>
      </c>
      <c r="D19">
        <f>SUM(SUMIFS(res_ene!O$2:O$393,res_ene!$B$2:$B$393,NEWAGE_abs!$A19,res_ene!$C$2:$C$393,{"Electricity";"Solar"}))</f>
        <v>9005.9893000043921</v>
      </c>
      <c r="E19">
        <f>SUM(SUMIFS(res_ene!S$2:S$393,res_ene!$B$2:$B$393,NEWAGE_abs!$A19,res_ene!$C$2:$C$393,{"Electricity";"Solar"}))</f>
        <v>8977.5500556436</v>
      </c>
      <c r="F19">
        <f>SUM(SUMIFS(res_ene!X$2:X$393,res_ene!$B$2:$B$393,NEWAGE_abs!$A19,res_ene!$C$2:$C$393,{"Electricity";"Solar"}))</f>
        <v>9510.6739182268921</v>
      </c>
      <c r="G19">
        <f>SUM(SUMIFS(res_ene!AC$2:AC$393,res_ene!$B$2:$B$393,NEWAGE_abs!$A19,res_ene!$C$2:$C$393,{"Electricity";"Solar"}))</f>
        <v>10278.788968686611</v>
      </c>
      <c r="H19">
        <f>SUM(SUMIFS(res_ene!AH$2:AH$393,res_ene!$B$2:$B$393,NEWAGE_abs!$A19,res_ene!$C$2:$C$393,{"Electricity";"Solar"}))</f>
        <v>10597.94683832525</v>
      </c>
      <c r="I19">
        <f>SUM(SUMIFS(res_ene!AM$2:AM$393,res_ene!$B$2:$B$393,NEWAGE_abs!$A19,res_ene!$C$2:$C$393,{"Electricity";"Solar"}))</f>
        <v>10616.943323323932</v>
      </c>
      <c r="J19">
        <f>SUM(SUMIFS(res_ene!AR$2:AR$393,res_ene!$B$2:$B$393,NEWAGE_abs!$A19,res_ene!$C$2:$C$393,{"Electricity";"Solar"}))</f>
        <v>10416.6759749517</v>
      </c>
      <c r="K19">
        <f>SUM(SUMIFS(res_ene!AW$2:AW$393,res_ene!$B$2:$B$393,NEWAGE_abs!$A19,res_ene!$C$2:$C$393,{"Electricity";"Solar"}))</f>
        <v>10275.13353762877</v>
      </c>
      <c r="L19">
        <f>SUM(SUMIFS(res_ene!BB$2:BB$393,res_ene!$B$2:$B$393,NEWAGE_abs!$A19,res_ene!$C$2:$C$393,{"Electricity";"Solar"}))</f>
        <v>10116.854949963117</v>
      </c>
    </row>
    <row r="20" spans="1:12" x14ac:dyDescent="0.25">
      <c r="A20" t="s">
        <v>57</v>
      </c>
      <c r="B20" t="s">
        <v>67</v>
      </c>
      <c r="C20" t="s">
        <v>65</v>
      </c>
      <c r="D20">
        <f>SUM(SUMIFS(tra_ene!O$2:O$281,tra_ene!$B$2:$B$281,NEWAGE_abs!$A20,tra_ene!$C$2:$C$281,{"LPG";"Diesel oil";"Gasoline"}))</f>
        <v>32869.127419355624</v>
      </c>
      <c r="E20">
        <f>SUM(SUMIFS(tra_ene!S$2:S$281,tra_ene!$B$2:$B$281,NEWAGE_abs!$A20,tra_ene!$C$2:$C$281,{"LPG";"Diesel oil";"Gasoline"}))</f>
        <v>33254.914414339873</v>
      </c>
      <c r="F20">
        <f>SUM(SUMIFS(tra_ene!X$2:X$281,tra_ene!$B$2:$B$281,NEWAGE_abs!$A20,tra_ene!$C$2:$C$281,{"LPG";"Diesel oil";"Gasoline"}))</f>
        <v>32170.579330584318</v>
      </c>
      <c r="G20">
        <f>SUM(SUMIFS(tra_ene!AC$2:AC$281,tra_ene!$B$2:$B$281,NEWAGE_abs!$A20,tra_ene!$C$2:$C$281,{"LPG";"Diesel oil";"Gasoline"}))</f>
        <v>27706.468110353071</v>
      </c>
      <c r="H20">
        <f>SUM(SUMIFS(tra_ene!AH$2:AH$281,tra_ene!$B$2:$B$281,NEWAGE_abs!$A20,tra_ene!$C$2:$C$281,{"LPG";"Diesel oil";"Gasoline"}))</f>
        <v>24578.930936928962</v>
      </c>
      <c r="I20">
        <f>SUM(SUMIFS(tra_ene!AM$2:AM$281,tra_ene!$B$2:$B$281,NEWAGE_abs!$A20,tra_ene!$C$2:$C$281,{"LPG";"Diesel oil";"Gasoline"}))</f>
        <v>22182.340503995158</v>
      </c>
      <c r="J20">
        <f>SUM(SUMIFS(tra_ene!AR$2:AR$281,tra_ene!$B$2:$B$281,NEWAGE_abs!$A20,tra_ene!$C$2:$C$281,{"LPG";"Diesel oil";"Gasoline"}))</f>
        <v>19667.285336473578</v>
      </c>
      <c r="K20">
        <f>SUM(SUMIFS(tra_ene!AW$2:AW$281,tra_ene!$B$2:$B$281,NEWAGE_abs!$A20,tra_ene!$C$2:$C$281,{"LPG";"Diesel oil";"Gasoline"}))</f>
        <v>17397.028395533664</v>
      </c>
      <c r="L20">
        <f>SUM(SUMIFS(tra_ene!BB$2:BB$281,tra_ene!$B$2:$B$281,NEWAGE_abs!$A20,tra_ene!$C$2:$C$281,{"LPG";"Diesel oil";"Gasoline"}))</f>
        <v>15586.091211841294</v>
      </c>
    </row>
    <row r="21" spans="1:12" x14ac:dyDescent="0.25">
      <c r="A21" t="s">
        <v>60</v>
      </c>
      <c r="B21" t="s">
        <v>67</v>
      </c>
      <c r="C21" t="s">
        <v>65</v>
      </c>
      <c r="D21">
        <f>SUM(SUMIFS(tra_ene!O$2:O$281,tra_ene!$B$2:$B$281,NEWAGE_abs!$A21,tra_ene!$C$2:$C$281,{"LPG";"Diesel oil";"Gasoline"}))</f>
        <v>21778.775403207164</v>
      </c>
      <c r="E21">
        <f>SUM(SUMIFS(tra_ene!S$2:S$281,tra_ene!$B$2:$B$281,NEWAGE_abs!$A21,tra_ene!$C$2:$C$281,{"LPG";"Diesel oil";"Gasoline"}))</f>
        <v>22503.676858396117</v>
      </c>
      <c r="F21">
        <f>SUM(SUMIFS(tra_ene!X$2:X$281,tra_ene!$B$2:$B$281,NEWAGE_abs!$A21,tra_ene!$C$2:$C$281,{"LPG";"Diesel oil";"Gasoline"}))</f>
        <v>21278.593326122093</v>
      </c>
      <c r="G21">
        <f>SUM(SUMIFS(tra_ene!AC$2:AC$281,tra_ene!$B$2:$B$281,NEWAGE_abs!$A21,tra_ene!$C$2:$C$281,{"LPG";"Diesel oil";"Gasoline"}))</f>
        <v>18722.043170857556</v>
      </c>
      <c r="H21">
        <f>SUM(SUMIFS(tra_ene!AH$2:AH$281,tra_ene!$B$2:$B$281,NEWAGE_abs!$A21,tra_ene!$C$2:$C$281,{"LPG";"Diesel oil";"Gasoline"}))</f>
        <v>17341.791025504062</v>
      </c>
      <c r="I21">
        <f>SUM(SUMIFS(tra_ene!AM$2:AM$281,tra_ene!$B$2:$B$281,NEWAGE_abs!$A21,tra_ene!$C$2:$C$281,{"LPG";"Diesel oil";"Gasoline"}))</f>
        <v>16275.558989934852</v>
      </c>
      <c r="J21">
        <f>SUM(SUMIFS(tra_ene!AR$2:AR$281,tra_ene!$B$2:$B$281,NEWAGE_abs!$A21,tra_ene!$C$2:$C$281,{"LPG";"Diesel oil";"Gasoline"}))</f>
        <v>14923.4448760628</v>
      </c>
      <c r="K21">
        <f>SUM(SUMIFS(tra_ene!AW$2:AW$281,tra_ene!$B$2:$B$281,NEWAGE_abs!$A21,tra_ene!$C$2:$C$281,{"LPG";"Diesel oil";"Gasoline"}))</f>
        <v>13543.463333901738</v>
      </c>
      <c r="L21">
        <f>SUM(SUMIFS(tra_ene!BB$2:BB$281,tra_ene!$B$2:$B$281,NEWAGE_abs!$A21,tra_ene!$C$2:$C$281,{"LPG";"Diesel oil";"Gasoline"}))</f>
        <v>12303.495355650526</v>
      </c>
    </row>
    <row r="22" spans="1:12" x14ac:dyDescent="0.25">
      <c r="A22" t="s">
        <v>61</v>
      </c>
      <c r="B22" t="s">
        <v>67</v>
      </c>
      <c r="C22" t="s">
        <v>65</v>
      </c>
      <c r="D22">
        <f>SUM(SUMIFS(tra_ene!O$2:O$281,tra_ene!$B$2:$B$281,NEWAGE_abs!$A22,tra_ene!$C$2:$C$281,{"LPG";"Diesel oil";"Gasoline"}))</f>
        <v>19766.234221991639</v>
      </c>
      <c r="E22">
        <f>SUM(SUMIFS(tra_ene!S$2:S$281,tra_ene!$B$2:$B$281,NEWAGE_abs!$A22,tra_ene!$C$2:$C$281,{"LPG";"Diesel oil";"Gasoline"}))</f>
        <v>20377.235281549853</v>
      </c>
      <c r="F22">
        <f>SUM(SUMIFS(tra_ene!X$2:X$281,tra_ene!$B$2:$B$281,NEWAGE_abs!$A22,tra_ene!$C$2:$C$281,{"LPG";"Diesel oil";"Gasoline"}))</f>
        <v>19609.755758382598</v>
      </c>
      <c r="G22">
        <f>SUM(SUMIFS(tra_ene!AC$2:AC$281,tra_ene!$B$2:$B$281,NEWAGE_abs!$A22,tra_ene!$C$2:$C$281,{"LPG";"Diesel oil";"Gasoline"}))</f>
        <v>17273.308220766579</v>
      </c>
      <c r="H22">
        <f>SUM(SUMIFS(tra_ene!AH$2:AH$281,tra_ene!$B$2:$B$281,NEWAGE_abs!$A22,tra_ene!$C$2:$C$281,{"LPG";"Diesel oil";"Gasoline"}))</f>
        <v>15517.05188299104</v>
      </c>
      <c r="I22">
        <f>SUM(SUMIFS(tra_ene!AM$2:AM$281,tra_ene!$B$2:$B$281,NEWAGE_abs!$A22,tra_ene!$C$2:$C$281,{"LPG";"Diesel oil";"Gasoline"}))</f>
        <v>13884.455652314329</v>
      </c>
      <c r="J22">
        <f>SUM(SUMIFS(tra_ene!AR$2:AR$281,tra_ene!$B$2:$B$281,NEWAGE_abs!$A22,tra_ene!$C$2:$C$281,{"LPG";"Diesel oil";"Gasoline"}))</f>
        <v>12097.179548539709</v>
      </c>
      <c r="K22">
        <f>SUM(SUMIFS(tra_ene!AW$2:AW$281,tra_ene!$B$2:$B$281,NEWAGE_abs!$A22,tra_ene!$C$2:$C$281,{"LPG";"Diesel oil";"Gasoline"}))</f>
        <v>10493.179196598547</v>
      </c>
      <c r="L22">
        <f>SUM(SUMIFS(tra_ene!BB$2:BB$281,tra_ene!$B$2:$B$281,NEWAGE_abs!$A22,tra_ene!$C$2:$C$281,{"LPG";"Diesel oil";"Gasoline"}))</f>
        <v>9164.3399534663295</v>
      </c>
    </row>
    <row r="23" spans="1:12" x14ac:dyDescent="0.25">
      <c r="A23" t="s">
        <v>62</v>
      </c>
      <c r="B23" t="s">
        <v>67</v>
      </c>
      <c r="C23" t="s">
        <v>65</v>
      </c>
      <c r="D23">
        <f>SUM(SUMIFS(tra_ene!O$2:O$281,tra_ene!$B$2:$B$281,NEWAGE_abs!$A23,tra_ene!$C$2:$C$281,{"LPG";"Diesel oil";"Gasoline"}))</f>
        <v>8886.3635281773713</v>
      </c>
      <c r="E23">
        <f>SUM(SUMIFS(tra_ene!S$2:S$281,tra_ene!$B$2:$B$281,NEWAGE_abs!$A23,tra_ene!$C$2:$C$281,{"LPG";"Diesel oil";"Gasoline"}))</f>
        <v>8818.586884503231</v>
      </c>
      <c r="F23">
        <f>SUM(SUMIFS(tra_ene!X$2:X$281,tra_ene!$B$2:$B$281,NEWAGE_abs!$A23,tra_ene!$C$2:$C$281,{"LPG";"Diesel oil";"Gasoline"}))</f>
        <v>10653.456164461581</v>
      </c>
      <c r="G23">
        <f>SUM(SUMIFS(tra_ene!AC$2:AC$281,tra_ene!$B$2:$B$281,NEWAGE_abs!$A23,tra_ene!$C$2:$C$281,{"LPG";"Diesel oil";"Gasoline"}))</f>
        <v>9969.1229135129106</v>
      </c>
      <c r="H23">
        <f>SUM(SUMIFS(tra_ene!AH$2:AH$281,tra_ene!$B$2:$B$281,NEWAGE_abs!$A23,tra_ene!$C$2:$C$281,{"LPG";"Diesel oil";"Gasoline"}))</f>
        <v>9526.6877382192306</v>
      </c>
      <c r="I23">
        <f>SUM(SUMIFS(tra_ene!AM$2:AM$281,tra_ene!$B$2:$B$281,NEWAGE_abs!$A23,tra_ene!$C$2:$C$281,{"LPG";"Diesel oil";"Gasoline"}))</f>
        <v>9395.8319923785202</v>
      </c>
      <c r="J23">
        <f>SUM(SUMIFS(tra_ene!AR$2:AR$281,tra_ene!$B$2:$B$281,NEWAGE_abs!$A23,tra_ene!$C$2:$C$281,{"LPG";"Diesel oil";"Gasoline"}))</f>
        <v>8753.580513182329</v>
      </c>
      <c r="K23">
        <f>SUM(SUMIFS(tra_ene!AW$2:AW$281,tra_ene!$B$2:$B$281,NEWAGE_abs!$A23,tra_ene!$C$2:$C$281,{"LPG";"Diesel oil";"Gasoline"}))</f>
        <v>7806.4836615387103</v>
      </c>
      <c r="L23">
        <f>SUM(SUMIFS(tra_ene!BB$2:BB$281,tra_ene!$B$2:$B$281,NEWAGE_abs!$A23,tra_ene!$C$2:$C$281,{"LPG";"Diesel oil";"Gasoline"}))</f>
        <v>6762.1746957821197</v>
      </c>
    </row>
    <row r="24" spans="1:12" x14ac:dyDescent="0.25">
      <c r="A24" t="s">
        <v>63</v>
      </c>
      <c r="B24" t="s">
        <v>67</v>
      </c>
      <c r="C24" t="s">
        <v>65</v>
      </c>
      <c r="D24">
        <f>SUM(SUMIFS(tra_ene!O$2:O$281,tra_ene!$B$2:$B$281,NEWAGE_abs!$A24,tra_ene!$C$2:$C$281,{"LPG";"Diesel oil";"Gasoline"}))</f>
        <v>22771.310964920976</v>
      </c>
      <c r="E24">
        <f>SUM(SUMIFS(tra_ene!S$2:S$281,tra_ene!$B$2:$B$281,NEWAGE_abs!$A24,tra_ene!$C$2:$C$281,{"LPG";"Diesel oil";"Gasoline"}))</f>
        <v>22780.638776895568</v>
      </c>
      <c r="F24">
        <f>SUM(SUMIFS(tra_ene!X$2:X$281,tra_ene!$B$2:$B$281,NEWAGE_abs!$A24,tra_ene!$C$2:$C$281,{"LPG";"Diesel oil";"Gasoline"}))</f>
        <v>21917.988553078438</v>
      </c>
      <c r="G24">
        <f>SUM(SUMIFS(tra_ene!AC$2:AC$281,tra_ene!$B$2:$B$281,NEWAGE_abs!$A24,tra_ene!$C$2:$C$281,{"LPG";"Diesel oil";"Gasoline"}))</f>
        <v>19397.992434391585</v>
      </c>
      <c r="H24">
        <f>SUM(SUMIFS(tra_ene!AH$2:AH$281,tra_ene!$B$2:$B$281,NEWAGE_abs!$A24,tra_ene!$C$2:$C$281,{"LPG";"Diesel oil";"Gasoline"}))</f>
        <v>18211.523812665713</v>
      </c>
      <c r="I24">
        <f>SUM(SUMIFS(tra_ene!AM$2:AM$281,tra_ene!$B$2:$B$281,NEWAGE_abs!$A24,tra_ene!$C$2:$C$281,{"LPG";"Diesel oil";"Gasoline"}))</f>
        <v>17196.681580807832</v>
      </c>
      <c r="J24">
        <f>SUM(SUMIFS(tra_ene!AR$2:AR$281,tra_ene!$B$2:$B$281,NEWAGE_abs!$A24,tra_ene!$C$2:$C$281,{"LPG";"Diesel oil";"Gasoline"}))</f>
        <v>15695.414835343709</v>
      </c>
      <c r="K24">
        <f>SUM(SUMIFS(tra_ene!AW$2:AW$281,tra_ene!$B$2:$B$281,NEWAGE_abs!$A24,tra_ene!$C$2:$C$281,{"LPG";"Diesel oil";"Gasoline"}))</f>
        <v>14112.146814118112</v>
      </c>
      <c r="L24">
        <f>SUM(SUMIFS(tra_ene!BB$2:BB$281,tra_ene!$B$2:$B$281,NEWAGE_abs!$A24,tra_ene!$C$2:$C$281,{"LPG";"Diesel oil";"Gasoline"}))</f>
        <v>12744.410519838122</v>
      </c>
    </row>
    <row r="25" spans="1:12" x14ac:dyDescent="0.25">
      <c r="A25" t="s">
        <v>59</v>
      </c>
      <c r="B25" t="s">
        <v>67</v>
      </c>
      <c r="C25" t="s">
        <v>65</v>
      </c>
      <c r="D25">
        <f>SUM(SUMIFS(tra_ene!O$2:O$281,tra_ene!$B$2:$B$281,NEWAGE_abs!$A25,tra_ene!$C$2:$C$281,{"LPG";"Diesel oil";"Gasoline"}))</f>
        <v>20243.56617874212</v>
      </c>
      <c r="E25">
        <f>SUM(SUMIFS(tra_ene!S$2:S$281,tra_ene!$B$2:$B$281,NEWAGE_abs!$A25,tra_ene!$C$2:$C$281,{"LPG";"Diesel oil";"Gasoline"}))</f>
        <v>19626.581079078504</v>
      </c>
      <c r="F25">
        <f>SUM(SUMIFS(tra_ene!X$2:X$281,tra_ene!$B$2:$B$281,NEWAGE_abs!$A25,tra_ene!$C$2:$C$281,{"LPG";"Diesel oil";"Gasoline"}))</f>
        <v>19028.161531490332</v>
      </c>
      <c r="G25">
        <f>SUM(SUMIFS(tra_ene!AC$2:AC$281,tra_ene!$B$2:$B$281,NEWAGE_abs!$A25,tra_ene!$C$2:$C$281,{"LPG";"Diesel oil";"Gasoline"}))</f>
        <v>16609.49004886374</v>
      </c>
      <c r="H25">
        <f>SUM(SUMIFS(tra_ene!AH$2:AH$281,tra_ene!$B$2:$B$281,NEWAGE_abs!$A25,tra_ene!$C$2:$C$281,{"LPG";"Diesel oil";"Gasoline"}))</f>
        <v>14972.851777307213</v>
      </c>
      <c r="I25">
        <f>SUM(SUMIFS(tra_ene!AM$2:AM$281,tra_ene!$B$2:$B$281,NEWAGE_abs!$A25,tra_ene!$C$2:$C$281,{"LPG";"Diesel oil";"Gasoline"}))</f>
        <v>13713.898031893495</v>
      </c>
      <c r="J25">
        <f>SUM(SUMIFS(tra_ene!AR$2:AR$281,tra_ene!$B$2:$B$281,NEWAGE_abs!$A25,tra_ene!$C$2:$C$281,{"LPG";"Diesel oil";"Gasoline"}))</f>
        <v>12276.52404810565</v>
      </c>
      <c r="K25">
        <f>SUM(SUMIFS(tra_ene!AW$2:AW$281,tra_ene!$B$2:$B$281,NEWAGE_abs!$A25,tra_ene!$C$2:$C$281,{"LPG";"Diesel oil";"Gasoline"}))</f>
        <v>10920.505403496998</v>
      </c>
      <c r="L25">
        <f>SUM(SUMIFS(tra_ene!BB$2:BB$281,tra_ene!$B$2:$B$281,NEWAGE_abs!$A25,tra_ene!$C$2:$C$281,{"LPG";"Diesel oil";"Gasoline"}))</f>
        <v>9948.6272741758039</v>
      </c>
    </row>
    <row r="26" spans="1:12" x14ac:dyDescent="0.25">
      <c r="A26" t="s">
        <v>56</v>
      </c>
      <c r="B26" t="s">
        <v>67</v>
      </c>
      <c r="C26" t="s">
        <v>65</v>
      </c>
      <c r="D26">
        <f>SUM(SUMIFS(tra_ene!O$2:O$281,tra_ene!$B$2:$B$281,NEWAGE_abs!$A26,tra_ene!$C$2:$C$281,{"LPG";"Diesel oil";"Gasoline"}))</f>
        <v>11735.149080352319</v>
      </c>
      <c r="E26">
        <f>SUM(SUMIFS(tra_ene!S$2:S$281,tra_ene!$B$2:$B$281,NEWAGE_abs!$A26,tra_ene!$C$2:$C$281,{"LPG";"Diesel oil";"Gasoline"}))</f>
        <v>11236.292546972199</v>
      </c>
      <c r="F26">
        <f>SUM(SUMIFS(tra_ene!X$2:X$281,tra_ene!$B$2:$B$281,NEWAGE_abs!$A26,tra_ene!$C$2:$C$281,{"LPG";"Diesel oil";"Gasoline"}))</f>
        <v>10397.734251041371</v>
      </c>
      <c r="G26">
        <f>SUM(SUMIFS(tra_ene!AC$2:AC$281,tra_ene!$B$2:$B$281,NEWAGE_abs!$A26,tra_ene!$C$2:$C$281,{"LPG";"Diesel oil";"Gasoline"}))</f>
        <v>8787.5585044513227</v>
      </c>
      <c r="H26">
        <f>SUM(SUMIFS(tra_ene!AH$2:AH$281,tra_ene!$B$2:$B$281,NEWAGE_abs!$A26,tra_ene!$C$2:$C$281,{"LPG";"Diesel oil";"Gasoline"}))</f>
        <v>7884.1485598731524</v>
      </c>
      <c r="I26">
        <f>SUM(SUMIFS(tra_ene!AM$2:AM$281,tra_ene!$B$2:$B$281,NEWAGE_abs!$A26,tra_ene!$C$2:$C$281,{"LPG";"Diesel oil";"Gasoline"}))</f>
        <v>7278.0056666920891</v>
      </c>
      <c r="J26">
        <f>SUM(SUMIFS(tra_ene!AR$2:AR$281,tra_ene!$B$2:$B$281,NEWAGE_abs!$A26,tra_ene!$C$2:$C$281,{"LPG";"Diesel oil";"Gasoline"}))</f>
        <v>6590.3103559291139</v>
      </c>
      <c r="K26">
        <f>SUM(SUMIFS(tra_ene!AW$2:AW$281,tra_ene!$B$2:$B$281,NEWAGE_abs!$A26,tra_ene!$C$2:$C$281,{"LPG";"Diesel oil";"Gasoline"}))</f>
        <v>5924.2833467655619</v>
      </c>
      <c r="L26">
        <f>SUM(SUMIFS(tra_ene!BB$2:BB$281,tra_ene!$B$2:$B$281,NEWAGE_abs!$A26,tra_ene!$C$2:$C$281,{"LPG";"Diesel oil";"Gasoline"}))</f>
        <v>5354.9292765015416</v>
      </c>
    </row>
    <row r="27" spans="1:12" x14ac:dyDescent="0.25">
      <c r="A27" t="s">
        <v>58</v>
      </c>
      <c r="B27" t="s">
        <v>67</v>
      </c>
      <c r="C27" t="s">
        <v>65</v>
      </c>
      <c r="D27">
        <f>SUM(SUMIFS(tra_ene!O$2:O$281,tra_ene!$B$2:$B$281,NEWAGE_abs!$A27,tra_ene!$C$2:$C$281,{"LPG";"Diesel oil";"Gasoline"}))</f>
        <v>12855.870900488699</v>
      </c>
      <c r="E27">
        <f>SUM(SUMIFS(tra_ene!S$2:S$281,tra_ene!$B$2:$B$281,NEWAGE_abs!$A27,tra_ene!$C$2:$C$281,{"LPG";"Diesel oil";"Gasoline"}))</f>
        <v>13177.807896010112</v>
      </c>
      <c r="F27">
        <f>SUM(SUMIFS(tra_ene!X$2:X$281,tra_ene!$B$2:$B$281,NEWAGE_abs!$A27,tra_ene!$C$2:$C$281,{"LPG";"Diesel oil";"Gasoline"}))</f>
        <v>12960.184404542972</v>
      </c>
      <c r="G27">
        <f>SUM(SUMIFS(tra_ene!AC$2:AC$281,tra_ene!$B$2:$B$281,NEWAGE_abs!$A27,tra_ene!$C$2:$C$281,{"LPG";"Diesel oil";"Gasoline"}))</f>
        <v>11642.513747380712</v>
      </c>
      <c r="H27">
        <f>SUM(SUMIFS(tra_ene!AH$2:AH$281,tra_ene!$B$2:$B$281,NEWAGE_abs!$A27,tra_ene!$C$2:$C$281,{"LPG";"Diesel oil";"Gasoline"}))</f>
        <v>10786.572319564537</v>
      </c>
      <c r="I27">
        <f>SUM(SUMIFS(tra_ene!AM$2:AM$281,tra_ene!$B$2:$B$281,NEWAGE_abs!$A27,tra_ene!$C$2:$C$281,{"LPG";"Diesel oil";"Gasoline"}))</f>
        <v>10144.327717337717</v>
      </c>
      <c r="J27">
        <f>SUM(SUMIFS(tra_ene!AR$2:AR$281,tra_ene!$B$2:$B$281,NEWAGE_abs!$A27,tra_ene!$C$2:$C$281,{"LPG";"Diesel oil";"Gasoline"}))</f>
        <v>9314.9858438205501</v>
      </c>
      <c r="K27">
        <f>SUM(SUMIFS(tra_ene!AW$2:AW$281,tra_ene!$B$2:$B$281,NEWAGE_abs!$A27,tra_ene!$C$2:$C$281,{"LPG";"Diesel oil";"Gasoline"}))</f>
        <v>8438.134695677194</v>
      </c>
      <c r="L27">
        <f>SUM(SUMIFS(tra_ene!BB$2:BB$281,tra_ene!$B$2:$B$281,NEWAGE_abs!$A27,tra_ene!$C$2:$C$281,{"LPG";"Diesel oil";"Gasoline"}))</f>
        <v>7658.7834768928024</v>
      </c>
    </row>
    <row r="28" spans="1:12" x14ac:dyDescent="0.25">
      <c r="A28" t="s">
        <v>55</v>
      </c>
      <c r="B28" t="s">
        <v>67</v>
      </c>
      <c r="C28" t="s">
        <v>65</v>
      </c>
      <c r="D28">
        <f>SUM(SUMIFS(tra_ene!O$2:O$281,tra_ene!$B$2:$B$281,NEWAGE_abs!$A28,tra_ene!$C$2:$C$281,{"LPG";"Diesel oil";"Gasoline"}))</f>
        <v>19965.866999823047</v>
      </c>
      <c r="E28">
        <f>SUM(SUMIFS(tra_ene!S$2:S$281,tra_ene!$B$2:$B$281,NEWAGE_abs!$A28,tra_ene!$C$2:$C$281,{"LPG";"Diesel oil";"Gasoline"}))</f>
        <v>19706.006847840377</v>
      </c>
      <c r="F28">
        <f>SUM(SUMIFS(tra_ene!X$2:X$281,tra_ene!$B$2:$B$281,NEWAGE_abs!$A28,tra_ene!$C$2:$C$281,{"LPG";"Diesel oil";"Gasoline"}))</f>
        <v>19859.588999763939</v>
      </c>
      <c r="G28">
        <f>SUM(SUMIFS(tra_ene!AC$2:AC$281,tra_ene!$B$2:$B$281,NEWAGE_abs!$A28,tra_ene!$C$2:$C$281,{"LPG";"Diesel oil";"Gasoline"}))</f>
        <v>18526.923115508307</v>
      </c>
      <c r="H28">
        <f>SUM(SUMIFS(tra_ene!AH$2:AH$281,tra_ene!$B$2:$B$281,NEWAGE_abs!$A28,tra_ene!$C$2:$C$281,{"LPG";"Diesel oil";"Gasoline"}))</f>
        <v>17732.972406960842</v>
      </c>
      <c r="I28">
        <f>SUM(SUMIFS(tra_ene!AM$2:AM$281,tra_ene!$B$2:$B$281,NEWAGE_abs!$A28,tra_ene!$C$2:$C$281,{"LPG";"Diesel oil";"Gasoline"}))</f>
        <v>17087.957531013035</v>
      </c>
      <c r="J28">
        <f>SUM(SUMIFS(tra_ene!AR$2:AR$281,tra_ene!$B$2:$B$281,NEWAGE_abs!$A28,tra_ene!$C$2:$C$281,{"LPG";"Diesel oil";"Gasoline"}))</f>
        <v>15777.355008156805</v>
      </c>
      <c r="K28">
        <f>SUM(SUMIFS(tra_ene!AW$2:AW$281,tra_ene!$B$2:$B$281,NEWAGE_abs!$A28,tra_ene!$C$2:$C$281,{"LPG";"Diesel oil";"Gasoline"}))</f>
        <v>14162.44024319309</v>
      </c>
      <c r="L28">
        <f>SUM(SUMIFS(tra_ene!BB$2:BB$281,tra_ene!$B$2:$B$281,NEWAGE_abs!$A28,tra_ene!$C$2:$C$281,{"LPG";"Diesel oil";"Gasoline"}))</f>
        <v>12660.664258084314</v>
      </c>
    </row>
    <row r="29" spans="1:12" x14ac:dyDescent="0.25">
      <c r="A29" t="s">
        <v>57</v>
      </c>
      <c r="B29" t="s">
        <v>67</v>
      </c>
      <c r="C29" t="s">
        <v>66</v>
      </c>
      <c r="D29">
        <f>SUMIFS(res_ene!O$2:O$393,res_ene!$B$2:$B$393,NEWAGE_abs!$A29,res_ene!$C$2:$C$393,"Liquids")</f>
        <v>12366.6345268438</v>
      </c>
      <c r="E29">
        <f>SUMIFS(res_ene!S$2:S$393,res_ene!$B$2:$B$393,NEWAGE_abs!$A29,res_ene!$C$2:$C$393,"Liquids")</f>
        <v>11722.0584393273</v>
      </c>
      <c r="F29">
        <f>SUMIFS(res_ene!X$2:X$393,res_ene!$B$2:$B$393,NEWAGE_abs!$A29,res_ene!$C$2:$C$393,"Liquids")</f>
        <v>11594.718026377701</v>
      </c>
      <c r="G29">
        <f>SUMIFS(res_ene!AC$2:AC$393,res_ene!$B$2:$B$393,NEWAGE_abs!$A29,res_ene!$C$2:$C$393,"Liquids")</f>
        <v>10282.6181788464</v>
      </c>
      <c r="H29">
        <f>SUMIFS(res_ene!AH$2:AH$393,res_ene!$B$2:$B$393,NEWAGE_abs!$A29,res_ene!$C$2:$C$393,"Liquids")</f>
        <v>7684.0604091763898</v>
      </c>
      <c r="I29">
        <f>SUMIFS(res_ene!AM$2:AM$393,res_ene!$B$2:$B$393,NEWAGE_abs!$A29,res_ene!$C$2:$C$393,"Liquids")</f>
        <v>6699.5607906592604</v>
      </c>
      <c r="J29">
        <f>SUMIFS(res_ene!AR$2:AR$393,res_ene!$B$2:$B$393,NEWAGE_abs!$A29,res_ene!$C$2:$C$393,"Liquids")</f>
        <v>5528.0380699075604</v>
      </c>
      <c r="K29">
        <f>SUMIFS(res_ene!AW$2:AW$393,res_ene!$B$2:$B$393,NEWAGE_abs!$A29,res_ene!$C$2:$C$393,"Liquids")</f>
        <v>4680.4191820157102</v>
      </c>
      <c r="L29">
        <f>SUMIFS(res_ene!BB$2:BB$393,res_ene!$B$2:$B$393,NEWAGE_abs!$A29,res_ene!$C$2:$C$393,"Liquids")</f>
        <v>3886.1956690492302</v>
      </c>
    </row>
    <row r="30" spans="1:12" x14ac:dyDescent="0.25">
      <c r="A30" t="s">
        <v>60</v>
      </c>
      <c r="B30" t="s">
        <v>67</v>
      </c>
      <c r="C30" t="s">
        <v>66</v>
      </c>
      <c r="D30">
        <f>SUMIFS(res_ene!O$2:O$393,res_ene!$B$2:$B$393,NEWAGE_abs!$A30,res_ene!$C$2:$C$393,"Liquids")</f>
        <v>6641.9058600681901</v>
      </c>
      <c r="E30">
        <f>SUMIFS(res_ene!S$2:S$393,res_ene!$B$2:$B$393,NEWAGE_abs!$A30,res_ene!$C$2:$C$393,"Liquids")</f>
        <v>6411.7009135851804</v>
      </c>
      <c r="F30">
        <f>SUMIFS(res_ene!X$2:X$393,res_ene!$B$2:$B$393,NEWAGE_abs!$A30,res_ene!$C$2:$C$393,"Liquids")</f>
        <v>5716.5583988671297</v>
      </c>
      <c r="G30">
        <f>SUMIFS(res_ene!AC$2:AC$393,res_ene!$B$2:$B$393,NEWAGE_abs!$A30,res_ene!$C$2:$C$393,"Liquids")</f>
        <v>5384.8394740928497</v>
      </c>
      <c r="H30">
        <f>SUMIFS(res_ene!AH$2:AH$393,res_ene!$B$2:$B$393,NEWAGE_abs!$A30,res_ene!$C$2:$C$393,"Liquids")</f>
        <v>5068.3294481921002</v>
      </c>
      <c r="I30">
        <f>SUMIFS(res_ene!AM$2:AM$393,res_ene!$B$2:$B$393,NEWAGE_abs!$A30,res_ene!$C$2:$C$393,"Liquids")</f>
        <v>4940.5286289752203</v>
      </c>
      <c r="J30">
        <f>SUMIFS(res_ene!AR$2:AR$393,res_ene!$B$2:$B$393,NEWAGE_abs!$A30,res_ene!$C$2:$C$393,"Liquids")</f>
        <v>4781.3271201777998</v>
      </c>
      <c r="K30">
        <f>SUMIFS(res_ene!AW$2:AW$393,res_ene!$B$2:$B$393,NEWAGE_abs!$A30,res_ene!$C$2:$C$393,"Liquids")</f>
        <v>4642.9344511364598</v>
      </c>
      <c r="L30">
        <f>SUMIFS(res_ene!BB$2:BB$393,res_ene!$B$2:$B$393,NEWAGE_abs!$A30,res_ene!$C$2:$C$393,"Liquids")</f>
        <v>4513.2644976216998</v>
      </c>
    </row>
    <row r="31" spans="1:12" x14ac:dyDescent="0.25">
      <c r="A31" t="s">
        <v>61</v>
      </c>
      <c r="B31" t="s">
        <v>67</v>
      </c>
      <c r="C31" t="s">
        <v>66</v>
      </c>
      <c r="D31">
        <f>SUMIFS(res_ene!O$2:O$393,res_ene!$B$2:$B$393,NEWAGE_abs!$A31,res_ene!$C$2:$C$393,"Liquids")</f>
        <v>3079.2877452944299</v>
      </c>
      <c r="E31">
        <f>SUMIFS(res_ene!S$2:S$393,res_ene!$B$2:$B$393,NEWAGE_abs!$A31,res_ene!$C$2:$C$393,"Liquids")</f>
        <v>2374.6055634602299</v>
      </c>
      <c r="F31">
        <f>SUMIFS(res_ene!X$2:X$393,res_ene!$B$2:$B$393,NEWAGE_abs!$A31,res_ene!$C$2:$C$393,"Liquids")</f>
        <v>2046.50499753704</v>
      </c>
      <c r="G31">
        <f>SUMIFS(res_ene!AC$2:AC$393,res_ene!$B$2:$B$393,NEWAGE_abs!$A31,res_ene!$C$2:$C$393,"Liquids")</f>
        <v>1572.4972664459401</v>
      </c>
      <c r="H31">
        <f>SUMIFS(res_ene!AH$2:AH$393,res_ene!$B$2:$B$393,NEWAGE_abs!$A31,res_ene!$C$2:$C$393,"Liquids")</f>
        <v>1605.09348757622</v>
      </c>
      <c r="I31">
        <f>SUMIFS(res_ene!AM$2:AM$393,res_ene!$B$2:$B$393,NEWAGE_abs!$A31,res_ene!$C$2:$C$393,"Liquids")</f>
        <v>1569.4068242748299</v>
      </c>
      <c r="J31">
        <f>SUMIFS(res_ene!AR$2:AR$393,res_ene!$B$2:$B$393,NEWAGE_abs!$A31,res_ene!$C$2:$C$393,"Liquids")</f>
        <v>1467.1782059603499</v>
      </c>
      <c r="K31">
        <f>SUMIFS(res_ene!AW$2:AW$393,res_ene!$B$2:$B$393,NEWAGE_abs!$A31,res_ene!$C$2:$C$393,"Liquids")</f>
        <v>1371.7830568474999</v>
      </c>
      <c r="L31">
        <f>SUMIFS(res_ene!BB$2:BB$393,res_ene!$B$2:$B$393,NEWAGE_abs!$A31,res_ene!$C$2:$C$393,"Liquids")</f>
        <v>1278.6521187378801</v>
      </c>
    </row>
    <row r="32" spans="1:12" x14ac:dyDescent="0.25">
      <c r="A32" t="s">
        <v>62</v>
      </c>
      <c r="B32" t="s">
        <v>67</v>
      </c>
      <c r="C32" t="s">
        <v>66</v>
      </c>
      <c r="D32">
        <f>SUMIFS(res_ene!O$2:O$393,res_ene!$B$2:$B$393,NEWAGE_abs!$A32,res_ene!$C$2:$C$393,"Liquids")</f>
        <v>663.10828036223495</v>
      </c>
      <c r="E32">
        <f>SUMIFS(res_ene!S$2:S$393,res_ene!$B$2:$B$393,NEWAGE_abs!$A32,res_ene!$C$2:$C$393,"Liquids")</f>
        <v>582.78447952035106</v>
      </c>
      <c r="F32">
        <f>SUMIFS(res_ene!X$2:X$393,res_ene!$B$2:$B$393,NEWAGE_abs!$A32,res_ene!$C$2:$C$393,"Liquids")</f>
        <v>518.22639152047896</v>
      </c>
      <c r="G32">
        <f>SUMIFS(res_ene!AC$2:AC$393,res_ene!$B$2:$B$393,NEWAGE_abs!$A32,res_ene!$C$2:$C$393,"Liquids")</f>
        <v>448.10448064691099</v>
      </c>
      <c r="H32">
        <f>SUMIFS(res_ene!AH$2:AH$393,res_ene!$B$2:$B$393,NEWAGE_abs!$A32,res_ene!$C$2:$C$393,"Liquids")</f>
        <v>447.32126267316198</v>
      </c>
      <c r="I32">
        <f>SUMIFS(res_ene!AM$2:AM$393,res_ene!$B$2:$B$393,NEWAGE_abs!$A32,res_ene!$C$2:$C$393,"Liquids")</f>
        <v>421.42430324437498</v>
      </c>
      <c r="J32">
        <f>SUMIFS(res_ene!AR$2:AR$393,res_ene!$B$2:$B$393,NEWAGE_abs!$A32,res_ene!$C$2:$C$393,"Liquids")</f>
        <v>383.84530867172703</v>
      </c>
      <c r="K32">
        <f>SUMIFS(res_ene!AW$2:AW$393,res_ene!$B$2:$B$393,NEWAGE_abs!$A32,res_ene!$C$2:$C$393,"Liquids")</f>
        <v>336.865975242795</v>
      </c>
      <c r="L32">
        <f>SUMIFS(res_ene!BB$2:BB$393,res_ene!$B$2:$B$393,NEWAGE_abs!$A32,res_ene!$C$2:$C$393,"Liquids")</f>
        <v>288.45779675791903</v>
      </c>
    </row>
    <row r="33" spans="1:12" x14ac:dyDescent="0.25">
      <c r="A33" t="s">
        <v>63</v>
      </c>
      <c r="B33" t="s">
        <v>67</v>
      </c>
      <c r="C33" t="s">
        <v>66</v>
      </c>
      <c r="D33">
        <f>SUMIFS(res_ene!O$2:O$393,res_ene!$B$2:$B$393,NEWAGE_abs!$A33,res_ene!$C$2:$C$393,"Liquids")</f>
        <v>2537.9424844360401</v>
      </c>
      <c r="E33">
        <f>SUMIFS(res_ene!S$2:S$393,res_ene!$B$2:$B$393,NEWAGE_abs!$A33,res_ene!$C$2:$C$393,"Liquids")</f>
        <v>2326.2732604344901</v>
      </c>
      <c r="F33">
        <f>SUMIFS(res_ene!X$2:X$393,res_ene!$B$2:$B$393,NEWAGE_abs!$A33,res_ene!$C$2:$C$393,"Liquids")</f>
        <v>2226.5225902553898</v>
      </c>
      <c r="G33">
        <f>SUMIFS(res_ene!AC$2:AC$393,res_ene!$B$2:$B$393,NEWAGE_abs!$A33,res_ene!$C$2:$C$393,"Liquids")</f>
        <v>1993.8174483164701</v>
      </c>
      <c r="H33">
        <f>SUMIFS(res_ene!AH$2:AH$393,res_ene!$B$2:$B$393,NEWAGE_abs!$A33,res_ene!$C$2:$C$393,"Liquids")</f>
        <v>1988.3221791102401</v>
      </c>
      <c r="I33">
        <f>SUMIFS(res_ene!AM$2:AM$393,res_ene!$B$2:$B$393,NEWAGE_abs!$A33,res_ene!$C$2:$C$393,"Liquids")</f>
        <v>2003.02070003526</v>
      </c>
      <c r="J33">
        <f>SUMIFS(res_ene!AR$2:AR$393,res_ene!$B$2:$B$393,NEWAGE_abs!$A33,res_ene!$C$2:$C$393,"Liquids")</f>
        <v>1964.5117545002199</v>
      </c>
      <c r="K33">
        <f>SUMIFS(res_ene!AW$2:AW$393,res_ene!$B$2:$B$393,NEWAGE_abs!$A33,res_ene!$C$2:$C$393,"Liquids")</f>
        <v>1893.3976080759701</v>
      </c>
      <c r="L33">
        <f>SUMIFS(res_ene!BB$2:BB$393,res_ene!$B$2:$B$393,NEWAGE_abs!$A33,res_ene!$C$2:$C$393,"Liquids")</f>
        <v>1787.74548613818</v>
      </c>
    </row>
    <row r="34" spans="1:12" x14ac:dyDescent="0.25">
      <c r="A34" t="s">
        <v>59</v>
      </c>
      <c r="B34" t="s">
        <v>67</v>
      </c>
      <c r="C34" t="s">
        <v>66</v>
      </c>
      <c r="D34">
        <f>SUMIFS(res_ene!O$2:O$393,res_ene!$B$2:$B$393,NEWAGE_abs!$A34,res_ene!$C$2:$C$393,"Liquids")</f>
        <v>3489.9572911119312</v>
      </c>
      <c r="E34">
        <f>SUMIFS(res_ene!S$2:S$393,res_ene!$B$2:$B$393,NEWAGE_abs!$A34,res_ene!$C$2:$C$393,"Liquids")</f>
        <v>3433.4363327483161</v>
      </c>
      <c r="F34">
        <f>SUMIFS(res_ene!X$2:X$393,res_ene!$B$2:$B$393,NEWAGE_abs!$A34,res_ene!$C$2:$C$393,"Liquids")</f>
        <v>3252.17706280416</v>
      </c>
      <c r="G34">
        <f>SUMIFS(res_ene!AC$2:AC$393,res_ene!$B$2:$B$393,NEWAGE_abs!$A34,res_ene!$C$2:$C$393,"Liquids")</f>
        <v>3089.2133231306379</v>
      </c>
      <c r="H34">
        <f>SUMIFS(res_ene!AH$2:AH$393,res_ene!$B$2:$B$393,NEWAGE_abs!$A34,res_ene!$C$2:$C$393,"Liquids")</f>
        <v>2790.8383009328218</v>
      </c>
      <c r="I34">
        <f>SUMIFS(res_ene!AM$2:AM$393,res_ene!$B$2:$B$393,NEWAGE_abs!$A34,res_ene!$C$2:$C$393,"Liquids")</f>
        <v>2361.4425337455559</v>
      </c>
      <c r="J34">
        <f>SUMIFS(res_ene!AR$2:AR$393,res_ene!$B$2:$B$393,NEWAGE_abs!$A34,res_ene!$C$2:$C$393,"Liquids")</f>
        <v>2179.6614264722493</v>
      </c>
      <c r="K34">
        <f>SUMIFS(res_ene!AW$2:AW$393,res_ene!$B$2:$B$393,NEWAGE_abs!$A34,res_ene!$C$2:$C$393,"Liquids")</f>
        <v>2030.5483961602649</v>
      </c>
      <c r="L34">
        <f>SUMIFS(res_ene!BB$2:BB$393,res_ene!$B$2:$B$393,NEWAGE_abs!$A34,res_ene!$C$2:$C$393,"Liquids")</f>
        <v>1926.7940785577309</v>
      </c>
    </row>
    <row r="35" spans="1:12" x14ac:dyDescent="0.25">
      <c r="A35" t="s">
        <v>56</v>
      </c>
      <c r="B35" t="s">
        <v>67</v>
      </c>
      <c r="C35" t="s">
        <v>66</v>
      </c>
      <c r="D35">
        <f>SUMIFS(res_ene!O$2:O$393,res_ene!$B$2:$B$393,NEWAGE_abs!$A35,res_ene!$C$2:$C$393,"Liquids")</f>
        <v>2802.3465067873885</v>
      </c>
      <c r="E35">
        <f>SUMIFS(res_ene!S$2:S$393,res_ene!$B$2:$B$393,NEWAGE_abs!$A35,res_ene!$C$2:$C$393,"Liquids")</f>
        <v>2911.6284986470819</v>
      </c>
      <c r="F35">
        <f>SUMIFS(res_ene!X$2:X$393,res_ene!$B$2:$B$393,NEWAGE_abs!$A35,res_ene!$C$2:$C$393,"Liquids")</f>
        <v>2493.4988457143727</v>
      </c>
      <c r="G35">
        <f>SUMIFS(res_ene!AC$2:AC$393,res_ene!$B$2:$B$393,NEWAGE_abs!$A35,res_ene!$C$2:$C$393,"Liquids")</f>
        <v>2284.0009742697544</v>
      </c>
      <c r="H35">
        <f>SUMIFS(res_ene!AH$2:AH$393,res_ene!$B$2:$B$393,NEWAGE_abs!$A35,res_ene!$C$2:$C$393,"Liquids")</f>
        <v>2061.1620685285316</v>
      </c>
      <c r="I35">
        <f>SUMIFS(res_ene!AM$2:AM$393,res_ene!$B$2:$B$393,NEWAGE_abs!$A35,res_ene!$C$2:$C$393,"Liquids")</f>
        <v>1816.7594018567272</v>
      </c>
      <c r="J35">
        <f>SUMIFS(res_ene!AR$2:AR$393,res_ene!$B$2:$B$393,NEWAGE_abs!$A35,res_ene!$C$2:$C$393,"Liquids")</f>
        <v>1597.0197655304348</v>
      </c>
      <c r="K35">
        <f>SUMIFS(res_ene!AW$2:AW$393,res_ene!$B$2:$B$393,NEWAGE_abs!$A35,res_ene!$C$2:$C$393,"Liquids")</f>
        <v>1403.0897481611412</v>
      </c>
      <c r="L35">
        <f>SUMIFS(res_ene!BB$2:BB$393,res_ene!$B$2:$B$393,NEWAGE_abs!$A35,res_ene!$C$2:$C$393,"Liquids")</f>
        <v>1247.0528276255388</v>
      </c>
    </row>
    <row r="36" spans="1:12" x14ac:dyDescent="0.25">
      <c r="A36" t="s">
        <v>58</v>
      </c>
      <c r="B36" t="s">
        <v>67</v>
      </c>
      <c r="C36" t="s">
        <v>66</v>
      </c>
      <c r="D36">
        <f>SUMIFS(res_ene!O$2:O$393,res_ene!$B$2:$B$393,NEWAGE_abs!$A36,res_ene!$C$2:$C$393,"Liquids")</f>
        <v>2093.6036311765347</v>
      </c>
      <c r="E36">
        <f>SUMIFS(res_ene!S$2:S$393,res_ene!$B$2:$B$393,NEWAGE_abs!$A36,res_ene!$C$2:$C$393,"Liquids")</f>
        <v>1848.2043410857366</v>
      </c>
      <c r="F36">
        <f>SUMIFS(res_ene!X$2:X$393,res_ene!$B$2:$B$393,NEWAGE_abs!$A36,res_ene!$C$2:$C$393,"Liquids")</f>
        <v>1869.7611872453886</v>
      </c>
      <c r="G36">
        <f>SUMIFS(res_ene!AC$2:AC$393,res_ene!$B$2:$B$393,NEWAGE_abs!$A36,res_ene!$C$2:$C$393,"Liquids")</f>
        <v>1835.7351404988492</v>
      </c>
      <c r="H36">
        <f>SUMIFS(res_ene!AH$2:AH$393,res_ene!$B$2:$B$393,NEWAGE_abs!$A36,res_ene!$C$2:$C$393,"Liquids")</f>
        <v>1866.4331852813175</v>
      </c>
      <c r="I36">
        <f>SUMIFS(res_ene!AM$2:AM$393,res_ene!$B$2:$B$393,NEWAGE_abs!$A36,res_ene!$C$2:$C$393,"Liquids")</f>
        <v>1742.6516142327696</v>
      </c>
      <c r="J36">
        <f>SUMIFS(res_ene!AR$2:AR$393,res_ene!$B$2:$B$393,NEWAGE_abs!$A36,res_ene!$C$2:$C$393,"Liquids")</f>
        <v>1632.3754463200958</v>
      </c>
      <c r="K36">
        <f>SUMIFS(res_ene!AW$2:AW$393,res_ene!$B$2:$B$393,NEWAGE_abs!$A36,res_ene!$C$2:$C$393,"Liquids")</f>
        <v>1546.5267514147365</v>
      </c>
      <c r="L36">
        <f>SUMIFS(res_ene!BB$2:BB$393,res_ene!$B$2:$B$393,NEWAGE_abs!$A36,res_ene!$C$2:$C$393,"Liquids")</f>
        <v>1461.1542678952442</v>
      </c>
    </row>
    <row r="37" spans="1:12" x14ac:dyDescent="0.25">
      <c r="A37" t="s">
        <v>55</v>
      </c>
      <c r="B37" t="s">
        <v>67</v>
      </c>
      <c r="C37" t="s">
        <v>66</v>
      </c>
      <c r="D37">
        <f>SUMIFS(res_ene!O$2:O$393,res_ene!$B$2:$B$393,NEWAGE_abs!$A37,res_ene!$C$2:$C$393,"Liquids")</f>
        <v>4725.7403351015892</v>
      </c>
      <c r="E37">
        <f>SUMIFS(res_ene!S$2:S$393,res_ene!$B$2:$B$393,NEWAGE_abs!$A37,res_ene!$C$2:$C$393,"Liquids")</f>
        <v>3281.5649438851578</v>
      </c>
      <c r="F37">
        <f>SUMIFS(res_ene!X$2:X$393,res_ene!$B$2:$B$393,NEWAGE_abs!$A37,res_ene!$C$2:$C$393,"Liquids")</f>
        <v>2860.8124765879197</v>
      </c>
      <c r="G37">
        <f>SUMIFS(res_ene!AC$2:AC$393,res_ene!$B$2:$B$393,NEWAGE_abs!$A37,res_ene!$C$2:$C$393,"Liquids")</f>
        <v>2702.5484246176825</v>
      </c>
      <c r="H37">
        <f>SUMIFS(res_ene!AH$2:AH$393,res_ene!$B$2:$B$393,NEWAGE_abs!$A37,res_ene!$C$2:$C$393,"Liquids")</f>
        <v>3011.8171499179894</v>
      </c>
      <c r="I37">
        <f>SUMIFS(res_ene!AM$2:AM$393,res_ene!$B$2:$B$393,NEWAGE_abs!$A37,res_ene!$C$2:$C$393,"Liquids")</f>
        <v>2869.5455279432203</v>
      </c>
      <c r="J37">
        <f>SUMIFS(res_ene!AR$2:AR$393,res_ene!$B$2:$B$393,NEWAGE_abs!$A37,res_ene!$C$2:$C$393,"Liquids")</f>
        <v>2688.5723873258239</v>
      </c>
      <c r="K37">
        <f>SUMIFS(res_ene!AW$2:AW$393,res_ene!$B$2:$B$393,NEWAGE_abs!$A37,res_ene!$C$2:$C$393,"Liquids")</f>
        <v>2501.6609884468621</v>
      </c>
      <c r="L37">
        <f>SUMIFS(res_ene!BB$2:BB$393,res_ene!$B$2:$B$393,NEWAGE_abs!$A37,res_ene!$C$2:$C$393,"Liquids")</f>
        <v>2359.5244278805135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F16" sqref="F16"/>
    </sheetView>
  </sheetViews>
  <sheetFormatPr baseColWidth="10" defaultColWidth="11.42578125" defaultRowHeight="15" x14ac:dyDescent="0.25"/>
  <sheetData>
    <row r="1" spans="1:12" x14ac:dyDescent="0.25">
      <c r="D1">
        <v>2011</v>
      </c>
      <c r="E1">
        <v>2015</v>
      </c>
      <c r="F1">
        <v>2020</v>
      </c>
      <c r="G1">
        <v>2025</v>
      </c>
      <c r="H1">
        <v>2030</v>
      </c>
      <c r="I1">
        <v>2035</v>
      </c>
      <c r="J1">
        <v>2040</v>
      </c>
      <c r="K1">
        <v>2045</v>
      </c>
      <c r="L1">
        <v>2050</v>
      </c>
    </row>
    <row r="2" spans="1:12" x14ac:dyDescent="0.25">
      <c r="A2" t="s">
        <v>57</v>
      </c>
      <c r="B2" t="s">
        <v>12</v>
      </c>
      <c r="C2" t="s">
        <v>65</v>
      </c>
      <c r="D2">
        <f>NEWAGE_abs!D2/SUMIFS(NEWAGE_abs!D$2:D$37,NEWAGE_abs!$A$2:$A$37,NEWAGE_rel!$A2,NEWAGE_abs!$B$2:$B$37,NEWAGE_rel!$B2)</f>
        <v>2.0168315852258666E-4</v>
      </c>
      <c r="E2">
        <f>NEWAGE_abs!E2/SUMIFS(NEWAGE_abs!E$2:E$37,NEWAGE_abs!$A$2:$A$37,NEWAGE_rel!$A2,NEWAGE_abs!$B$2:$B$37,NEWAGE_rel!$B2)</f>
        <v>1.6060160364285093E-3</v>
      </c>
      <c r="F2">
        <f>NEWAGE_abs!F2/SUMIFS(NEWAGE_abs!F$2:F$37,NEWAGE_abs!$A$2:$A$37,NEWAGE_rel!$A2,NEWAGE_abs!$B$2:$B$37,NEWAGE_rel!$B2)</f>
        <v>9.4605200294462181E-3</v>
      </c>
      <c r="G2">
        <f>NEWAGE_abs!G2/SUMIFS(NEWAGE_abs!G$2:G$37,NEWAGE_abs!$A$2:$A$37,NEWAGE_rel!$A2,NEWAGE_abs!$B$2:$B$37,NEWAGE_rel!$B2)</f>
        <v>9.7141237782626677E-2</v>
      </c>
      <c r="H2">
        <f>NEWAGE_abs!H2/SUMIFS(NEWAGE_abs!H$2:H$37,NEWAGE_abs!$A$2:$A$37,NEWAGE_rel!$A2,NEWAGE_abs!$B$2:$B$37,NEWAGE_rel!$B2)</f>
        <v>0.1393227410978006</v>
      </c>
      <c r="I2">
        <f>NEWAGE_abs!I2/SUMIFS(NEWAGE_abs!I$2:I$37,NEWAGE_abs!$A$2:$A$37,NEWAGE_rel!$A2,NEWAGE_abs!$B$2:$B$37,NEWAGE_rel!$B2)</f>
        <v>0.17385012816046475</v>
      </c>
      <c r="J2">
        <f>NEWAGE_abs!J2/SUMIFS(NEWAGE_abs!J$2:J$37,NEWAGE_abs!$A$2:$A$37,NEWAGE_rel!$A2,NEWAGE_abs!$B$2:$B$37,NEWAGE_rel!$B2)</f>
        <v>0.22057369575209812</v>
      </c>
      <c r="K2">
        <f>NEWAGE_abs!K2/SUMIFS(NEWAGE_abs!K$2:K$37,NEWAGE_abs!$A$2:$A$37,NEWAGE_rel!$A2,NEWAGE_abs!$B$2:$B$37,NEWAGE_rel!$B2)</f>
        <v>0.26625539328895897</v>
      </c>
      <c r="L2">
        <f>NEWAGE_abs!L2/SUMIFS(NEWAGE_abs!L$2:L$37,NEWAGE_abs!$A$2:$A$37,NEWAGE_rel!$A2,NEWAGE_abs!$B$2:$B$37,NEWAGE_rel!$B2)</f>
        <v>0.30100382454644115</v>
      </c>
    </row>
    <row r="3" spans="1:12" x14ac:dyDescent="0.25">
      <c r="A3" t="s">
        <v>60</v>
      </c>
      <c r="B3" t="s">
        <v>12</v>
      </c>
      <c r="C3" t="s">
        <v>65</v>
      </c>
      <c r="D3">
        <f>NEWAGE_abs!D3/SUMIFS(NEWAGE_abs!D$2:D$37,NEWAGE_abs!$A$2:$A$37,NEWAGE_rel!$A3,NEWAGE_abs!$B$2:$B$37,NEWAGE_rel!$B3)</f>
        <v>8.6480528161468308E-5</v>
      </c>
      <c r="E3">
        <f>NEWAGE_abs!E3/SUMIFS(NEWAGE_abs!E$2:E$37,NEWAGE_abs!$A$2:$A$37,NEWAGE_rel!$A3,NEWAGE_abs!$B$2:$B$37,NEWAGE_rel!$B3)</f>
        <v>1.3650039527430098E-3</v>
      </c>
      <c r="F3">
        <f>NEWAGE_abs!F3/SUMIFS(NEWAGE_abs!F$2:F$37,NEWAGE_abs!$A$2:$A$37,NEWAGE_rel!$A3,NEWAGE_abs!$B$2:$B$37,NEWAGE_rel!$B3)</f>
        <v>9.4226831829209139E-3</v>
      </c>
      <c r="G3">
        <f>NEWAGE_abs!G3/SUMIFS(NEWAGE_abs!G$2:G$37,NEWAGE_abs!$A$2:$A$37,NEWAGE_rel!$A3,NEWAGE_abs!$B$2:$B$37,NEWAGE_rel!$B3)</f>
        <v>7.2056054590686702E-2</v>
      </c>
      <c r="H3">
        <f>NEWAGE_abs!H3/SUMIFS(NEWAGE_abs!H$2:H$37,NEWAGE_abs!$A$2:$A$37,NEWAGE_rel!$A3,NEWAGE_abs!$B$2:$B$37,NEWAGE_rel!$B3)</f>
        <v>0.10559693882148358</v>
      </c>
      <c r="I3">
        <f>NEWAGE_abs!I3/SUMIFS(NEWAGE_abs!I$2:I$37,NEWAGE_abs!$A$2:$A$37,NEWAGE_rel!$A3,NEWAGE_abs!$B$2:$B$37,NEWAGE_rel!$B3)</f>
        <v>0.13703753460954785</v>
      </c>
      <c r="J3">
        <f>NEWAGE_abs!J3/SUMIFS(NEWAGE_abs!J$2:J$37,NEWAGE_abs!$A$2:$A$37,NEWAGE_rel!$A3,NEWAGE_abs!$B$2:$B$37,NEWAGE_rel!$B3)</f>
        <v>0.17843503224985874</v>
      </c>
      <c r="K3">
        <f>NEWAGE_abs!K3/SUMIFS(NEWAGE_abs!K$2:K$37,NEWAGE_abs!$A$2:$A$37,NEWAGE_rel!$A3,NEWAGE_abs!$B$2:$B$37,NEWAGE_rel!$B3)</f>
        <v>0.21484337174126247</v>
      </c>
      <c r="L3">
        <f>NEWAGE_abs!L3/SUMIFS(NEWAGE_abs!L$2:L$37,NEWAGE_abs!$A$2:$A$37,NEWAGE_rel!$A3,NEWAGE_abs!$B$2:$B$37,NEWAGE_rel!$B3)</f>
        <v>0.23888755623357008</v>
      </c>
    </row>
    <row r="4" spans="1:12" x14ac:dyDescent="0.25">
      <c r="A4" t="s">
        <v>61</v>
      </c>
      <c r="B4" t="s">
        <v>12</v>
      </c>
      <c r="C4" t="s">
        <v>65</v>
      </c>
      <c r="D4">
        <f>NEWAGE_abs!D4/SUMIFS(NEWAGE_abs!D$2:D$37,NEWAGE_abs!$A$2:$A$37,NEWAGE_rel!$A4,NEWAGE_abs!$B$2:$B$37,NEWAGE_rel!$B4)</f>
        <v>5.3287171873118251E-4</v>
      </c>
      <c r="E4">
        <f>NEWAGE_abs!E4/SUMIFS(NEWAGE_abs!E$2:E$37,NEWAGE_abs!$A$2:$A$37,NEWAGE_rel!$A4,NEWAGE_abs!$B$2:$B$37,NEWAGE_rel!$B4)</f>
        <v>1.6541545852911022E-3</v>
      </c>
      <c r="F4">
        <f>NEWAGE_abs!F4/SUMIFS(NEWAGE_abs!F$2:F$37,NEWAGE_abs!$A$2:$A$37,NEWAGE_rel!$A4,NEWAGE_abs!$B$2:$B$37,NEWAGE_rel!$B4)</f>
        <v>3.1378713548713562E-3</v>
      </c>
      <c r="G4">
        <f>NEWAGE_abs!G4/SUMIFS(NEWAGE_abs!G$2:G$37,NEWAGE_abs!$A$2:$A$37,NEWAGE_rel!$A4,NEWAGE_abs!$B$2:$B$37,NEWAGE_rel!$B4)</f>
        <v>7.9962335705402773E-2</v>
      </c>
      <c r="H4">
        <f>NEWAGE_abs!H4/SUMIFS(NEWAGE_abs!H$2:H$37,NEWAGE_abs!$A$2:$A$37,NEWAGE_rel!$A4,NEWAGE_abs!$B$2:$B$37,NEWAGE_rel!$B4)</f>
        <v>0.13741566856080423</v>
      </c>
      <c r="I4">
        <f>NEWAGE_abs!I4/SUMIFS(NEWAGE_abs!I$2:I$37,NEWAGE_abs!$A$2:$A$37,NEWAGE_rel!$A4,NEWAGE_abs!$B$2:$B$37,NEWAGE_rel!$B4)</f>
        <v>0.19058655005318273</v>
      </c>
      <c r="J4">
        <f>NEWAGE_abs!J4/SUMIFS(NEWAGE_abs!J$2:J$37,NEWAGE_abs!$A$2:$A$37,NEWAGE_rel!$A4,NEWAGE_abs!$B$2:$B$37,NEWAGE_rel!$B4)</f>
        <v>0.24751729224656505</v>
      </c>
      <c r="K4">
        <f>NEWAGE_abs!K4/SUMIFS(NEWAGE_abs!K$2:K$37,NEWAGE_abs!$A$2:$A$37,NEWAGE_rel!$A4,NEWAGE_abs!$B$2:$B$37,NEWAGE_rel!$B4)</f>
        <v>0.29350052985169695</v>
      </c>
      <c r="L4">
        <f>NEWAGE_abs!L4/SUMIFS(NEWAGE_abs!L$2:L$37,NEWAGE_abs!$A$2:$A$37,NEWAGE_rel!$A4,NEWAGE_abs!$B$2:$B$37,NEWAGE_rel!$B4)</f>
        <v>0.32233061146356257</v>
      </c>
    </row>
    <row r="5" spans="1:12" x14ac:dyDescent="0.25">
      <c r="A5" t="s">
        <v>62</v>
      </c>
      <c r="B5" t="s">
        <v>12</v>
      </c>
      <c r="C5" t="s">
        <v>65</v>
      </c>
      <c r="D5">
        <f>NEWAGE_abs!D5/SUMIFS(NEWAGE_abs!D$2:D$37,NEWAGE_abs!$A$2:$A$37,NEWAGE_rel!$A5,NEWAGE_abs!$B$2:$B$37,NEWAGE_rel!$B5)</f>
        <v>9.9187330212058585E-6</v>
      </c>
      <c r="E5">
        <f>NEWAGE_abs!E5/SUMIFS(NEWAGE_abs!E$2:E$37,NEWAGE_abs!$A$2:$A$37,NEWAGE_rel!$A5,NEWAGE_abs!$B$2:$B$37,NEWAGE_rel!$B5)</f>
        <v>9.7587465578363622E-5</v>
      </c>
      <c r="F5">
        <f>NEWAGE_abs!F5/SUMIFS(NEWAGE_abs!F$2:F$37,NEWAGE_abs!$A$2:$A$37,NEWAGE_rel!$A5,NEWAGE_abs!$B$2:$B$37,NEWAGE_rel!$B5)</f>
        <v>4.4435629145631663E-4</v>
      </c>
      <c r="G5">
        <f>NEWAGE_abs!G5/SUMIFS(NEWAGE_abs!G$2:G$37,NEWAGE_abs!$A$2:$A$37,NEWAGE_rel!$A5,NEWAGE_abs!$B$2:$B$37,NEWAGE_rel!$B5)</f>
        <v>4.8320790861585083E-2</v>
      </c>
      <c r="H5">
        <f>NEWAGE_abs!H5/SUMIFS(NEWAGE_abs!H$2:H$37,NEWAGE_abs!$A$2:$A$37,NEWAGE_rel!$A5,NEWAGE_abs!$B$2:$B$37,NEWAGE_rel!$B5)</f>
        <v>9.156271638658825E-2</v>
      </c>
      <c r="I5">
        <f>NEWAGE_abs!I5/SUMIFS(NEWAGE_abs!I$2:I$37,NEWAGE_abs!$A$2:$A$37,NEWAGE_rel!$A5,NEWAGE_abs!$B$2:$B$37,NEWAGE_rel!$B5)</f>
        <v>0.14644934331147982</v>
      </c>
      <c r="J5">
        <f>NEWAGE_abs!J5/SUMIFS(NEWAGE_abs!J$2:J$37,NEWAGE_abs!$A$2:$A$37,NEWAGE_rel!$A5,NEWAGE_abs!$B$2:$B$37,NEWAGE_rel!$B5)</f>
        <v>0.21135774310610497</v>
      </c>
      <c r="K5">
        <f>NEWAGE_abs!K5/SUMIFS(NEWAGE_abs!K$2:K$37,NEWAGE_abs!$A$2:$A$37,NEWAGE_rel!$A5,NEWAGE_abs!$B$2:$B$37,NEWAGE_rel!$B5)</f>
        <v>0.26882037867321074</v>
      </c>
      <c r="L5">
        <f>NEWAGE_abs!L5/SUMIFS(NEWAGE_abs!L$2:L$37,NEWAGE_abs!$A$2:$A$37,NEWAGE_rel!$A5,NEWAGE_abs!$B$2:$B$37,NEWAGE_rel!$B5)</f>
        <v>0.30427317320414043</v>
      </c>
    </row>
    <row r="6" spans="1:12" x14ac:dyDescent="0.25">
      <c r="A6" t="s">
        <v>63</v>
      </c>
      <c r="B6" t="s">
        <v>12</v>
      </c>
      <c r="C6" t="s">
        <v>65</v>
      </c>
      <c r="D6">
        <f>NEWAGE_abs!D6/SUMIFS(NEWAGE_abs!D$2:D$37,NEWAGE_abs!$A$2:$A$37,NEWAGE_rel!$A6,NEWAGE_abs!$B$2:$B$37,NEWAGE_rel!$B6)</f>
        <v>3.6852856639635928E-5</v>
      </c>
      <c r="E6">
        <f>NEWAGE_abs!E6/SUMIFS(NEWAGE_abs!E$2:E$37,NEWAGE_abs!$A$2:$A$37,NEWAGE_rel!$A6,NEWAGE_abs!$B$2:$B$37,NEWAGE_rel!$B6)</f>
        <v>1.0818060751041014E-3</v>
      </c>
      <c r="F6">
        <f>NEWAGE_abs!F6/SUMIFS(NEWAGE_abs!F$2:F$37,NEWAGE_abs!$A$2:$A$37,NEWAGE_rel!$A6,NEWAGE_abs!$B$2:$B$37,NEWAGE_rel!$B6)</f>
        <v>7.1798338051971946E-3</v>
      </c>
      <c r="G6">
        <f>NEWAGE_abs!G6/SUMIFS(NEWAGE_abs!G$2:G$37,NEWAGE_abs!$A$2:$A$37,NEWAGE_rel!$A6,NEWAGE_abs!$B$2:$B$37,NEWAGE_rel!$B6)</f>
        <v>7.5713765884561648E-2</v>
      </c>
      <c r="H6">
        <f>NEWAGE_abs!H6/SUMIFS(NEWAGE_abs!H$2:H$37,NEWAGE_abs!$A$2:$A$37,NEWAGE_rel!$A6,NEWAGE_abs!$B$2:$B$37,NEWAGE_rel!$B6)</f>
        <v>0.11993105211710989</v>
      </c>
      <c r="I6">
        <f>NEWAGE_abs!I6/SUMIFS(NEWAGE_abs!I$2:I$37,NEWAGE_abs!$A$2:$A$37,NEWAGE_rel!$A6,NEWAGE_abs!$B$2:$B$37,NEWAGE_rel!$B6)</f>
        <v>0.15498025903028506</v>
      </c>
      <c r="J6">
        <f>NEWAGE_abs!J6/SUMIFS(NEWAGE_abs!J$2:J$37,NEWAGE_abs!$A$2:$A$37,NEWAGE_rel!$A6,NEWAGE_abs!$B$2:$B$37,NEWAGE_rel!$B6)</f>
        <v>0.19293675473358471</v>
      </c>
      <c r="K6">
        <f>NEWAGE_abs!K6/SUMIFS(NEWAGE_abs!K$2:K$37,NEWAGE_abs!$A$2:$A$37,NEWAGE_rel!$A6,NEWAGE_abs!$B$2:$B$37,NEWAGE_rel!$B6)</f>
        <v>0.22432147946330833</v>
      </c>
      <c r="L6">
        <f>NEWAGE_abs!L6/SUMIFS(NEWAGE_abs!L$2:L$37,NEWAGE_abs!$A$2:$A$37,NEWAGE_rel!$A6,NEWAGE_abs!$B$2:$B$37,NEWAGE_rel!$B6)</f>
        <v>0.2440576201418754</v>
      </c>
    </row>
    <row r="7" spans="1:12" x14ac:dyDescent="0.25">
      <c r="A7" t="s">
        <v>59</v>
      </c>
      <c r="B7" t="s">
        <v>12</v>
      </c>
      <c r="C7" t="s">
        <v>65</v>
      </c>
      <c r="D7">
        <f>NEWAGE_abs!D7/SUMIFS(NEWAGE_abs!D$2:D$37,NEWAGE_abs!$A$2:$A$37,NEWAGE_rel!$A7,NEWAGE_abs!$B$2:$B$37,NEWAGE_rel!$B7)</f>
        <v>5.2240586089908926E-5</v>
      </c>
      <c r="E7">
        <f>NEWAGE_abs!E7/SUMIFS(NEWAGE_abs!E$2:E$37,NEWAGE_abs!$A$2:$A$37,NEWAGE_rel!$A7,NEWAGE_abs!$B$2:$B$37,NEWAGE_rel!$B7)</f>
        <v>3.4584275338765609E-4</v>
      </c>
      <c r="F7">
        <f>NEWAGE_abs!F7/SUMIFS(NEWAGE_abs!F$2:F$37,NEWAGE_abs!$A$2:$A$37,NEWAGE_rel!$A7,NEWAGE_abs!$B$2:$B$37,NEWAGE_rel!$B7)</f>
        <v>3.3245536478305597E-3</v>
      </c>
      <c r="G7">
        <f>NEWAGE_abs!G7/SUMIFS(NEWAGE_abs!G$2:G$37,NEWAGE_abs!$A$2:$A$37,NEWAGE_rel!$A7,NEWAGE_abs!$B$2:$B$37,NEWAGE_rel!$B7)</f>
        <v>5.7285959678401825E-2</v>
      </c>
      <c r="H7">
        <f>NEWAGE_abs!H7/SUMIFS(NEWAGE_abs!H$2:H$37,NEWAGE_abs!$A$2:$A$37,NEWAGE_rel!$A7,NEWAGE_abs!$B$2:$B$37,NEWAGE_rel!$B7)</f>
        <v>8.8083111035578809E-2</v>
      </c>
      <c r="I7">
        <f>NEWAGE_abs!I7/SUMIFS(NEWAGE_abs!I$2:I$37,NEWAGE_abs!$A$2:$A$37,NEWAGE_rel!$A7,NEWAGE_abs!$B$2:$B$37,NEWAGE_rel!$B7)</f>
        <v>0.12104073314616924</v>
      </c>
      <c r="J7">
        <f>NEWAGE_abs!J7/SUMIFS(NEWAGE_abs!J$2:J$37,NEWAGE_abs!$A$2:$A$37,NEWAGE_rel!$A7,NEWAGE_abs!$B$2:$B$37,NEWAGE_rel!$B7)</f>
        <v>0.16625757235253427</v>
      </c>
      <c r="K7">
        <f>NEWAGE_abs!K7/SUMIFS(NEWAGE_abs!K$2:K$37,NEWAGE_abs!$A$2:$A$37,NEWAGE_rel!$A7,NEWAGE_abs!$B$2:$B$37,NEWAGE_rel!$B7)</f>
        <v>0.20821624981679851</v>
      </c>
      <c r="L7">
        <f>NEWAGE_abs!L7/SUMIFS(NEWAGE_abs!L$2:L$37,NEWAGE_abs!$A$2:$A$37,NEWAGE_rel!$A7,NEWAGE_abs!$B$2:$B$37,NEWAGE_rel!$B7)</f>
        <v>0.24359017075193634</v>
      </c>
    </row>
    <row r="8" spans="1:12" x14ac:dyDescent="0.25">
      <c r="A8" t="s">
        <v>56</v>
      </c>
      <c r="B8" t="s">
        <v>12</v>
      </c>
      <c r="C8" t="s">
        <v>65</v>
      </c>
      <c r="D8">
        <f>NEWAGE_abs!D8/SUMIFS(NEWAGE_abs!D$2:D$37,NEWAGE_abs!$A$2:$A$37,NEWAGE_rel!$A8,NEWAGE_abs!$B$2:$B$37,NEWAGE_rel!$B8)</f>
        <v>1.9946101181242659E-4</v>
      </c>
      <c r="E8">
        <f>NEWAGE_abs!E8/SUMIFS(NEWAGE_abs!E$2:E$37,NEWAGE_abs!$A$2:$A$37,NEWAGE_rel!$A8,NEWAGE_abs!$B$2:$B$37,NEWAGE_rel!$B8)</f>
        <v>4.5132606116665914E-3</v>
      </c>
      <c r="F8">
        <f>NEWAGE_abs!F8/SUMIFS(NEWAGE_abs!F$2:F$37,NEWAGE_abs!$A$2:$A$37,NEWAGE_rel!$A8,NEWAGE_abs!$B$2:$B$37,NEWAGE_rel!$B8)</f>
        <v>2.1112123217957031E-2</v>
      </c>
      <c r="G8">
        <f>NEWAGE_abs!G8/SUMIFS(NEWAGE_abs!G$2:G$37,NEWAGE_abs!$A$2:$A$37,NEWAGE_rel!$A8,NEWAGE_abs!$B$2:$B$37,NEWAGE_rel!$B8)</f>
        <v>0.10870228769424357</v>
      </c>
      <c r="H8">
        <f>NEWAGE_abs!H8/SUMIFS(NEWAGE_abs!H$2:H$37,NEWAGE_abs!$A$2:$A$37,NEWAGE_rel!$A8,NEWAGE_abs!$B$2:$B$37,NEWAGE_rel!$B8)</f>
        <v>0.1477042280451222</v>
      </c>
      <c r="I8">
        <f>NEWAGE_abs!I8/SUMIFS(NEWAGE_abs!I$2:I$37,NEWAGE_abs!$A$2:$A$37,NEWAGE_rel!$A8,NEWAGE_abs!$B$2:$B$37,NEWAGE_rel!$B8)</f>
        <v>0.17411341417428181</v>
      </c>
      <c r="J8">
        <f>NEWAGE_abs!J8/SUMIFS(NEWAGE_abs!J$2:J$37,NEWAGE_abs!$A$2:$A$37,NEWAGE_rel!$A8,NEWAGE_abs!$B$2:$B$37,NEWAGE_rel!$B8)</f>
        <v>0.20738565964997016</v>
      </c>
      <c r="K8">
        <f>NEWAGE_abs!K8/SUMIFS(NEWAGE_abs!K$2:K$37,NEWAGE_abs!$A$2:$A$37,NEWAGE_rel!$A8,NEWAGE_abs!$B$2:$B$37,NEWAGE_rel!$B8)</f>
        <v>0.23725584726639931</v>
      </c>
      <c r="L8">
        <f>NEWAGE_abs!L8/SUMIFS(NEWAGE_abs!L$2:L$37,NEWAGE_abs!$A$2:$A$37,NEWAGE_rel!$A8,NEWAGE_abs!$B$2:$B$37,NEWAGE_rel!$B8)</f>
        <v>0.25590350577632376</v>
      </c>
    </row>
    <row r="9" spans="1:12" x14ac:dyDescent="0.25">
      <c r="A9" t="s">
        <v>58</v>
      </c>
      <c r="B9" t="s">
        <v>12</v>
      </c>
      <c r="C9" t="s">
        <v>65</v>
      </c>
      <c r="D9">
        <f>NEWAGE_abs!D9/SUMIFS(NEWAGE_abs!D$2:D$37,NEWAGE_abs!$A$2:$A$37,NEWAGE_rel!$A9,NEWAGE_abs!$B$2:$B$37,NEWAGE_rel!$B9)</f>
        <v>8.4929407188250212E-5</v>
      </c>
      <c r="E9">
        <f>NEWAGE_abs!E9/SUMIFS(NEWAGE_abs!E$2:E$37,NEWAGE_abs!$A$2:$A$37,NEWAGE_rel!$A9,NEWAGE_abs!$B$2:$B$37,NEWAGE_rel!$B9)</f>
        <v>1.3817722873196005E-3</v>
      </c>
      <c r="F9">
        <f>NEWAGE_abs!F9/SUMIFS(NEWAGE_abs!F$2:F$37,NEWAGE_abs!$A$2:$A$37,NEWAGE_rel!$A9,NEWAGE_abs!$B$2:$B$37,NEWAGE_rel!$B9)</f>
        <v>8.4062017890484467E-3</v>
      </c>
      <c r="G9">
        <f>NEWAGE_abs!G9/SUMIFS(NEWAGE_abs!G$2:G$37,NEWAGE_abs!$A$2:$A$37,NEWAGE_rel!$A9,NEWAGE_abs!$B$2:$B$37,NEWAGE_rel!$B9)</f>
        <v>6.1674724452618311E-2</v>
      </c>
      <c r="H9">
        <f>NEWAGE_abs!H9/SUMIFS(NEWAGE_abs!H$2:H$37,NEWAGE_abs!$A$2:$A$37,NEWAGE_rel!$A9,NEWAGE_abs!$B$2:$B$37,NEWAGE_rel!$B9)</f>
        <v>9.0729156680476403E-2</v>
      </c>
      <c r="I9">
        <f>NEWAGE_abs!I9/SUMIFS(NEWAGE_abs!I$2:I$37,NEWAGE_abs!$A$2:$A$37,NEWAGE_rel!$A9,NEWAGE_abs!$B$2:$B$37,NEWAGE_rel!$B9)</f>
        <v>0.11780959283232736</v>
      </c>
      <c r="J9">
        <f>NEWAGE_abs!J9/SUMIFS(NEWAGE_abs!J$2:J$37,NEWAGE_abs!$A$2:$A$37,NEWAGE_rel!$A9,NEWAGE_abs!$B$2:$B$37,NEWAGE_rel!$B9)</f>
        <v>0.15322592791083486</v>
      </c>
      <c r="K9">
        <f>NEWAGE_abs!K9/SUMIFS(NEWAGE_abs!K$2:K$37,NEWAGE_abs!$A$2:$A$37,NEWAGE_rel!$A9,NEWAGE_abs!$B$2:$B$37,NEWAGE_rel!$B9)</f>
        <v>0.18718155393025698</v>
      </c>
      <c r="L9">
        <f>NEWAGE_abs!L9/SUMIFS(NEWAGE_abs!L$2:L$37,NEWAGE_abs!$A$2:$A$37,NEWAGE_rel!$A9,NEWAGE_abs!$B$2:$B$37,NEWAGE_rel!$B9)</f>
        <v>0.21155739421579295</v>
      </c>
    </row>
    <row r="10" spans="1:12" x14ac:dyDescent="0.25">
      <c r="A10" t="s">
        <v>55</v>
      </c>
      <c r="B10" t="s">
        <v>12</v>
      </c>
      <c r="C10" t="s">
        <v>65</v>
      </c>
      <c r="D10">
        <f>NEWAGE_abs!D10/SUMIFS(NEWAGE_abs!D$2:D$37,NEWAGE_abs!$A$2:$A$37,NEWAGE_rel!$A10,NEWAGE_abs!$B$2:$B$37,NEWAGE_rel!$B10)</f>
        <v>8.6139545859620142E-5</v>
      </c>
      <c r="E10">
        <f>NEWAGE_abs!E10/SUMIFS(NEWAGE_abs!E$2:E$37,NEWAGE_abs!$A$2:$A$37,NEWAGE_rel!$A10,NEWAGE_abs!$B$2:$B$37,NEWAGE_rel!$B10)</f>
        <v>4.1816088032940588E-4</v>
      </c>
      <c r="F10">
        <f>NEWAGE_abs!F10/SUMIFS(NEWAGE_abs!F$2:F$37,NEWAGE_abs!$A$2:$A$37,NEWAGE_rel!$A10,NEWAGE_abs!$B$2:$B$37,NEWAGE_rel!$B10)</f>
        <v>2.3034848260358345E-3</v>
      </c>
      <c r="G10">
        <f>NEWAGE_abs!G10/SUMIFS(NEWAGE_abs!G$2:G$37,NEWAGE_abs!$A$2:$A$37,NEWAGE_rel!$A10,NEWAGE_abs!$B$2:$B$37,NEWAGE_rel!$B10)</f>
        <v>4.3762737528408445E-2</v>
      </c>
      <c r="H10">
        <f>NEWAGE_abs!H10/SUMIFS(NEWAGE_abs!H$2:H$37,NEWAGE_abs!$A$2:$A$37,NEWAGE_rel!$A10,NEWAGE_abs!$B$2:$B$37,NEWAGE_rel!$B10)</f>
        <v>7.5167909816365952E-2</v>
      </c>
      <c r="I10">
        <f>NEWAGE_abs!I10/SUMIFS(NEWAGE_abs!I$2:I$37,NEWAGE_abs!$A$2:$A$37,NEWAGE_rel!$A10,NEWAGE_abs!$B$2:$B$37,NEWAGE_rel!$B10)</f>
        <v>0.11247765501545429</v>
      </c>
      <c r="J10">
        <f>NEWAGE_abs!J10/SUMIFS(NEWAGE_abs!J$2:J$37,NEWAGE_abs!$A$2:$A$37,NEWAGE_rel!$A10,NEWAGE_abs!$B$2:$B$37,NEWAGE_rel!$B10)</f>
        <v>0.16462121262720683</v>
      </c>
      <c r="K10">
        <f>NEWAGE_abs!K10/SUMIFS(NEWAGE_abs!K$2:K$37,NEWAGE_abs!$A$2:$A$37,NEWAGE_rel!$A10,NEWAGE_abs!$B$2:$B$37,NEWAGE_rel!$B10)</f>
        <v>0.21297096518803721</v>
      </c>
      <c r="L10">
        <f>NEWAGE_abs!L10/SUMIFS(NEWAGE_abs!L$2:L$37,NEWAGE_abs!$A$2:$A$37,NEWAGE_rel!$A10,NEWAGE_abs!$B$2:$B$37,NEWAGE_rel!$B10)</f>
        <v>0.24966132338951141</v>
      </c>
    </row>
    <row r="11" spans="1:12" x14ac:dyDescent="0.25">
      <c r="A11" t="s">
        <v>57</v>
      </c>
      <c r="B11" t="s">
        <v>12</v>
      </c>
      <c r="C11" t="s">
        <v>66</v>
      </c>
      <c r="D11">
        <f>NEWAGE_abs!D11/SUMIFS(NEWAGE_abs!D$2:D$37,NEWAGE_abs!$A$2:$A$37,NEWAGE_rel!$A11,NEWAGE_abs!$B$2:$B$37,NEWAGE_rel!$B11)</f>
        <v>0.99979831684147735</v>
      </c>
      <c r="E11">
        <f>NEWAGE_abs!E11/SUMIFS(NEWAGE_abs!E$2:E$37,NEWAGE_abs!$A$2:$A$37,NEWAGE_rel!$A11,NEWAGE_abs!$B$2:$B$37,NEWAGE_rel!$B11)</f>
        <v>0.9983939839635716</v>
      </c>
      <c r="F11">
        <f>NEWAGE_abs!F11/SUMIFS(NEWAGE_abs!F$2:F$37,NEWAGE_abs!$A$2:$A$37,NEWAGE_rel!$A11,NEWAGE_abs!$B$2:$B$37,NEWAGE_rel!$B11)</f>
        <v>0.9905394799705538</v>
      </c>
      <c r="G11">
        <f>NEWAGE_abs!G11/SUMIFS(NEWAGE_abs!G$2:G$37,NEWAGE_abs!$A$2:$A$37,NEWAGE_rel!$A11,NEWAGE_abs!$B$2:$B$37,NEWAGE_rel!$B11)</f>
        <v>0.90285876221737338</v>
      </c>
      <c r="H11">
        <f>NEWAGE_abs!H11/SUMIFS(NEWAGE_abs!H$2:H$37,NEWAGE_abs!$A$2:$A$37,NEWAGE_rel!$A11,NEWAGE_abs!$B$2:$B$37,NEWAGE_rel!$B11)</f>
        <v>0.86067725890219937</v>
      </c>
      <c r="I11">
        <f>NEWAGE_abs!I11/SUMIFS(NEWAGE_abs!I$2:I$37,NEWAGE_abs!$A$2:$A$37,NEWAGE_rel!$A11,NEWAGE_abs!$B$2:$B$37,NEWAGE_rel!$B11)</f>
        <v>0.82614987183953525</v>
      </c>
      <c r="J11">
        <f>NEWAGE_abs!J11/SUMIFS(NEWAGE_abs!J$2:J$37,NEWAGE_abs!$A$2:$A$37,NEWAGE_rel!$A11,NEWAGE_abs!$B$2:$B$37,NEWAGE_rel!$B11)</f>
        <v>0.77942630424790194</v>
      </c>
      <c r="K11">
        <f>NEWAGE_abs!K11/SUMIFS(NEWAGE_abs!K$2:K$37,NEWAGE_abs!$A$2:$A$37,NEWAGE_rel!$A11,NEWAGE_abs!$B$2:$B$37,NEWAGE_rel!$B11)</f>
        <v>0.73374460671104091</v>
      </c>
      <c r="L11">
        <f>NEWAGE_abs!L11/SUMIFS(NEWAGE_abs!L$2:L$37,NEWAGE_abs!$A$2:$A$37,NEWAGE_rel!$A11,NEWAGE_abs!$B$2:$B$37,NEWAGE_rel!$B11)</f>
        <v>0.69899617545355897</v>
      </c>
    </row>
    <row r="12" spans="1:12" x14ac:dyDescent="0.25">
      <c r="A12" t="s">
        <v>60</v>
      </c>
      <c r="B12" t="s">
        <v>12</v>
      </c>
      <c r="C12" t="s">
        <v>66</v>
      </c>
      <c r="D12">
        <f>NEWAGE_abs!D12/SUMIFS(NEWAGE_abs!D$2:D$37,NEWAGE_abs!$A$2:$A$37,NEWAGE_rel!$A12,NEWAGE_abs!$B$2:$B$37,NEWAGE_rel!$B12)</f>
        <v>0.99991351947183849</v>
      </c>
      <c r="E12">
        <f>NEWAGE_abs!E12/SUMIFS(NEWAGE_abs!E$2:E$37,NEWAGE_abs!$A$2:$A$37,NEWAGE_rel!$A12,NEWAGE_abs!$B$2:$B$37,NEWAGE_rel!$B12)</f>
        <v>0.99863499604725703</v>
      </c>
      <c r="F12">
        <f>NEWAGE_abs!F12/SUMIFS(NEWAGE_abs!F$2:F$37,NEWAGE_abs!$A$2:$A$37,NEWAGE_rel!$A12,NEWAGE_abs!$B$2:$B$37,NEWAGE_rel!$B12)</f>
        <v>0.99057731681707917</v>
      </c>
      <c r="G12">
        <f>NEWAGE_abs!G12/SUMIFS(NEWAGE_abs!G$2:G$37,NEWAGE_abs!$A$2:$A$37,NEWAGE_rel!$A12,NEWAGE_abs!$B$2:$B$37,NEWAGE_rel!$B12)</f>
        <v>0.92794394540931324</v>
      </c>
      <c r="H12">
        <f>NEWAGE_abs!H12/SUMIFS(NEWAGE_abs!H$2:H$37,NEWAGE_abs!$A$2:$A$37,NEWAGE_rel!$A12,NEWAGE_abs!$B$2:$B$37,NEWAGE_rel!$B12)</f>
        <v>0.89440306117851642</v>
      </c>
      <c r="I12">
        <f>NEWAGE_abs!I12/SUMIFS(NEWAGE_abs!I$2:I$37,NEWAGE_abs!$A$2:$A$37,NEWAGE_rel!$A12,NEWAGE_abs!$B$2:$B$37,NEWAGE_rel!$B12)</f>
        <v>0.86296246539045207</v>
      </c>
      <c r="J12">
        <f>NEWAGE_abs!J12/SUMIFS(NEWAGE_abs!J$2:J$37,NEWAGE_abs!$A$2:$A$37,NEWAGE_rel!$A12,NEWAGE_abs!$B$2:$B$37,NEWAGE_rel!$B12)</f>
        <v>0.82156496775014121</v>
      </c>
      <c r="K12">
        <f>NEWAGE_abs!K12/SUMIFS(NEWAGE_abs!K$2:K$37,NEWAGE_abs!$A$2:$A$37,NEWAGE_rel!$A12,NEWAGE_abs!$B$2:$B$37,NEWAGE_rel!$B12)</f>
        <v>0.78515662825873755</v>
      </c>
      <c r="L12">
        <f>NEWAGE_abs!L12/SUMIFS(NEWAGE_abs!L$2:L$37,NEWAGE_abs!$A$2:$A$37,NEWAGE_rel!$A12,NEWAGE_abs!$B$2:$B$37,NEWAGE_rel!$B12)</f>
        <v>0.76111244376642984</v>
      </c>
    </row>
    <row r="13" spans="1:12" x14ac:dyDescent="0.25">
      <c r="A13" t="s">
        <v>61</v>
      </c>
      <c r="B13" t="s">
        <v>12</v>
      </c>
      <c r="C13" t="s">
        <v>66</v>
      </c>
      <c r="D13">
        <f>NEWAGE_abs!D13/SUMIFS(NEWAGE_abs!D$2:D$37,NEWAGE_abs!$A$2:$A$37,NEWAGE_rel!$A13,NEWAGE_abs!$B$2:$B$37,NEWAGE_rel!$B13)</f>
        <v>0.99946712828126882</v>
      </c>
      <c r="E13">
        <f>NEWAGE_abs!E13/SUMIFS(NEWAGE_abs!E$2:E$37,NEWAGE_abs!$A$2:$A$37,NEWAGE_rel!$A13,NEWAGE_abs!$B$2:$B$37,NEWAGE_rel!$B13)</f>
        <v>0.99834584541470894</v>
      </c>
      <c r="F13">
        <f>NEWAGE_abs!F13/SUMIFS(NEWAGE_abs!F$2:F$37,NEWAGE_abs!$A$2:$A$37,NEWAGE_rel!$A13,NEWAGE_abs!$B$2:$B$37,NEWAGE_rel!$B13)</f>
        <v>0.99686212864512869</v>
      </c>
      <c r="G13">
        <f>NEWAGE_abs!G13/SUMIFS(NEWAGE_abs!G$2:G$37,NEWAGE_abs!$A$2:$A$37,NEWAGE_rel!$A13,NEWAGE_abs!$B$2:$B$37,NEWAGE_rel!$B13)</f>
        <v>0.92003766429459721</v>
      </c>
      <c r="H13">
        <f>NEWAGE_abs!H13/SUMIFS(NEWAGE_abs!H$2:H$37,NEWAGE_abs!$A$2:$A$37,NEWAGE_rel!$A13,NEWAGE_abs!$B$2:$B$37,NEWAGE_rel!$B13)</f>
        <v>0.86258433143919577</v>
      </c>
      <c r="I13">
        <f>NEWAGE_abs!I13/SUMIFS(NEWAGE_abs!I$2:I$37,NEWAGE_abs!$A$2:$A$37,NEWAGE_rel!$A13,NEWAGE_abs!$B$2:$B$37,NEWAGE_rel!$B13)</f>
        <v>0.80941344994681741</v>
      </c>
      <c r="J13">
        <f>NEWAGE_abs!J13/SUMIFS(NEWAGE_abs!J$2:J$37,NEWAGE_abs!$A$2:$A$37,NEWAGE_rel!$A13,NEWAGE_abs!$B$2:$B$37,NEWAGE_rel!$B13)</f>
        <v>0.75248270775343484</v>
      </c>
      <c r="K13">
        <f>NEWAGE_abs!K13/SUMIFS(NEWAGE_abs!K$2:K$37,NEWAGE_abs!$A$2:$A$37,NEWAGE_rel!$A13,NEWAGE_abs!$B$2:$B$37,NEWAGE_rel!$B13)</f>
        <v>0.70649947014830305</v>
      </c>
      <c r="L13">
        <f>NEWAGE_abs!L13/SUMIFS(NEWAGE_abs!L$2:L$37,NEWAGE_abs!$A$2:$A$37,NEWAGE_rel!$A13,NEWAGE_abs!$B$2:$B$37,NEWAGE_rel!$B13)</f>
        <v>0.67766938853643732</v>
      </c>
    </row>
    <row r="14" spans="1:12" x14ac:dyDescent="0.25">
      <c r="A14" t="s">
        <v>62</v>
      </c>
      <c r="B14" t="s">
        <v>12</v>
      </c>
      <c r="C14" t="s">
        <v>66</v>
      </c>
      <c r="D14">
        <f>NEWAGE_abs!D14/SUMIFS(NEWAGE_abs!D$2:D$37,NEWAGE_abs!$A$2:$A$37,NEWAGE_rel!$A14,NEWAGE_abs!$B$2:$B$37,NEWAGE_rel!$B14)</f>
        <v>0.99999008126697875</v>
      </c>
      <c r="E14">
        <f>NEWAGE_abs!E14/SUMIFS(NEWAGE_abs!E$2:E$37,NEWAGE_abs!$A$2:$A$37,NEWAGE_rel!$A14,NEWAGE_abs!$B$2:$B$37,NEWAGE_rel!$B14)</f>
        <v>0.99990241253442158</v>
      </c>
      <c r="F14">
        <f>NEWAGE_abs!F14/SUMIFS(NEWAGE_abs!F$2:F$37,NEWAGE_abs!$A$2:$A$37,NEWAGE_rel!$A14,NEWAGE_abs!$B$2:$B$37,NEWAGE_rel!$B14)</f>
        <v>0.99955564370854377</v>
      </c>
      <c r="G14">
        <f>NEWAGE_abs!G14/SUMIFS(NEWAGE_abs!G$2:G$37,NEWAGE_abs!$A$2:$A$37,NEWAGE_rel!$A14,NEWAGE_abs!$B$2:$B$37,NEWAGE_rel!$B14)</f>
        <v>0.95167920913841497</v>
      </c>
      <c r="H14">
        <f>NEWAGE_abs!H14/SUMIFS(NEWAGE_abs!H$2:H$37,NEWAGE_abs!$A$2:$A$37,NEWAGE_rel!$A14,NEWAGE_abs!$B$2:$B$37,NEWAGE_rel!$B14)</f>
        <v>0.90843728361341181</v>
      </c>
      <c r="I14">
        <f>NEWAGE_abs!I14/SUMIFS(NEWAGE_abs!I$2:I$37,NEWAGE_abs!$A$2:$A$37,NEWAGE_rel!$A14,NEWAGE_abs!$B$2:$B$37,NEWAGE_rel!$B14)</f>
        <v>0.85355065668852026</v>
      </c>
      <c r="J14">
        <f>NEWAGE_abs!J14/SUMIFS(NEWAGE_abs!J$2:J$37,NEWAGE_abs!$A$2:$A$37,NEWAGE_rel!$A14,NEWAGE_abs!$B$2:$B$37,NEWAGE_rel!$B14)</f>
        <v>0.788642256893895</v>
      </c>
      <c r="K14">
        <f>NEWAGE_abs!K14/SUMIFS(NEWAGE_abs!K$2:K$37,NEWAGE_abs!$A$2:$A$37,NEWAGE_rel!$A14,NEWAGE_abs!$B$2:$B$37,NEWAGE_rel!$B14)</f>
        <v>0.73117962132678926</v>
      </c>
      <c r="L14">
        <f>NEWAGE_abs!L14/SUMIFS(NEWAGE_abs!L$2:L$37,NEWAGE_abs!$A$2:$A$37,NEWAGE_rel!$A14,NEWAGE_abs!$B$2:$B$37,NEWAGE_rel!$B14)</f>
        <v>0.69572682679585962</v>
      </c>
    </row>
    <row r="15" spans="1:12" x14ac:dyDescent="0.25">
      <c r="A15" t="s">
        <v>63</v>
      </c>
      <c r="B15" t="s">
        <v>12</v>
      </c>
      <c r="C15" t="s">
        <v>66</v>
      </c>
      <c r="D15">
        <f>NEWAGE_abs!D15/SUMIFS(NEWAGE_abs!D$2:D$37,NEWAGE_abs!$A$2:$A$37,NEWAGE_rel!$A15,NEWAGE_abs!$B$2:$B$37,NEWAGE_rel!$B15)</f>
        <v>0.99996314714336032</v>
      </c>
      <c r="E15">
        <f>NEWAGE_abs!E15/SUMIFS(NEWAGE_abs!E$2:E$37,NEWAGE_abs!$A$2:$A$37,NEWAGE_rel!$A15,NEWAGE_abs!$B$2:$B$37,NEWAGE_rel!$B15)</f>
        <v>0.99891819392489589</v>
      </c>
      <c r="F15">
        <f>NEWAGE_abs!F15/SUMIFS(NEWAGE_abs!F$2:F$37,NEWAGE_abs!$A$2:$A$37,NEWAGE_rel!$A15,NEWAGE_abs!$B$2:$B$37,NEWAGE_rel!$B15)</f>
        <v>0.99282016619480273</v>
      </c>
      <c r="G15">
        <f>NEWAGE_abs!G15/SUMIFS(NEWAGE_abs!G$2:G$37,NEWAGE_abs!$A$2:$A$37,NEWAGE_rel!$A15,NEWAGE_abs!$B$2:$B$37,NEWAGE_rel!$B15)</f>
        <v>0.92428623411543831</v>
      </c>
      <c r="H15">
        <f>NEWAGE_abs!H15/SUMIFS(NEWAGE_abs!H$2:H$37,NEWAGE_abs!$A$2:$A$37,NEWAGE_rel!$A15,NEWAGE_abs!$B$2:$B$37,NEWAGE_rel!$B15)</f>
        <v>0.88006894788289014</v>
      </c>
      <c r="I15">
        <f>NEWAGE_abs!I15/SUMIFS(NEWAGE_abs!I$2:I$37,NEWAGE_abs!$A$2:$A$37,NEWAGE_rel!$A15,NEWAGE_abs!$B$2:$B$37,NEWAGE_rel!$B15)</f>
        <v>0.84501974096971488</v>
      </c>
      <c r="J15">
        <f>NEWAGE_abs!J15/SUMIFS(NEWAGE_abs!J$2:J$37,NEWAGE_abs!$A$2:$A$37,NEWAGE_rel!$A15,NEWAGE_abs!$B$2:$B$37,NEWAGE_rel!$B15)</f>
        <v>0.80706324526641526</v>
      </c>
      <c r="K15">
        <f>NEWAGE_abs!K15/SUMIFS(NEWAGE_abs!K$2:K$37,NEWAGE_abs!$A$2:$A$37,NEWAGE_rel!$A15,NEWAGE_abs!$B$2:$B$37,NEWAGE_rel!$B15)</f>
        <v>0.77567852053669162</v>
      </c>
      <c r="L15">
        <f>NEWAGE_abs!L15/SUMIFS(NEWAGE_abs!L$2:L$37,NEWAGE_abs!$A$2:$A$37,NEWAGE_rel!$A15,NEWAGE_abs!$B$2:$B$37,NEWAGE_rel!$B15)</f>
        <v>0.75594237985812451</v>
      </c>
    </row>
    <row r="16" spans="1:12" x14ac:dyDescent="0.25">
      <c r="A16" t="s">
        <v>59</v>
      </c>
      <c r="B16" t="s">
        <v>12</v>
      </c>
      <c r="C16" t="s">
        <v>66</v>
      </c>
      <c r="D16">
        <f>NEWAGE_abs!D16/SUMIFS(NEWAGE_abs!D$2:D$37,NEWAGE_abs!$A$2:$A$37,NEWAGE_rel!$A16,NEWAGE_abs!$B$2:$B$37,NEWAGE_rel!$B16)</f>
        <v>0.99994775941391001</v>
      </c>
      <c r="E16">
        <f>NEWAGE_abs!E16/SUMIFS(NEWAGE_abs!E$2:E$37,NEWAGE_abs!$A$2:$A$37,NEWAGE_rel!$A16,NEWAGE_abs!$B$2:$B$37,NEWAGE_rel!$B16)</f>
        <v>0.99965415724661233</v>
      </c>
      <c r="F16">
        <f>NEWAGE_abs!F16/SUMIFS(NEWAGE_abs!F$2:F$37,NEWAGE_abs!$A$2:$A$37,NEWAGE_rel!$A16,NEWAGE_abs!$B$2:$B$37,NEWAGE_rel!$B16)</f>
        <v>0.99667544635216943</v>
      </c>
      <c r="G16">
        <f>NEWAGE_abs!G16/SUMIFS(NEWAGE_abs!G$2:G$37,NEWAGE_abs!$A$2:$A$37,NEWAGE_rel!$A16,NEWAGE_abs!$B$2:$B$37,NEWAGE_rel!$B16)</f>
        <v>0.94271404032159811</v>
      </c>
      <c r="H16">
        <f>NEWAGE_abs!H16/SUMIFS(NEWAGE_abs!H$2:H$37,NEWAGE_abs!$A$2:$A$37,NEWAGE_rel!$A16,NEWAGE_abs!$B$2:$B$37,NEWAGE_rel!$B16)</f>
        <v>0.91191688896442114</v>
      </c>
      <c r="I16">
        <f>NEWAGE_abs!I16/SUMIFS(NEWAGE_abs!I$2:I$37,NEWAGE_abs!$A$2:$A$37,NEWAGE_rel!$A16,NEWAGE_abs!$B$2:$B$37,NEWAGE_rel!$B16)</f>
        <v>0.87895926685383075</v>
      </c>
      <c r="J16">
        <f>NEWAGE_abs!J16/SUMIFS(NEWAGE_abs!J$2:J$37,NEWAGE_abs!$A$2:$A$37,NEWAGE_rel!$A16,NEWAGE_abs!$B$2:$B$37,NEWAGE_rel!$B16)</f>
        <v>0.83374242764746576</v>
      </c>
      <c r="K16">
        <f>NEWAGE_abs!K16/SUMIFS(NEWAGE_abs!K$2:K$37,NEWAGE_abs!$A$2:$A$37,NEWAGE_rel!$A16,NEWAGE_abs!$B$2:$B$37,NEWAGE_rel!$B16)</f>
        <v>0.79178375018320157</v>
      </c>
      <c r="L16">
        <f>NEWAGE_abs!L16/SUMIFS(NEWAGE_abs!L$2:L$37,NEWAGE_abs!$A$2:$A$37,NEWAGE_rel!$A16,NEWAGE_abs!$B$2:$B$37,NEWAGE_rel!$B16)</f>
        <v>0.75640982924806366</v>
      </c>
    </row>
    <row r="17" spans="1:12" x14ac:dyDescent="0.25">
      <c r="A17" t="s">
        <v>56</v>
      </c>
      <c r="B17" t="s">
        <v>12</v>
      </c>
      <c r="C17" t="s">
        <v>66</v>
      </c>
      <c r="D17">
        <f>NEWAGE_abs!D17/SUMIFS(NEWAGE_abs!D$2:D$37,NEWAGE_abs!$A$2:$A$37,NEWAGE_rel!$A17,NEWAGE_abs!$B$2:$B$37,NEWAGE_rel!$B17)</f>
        <v>0.99980053898818755</v>
      </c>
      <c r="E17">
        <f>NEWAGE_abs!E17/SUMIFS(NEWAGE_abs!E$2:E$37,NEWAGE_abs!$A$2:$A$37,NEWAGE_rel!$A17,NEWAGE_abs!$B$2:$B$37,NEWAGE_rel!$B17)</f>
        <v>0.99548673938833332</v>
      </c>
      <c r="F17">
        <f>NEWAGE_abs!F17/SUMIFS(NEWAGE_abs!F$2:F$37,NEWAGE_abs!$A$2:$A$37,NEWAGE_rel!$A17,NEWAGE_abs!$B$2:$B$37,NEWAGE_rel!$B17)</f>
        <v>0.97888787678204292</v>
      </c>
      <c r="G17">
        <f>NEWAGE_abs!G17/SUMIFS(NEWAGE_abs!G$2:G$37,NEWAGE_abs!$A$2:$A$37,NEWAGE_rel!$A17,NEWAGE_abs!$B$2:$B$37,NEWAGE_rel!$B17)</f>
        <v>0.89129771230575638</v>
      </c>
      <c r="H17">
        <f>NEWAGE_abs!H17/SUMIFS(NEWAGE_abs!H$2:H$37,NEWAGE_abs!$A$2:$A$37,NEWAGE_rel!$A17,NEWAGE_abs!$B$2:$B$37,NEWAGE_rel!$B17)</f>
        <v>0.85229577195487771</v>
      </c>
      <c r="I17">
        <f>NEWAGE_abs!I17/SUMIFS(NEWAGE_abs!I$2:I$37,NEWAGE_abs!$A$2:$A$37,NEWAGE_rel!$A17,NEWAGE_abs!$B$2:$B$37,NEWAGE_rel!$B17)</f>
        <v>0.82588658582571828</v>
      </c>
      <c r="J17">
        <f>NEWAGE_abs!J17/SUMIFS(NEWAGE_abs!J$2:J$37,NEWAGE_abs!$A$2:$A$37,NEWAGE_rel!$A17,NEWAGE_abs!$B$2:$B$37,NEWAGE_rel!$B17)</f>
        <v>0.79261434035002987</v>
      </c>
      <c r="K17">
        <f>NEWAGE_abs!K17/SUMIFS(NEWAGE_abs!K$2:K$37,NEWAGE_abs!$A$2:$A$37,NEWAGE_rel!$A17,NEWAGE_abs!$B$2:$B$37,NEWAGE_rel!$B17)</f>
        <v>0.76274415273360063</v>
      </c>
      <c r="L17">
        <f>NEWAGE_abs!L17/SUMIFS(NEWAGE_abs!L$2:L$37,NEWAGE_abs!$A$2:$A$37,NEWAGE_rel!$A17,NEWAGE_abs!$B$2:$B$37,NEWAGE_rel!$B17)</f>
        <v>0.7440964942236763</v>
      </c>
    </row>
    <row r="18" spans="1:12" x14ac:dyDescent="0.25">
      <c r="A18" t="s">
        <v>58</v>
      </c>
      <c r="B18" t="s">
        <v>12</v>
      </c>
      <c r="C18" t="s">
        <v>66</v>
      </c>
      <c r="D18">
        <f>NEWAGE_abs!D18/SUMIFS(NEWAGE_abs!D$2:D$37,NEWAGE_abs!$A$2:$A$37,NEWAGE_rel!$A18,NEWAGE_abs!$B$2:$B$37,NEWAGE_rel!$B18)</f>
        <v>0.99991507059281171</v>
      </c>
      <c r="E18">
        <f>NEWAGE_abs!E18/SUMIFS(NEWAGE_abs!E$2:E$37,NEWAGE_abs!$A$2:$A$37,NEWAGE_rel!$A18,NEWAGE_abs!$B$2:$B$37,NEWAGE_rel!$B18)</f>
        <v>0.9986182277126805</v>
      </c>
      <c r="F18">
        <f>NEWAGE_abs!F18/SUMIFS(NEWAGE_abs!F$2:F$37,NEWAGE_abs!$A$2:$A$37,NEWAGE_rel!$A18,NEWAGE_abs!$B$2:$B$37,NEWAGE_rel!$B18)</f>
        <v>0.9915937982109515</v>
      </c>
      <c r="G18">
        <f>NEWAGE_abs!G18/SUMIFS(NEWAGE_abs!G$2:G$37,NEWAGE_abs!$A$2:$A$37,NEWAGE_rel!$A18,NEWAGE_abs!$B$2:$B$37,NEWAGE_rel!$B18)</f>
        <v>0.93832527554738177</v>
      </c>
      <c r="H18">
        <f>NEWAGE_abs!H18/SUMIFS(NEWAGE_abs!H$2:H$37,NEWAGE_abs!$A$2:$A$37,NEWAGE_rel!$A18,NEWAGE_abs!$B$2:$B$37,NEWAGE_rel!$B18)</f>
        <v>0.90927084331952346</v>
      </c>
      <c r="I18">
        <f>NEWAGE_abs!I18/SUMIFS(NEWAGE_abs!I$2:I$37,NEWAGE_abs!$A$2:$A$37,NEWAGE_rel!$A18,NEWAGE_abs!$B$2:$B$37,NEWAGE_rel!$B18)</f>
        <v>0.88219040716767272</v>
      </c>
      <c r="J18">
        <f>NEWAGE_abs!J18/SUMIFS(NEWAGE_abs!J$2:J$37,NEWAGE_abs!$A$2:$A$37,NEWAGE_rel!$A18,NEWAGE_abs!$B$2:$B$37,NEWAGE_rel!$B18)</f>
        <v>0.84677407208916511</v>
      </c>
      <c r="K18">
        <f>NEWAGE_abs!K18/SUMIFS(NEWAGE_abs!K$2:K$37,NEWAGE_abs!$A$2:$A$37,NEWAGE_rel!$A18,NEWAGE_abs!$B$2:$B$37,NEWAGE_rel!$B18)</f>
        <v>0.81281844606974296</v>
      </c>
      <c r="L18">
        <f>NEWAGE_abs!L18/SUMIFS(NEWAGE_abs!L$2:L$37,NEWAGE_abs!$A$2:$A$37,NEWAGE_rel!$A18,NEWAGE_abs!$B$2:$B$37,NEWAGE_rel!$B18)</f>
        <v>0.78844260578420711</v>
      </c>
    </row>
    <row r="19" spans="1:12" x14ac:dyDescent="0.25">
      <c r="A19" t="s">
        <v>55</v>
      </c>
      <c r="B19" t="s">
        <v>12</v>
      </c>
      <c r="C19" t="s">
        <v>66</v>
      </c>
      <c r="D19">
        <f>NEWAGE_abs!D19/SUMIFS(NEWAGE_abs!D$2:D$37,NEWAGE_abs!$A$2:$A$37,NEWAGE_rel!$A19,NEWAGE_abs!$B$2:$B$37,NEWAGE_rel!$B19)</f>
        <v>0.99991386045414044</v>
      </c>
      <c r="E19">
        <f>NEWAGE_abs!E19/SUMIFS(NEWAGE_abs!E$2:E$37,NEWAGE_abs!$A$2:$A$37,NEWAGE_rel!$A19,NEWAGE_abs!$B$2:$B$37,NEWAGE_rel!$B19)</f>
        <v>0.99958183911967069</v>
      </c>
      <c r="F19">
        <f>NEWAGE_abs!F19/SUMIFS(NEWAGE_abs!F$2:F$37,NEWAGE_abs!$A$2:$A$37,NEWAGE_rel!$A19,NEWAGE_abs!$B$2:$B$37,NEWAGE_rel!$B19)</f>
        <v>0.99769651517396418</v>
      </c>
      <c r="G19">
        <f>NEWAGE_abs!G19/SUMIFS(NEWAGE_abs!G$2:G$37,NEWAGE_abs!$A$2:$A$37,NEWAGE_rel!$A19,NEWAGE_abs!$B$2:$B$37,NEWAGE_rel!$B19)</f>
        <v>0.95623726247159158</v>
      </c>
      <c r="H19">
        <f>NEWAGE_abs!H19/SUMIFS(NEWAGE_abs!H$2:H$37,NEWAGE_abs!$A$2:$A$37,NEWAGE_rel!$A19,NEWAGE_abs!$B$2:$B$37,NEWAGE_rel!$B19)</f>
        <v>0.92483209018363399</v>
      </c>
      <c r="I19">
        <f>NEWAGE_abs!I19/SUMIFS(NEWAGE_abs!I$2:I$37,NEWAGE_abs!$A$2:$A$37,NEWAGE_rel!$A19,NEWAGE_abs!$B$2:$B$37,NEWAGE_rel!$B19)</f>
        <v>0.88752234498454574</v>
      </c>
      <c r="J19">
        <f>NEWAGE_abs!J19/SUMIFS(NEWAGE_abs!J$2:J$37,NEWAGE_abs!$A$2:$A$37,NEWAGE_rel!$A19,NEWAGE_abs!$B$2:$B$37,NEWAGE_rel!$B19)</f>
        <v>0.83537878737279325</v>
      </c>
      <c r="K19">
        <f>NEWAGE_abs!K19/SUMIFS(NEWAGE_abs!K$2:K$37,NEWAGE_abs!$A$2:$A$37,NEWAGE_rel!$A19,NEWAGE_abs!$B$2:$B$37,NEWAGE_rel!$B19)</f>
        <v>0.78702903481196285</v>
      </c>
      <c r="L19">
        <f>NEWAGE_abs!L19/SUMIFS(NEWAGE_abs!L$2:L$37,NEWAGE_abs!$A$2:$A$37,NEWAGE_rel!$A19,NEWAGE_abs!$B$2:$B$37,NEWAGE_rel!$B19)</f>
        <v>0.75033867661048848</v>
      </c>
    </row>
    <row r="20" spans="1:12" x14ac:dyDescent="0.25">
      <c r="A20" t="s">
        <v>57</v>
      </c>
      <c r="B20" t="s">
        <v>67</v>
      </c>
      <c r="C20" t="s">
        <v>65</v>
      </c>
      <c r="D20">
        <f>NEWAGE_abs!D20/SUMIFS(NEWAGE_abs!D$2:D$37,NEWAGE_abs!$A$2:$A$37,NEWAGE_rel!$A20,NEWAGE_abs!$B$2:$B$37,NEWAGE_rel!$B20)</f>
        <v>0.72661818891097929</v>
      </c>
      <c r="E20">
        <f>NEWAGE_abs!E20/SUMIFS(NEWAGE_abs!E$2:E$37,NEWAGE_abs!$A$2:$A$37,NEWAGE_rel!$A20,NEWAGE_abs!$B$2:$B$37,NEWAGE_rel!$B20)</f>
        <v>0.73937644764432942</v>
      </c>
      <c r="F20">
        <f>NEWAGE_abs!F20/SUMIFS(NEWAGE_abs!F$2:F$37,NEWAGE_abs!$A$2:$A$37,NEWAGE_rel!$A20,NEWAGE_abs!$B$2:$B$37,NEWAGE_rel!$B20)</f>
        <v>0.73507050730609835</v>
      </c>
      <c r="G20">
        <f>NEWAGE_abs!G20/SUMIFS(NEWAGE_abs!G$2:G$37,NEWAGE_abs!$A$2:$A$37,NEWAGE_rel!$A20,NEWAGE_abs!$B$2:$B$37,NEWAGE_rel!$B20)</f>
        <v>0.72932704670578485</v>
      </c>
      <c r="H20">
        <f>NEWAGE_abs!H20/SUMIFS(NEWAGE_abs!H$2:H$37,NEWAGE_abs!$A$2:$A$37,NEWAGE_rel!$A20,NEWAGE_abs!$B$2:$B$37,NEWAGE_rel!$B20)</f>
        <v>0.761830503354613</v>
      </c>
      <c r="I20">
        <f>NEWAGE_abs!I20/SUMIFS(NEWAGE_abs!I$2:I$37,NEWAGE_abs!$A$2:$A$37,NEWAGE_rel!$A20,NEWAGE_abs!$B$2:$B$37,NEWAGE_rel!$B20)</f>
        <v>0.76803601943272193</v>
      </c>
      <c r="J20">
        <f>NEWAGE_abs!J20/SUMIFS(NEWAGE_abs!J$2:J$37,NEWAGE_abs!$A$2:$A$37,NEWAGE_rel!$A20,NEWAGE_abs!$B$2:$B$37,NEWAGE_rel!$B20)</f>
        <v>0.7805926925110438</v>
      </c>
      <c r="K20">
        <f>NEWAGE_abs!K20/SUMIFS(NEWAGE_abs!K$2:K$37,NEWAGE_abs!$A$2:$A$37,NEWAGE_rel!$A20,NEWAGE_abs!$B$2:$B$37,NEWAGE_rel!$B20)</f>
        <v>0.78799998661189241</v>
      </c>
      <c r="L20">
        <f>NEWAGE_abs!L20/SUMIFS(NEWAGE_abs!L$2:L$37,NEWAGE_abs!$A$2:$A$37,NEWAGE_rel!$A20,NEWAGE_abs!$B$2:$B$37,NEWAGE_rel!$B20)</f>
        <v>0.80042428026966783</v>
      </c>
    </row>
    <row r="21" spans="1:12" x14ac:dyDescent="0.25">
      <c r="A21" t="s">
        <v>60</v>
      </c>
      <c r="B21" t="s">
        <v>67</v>
      </c>
      <c r="C21" t="s">
        <v>65</v>
      </c>
      <c r="D21">
        <f>NEWAGE_abs!D21/SUMIFS(NEWAGE_abs!D$2:D$37,NEWAGE_abs!$A$2:$A$37,NEWAGE_rel!$A21,NEWAGE_abs!$B$2:$B$37,NEWAGE_rel!$B21)</f>
        <v>0.76630025865527973</v>
      </c>
      <c r="E21">
        <f>NEWAGE_abs!E21/SUMIFS(NEWAGE_abs!E$2:E$37,NEWAGE_abs!$A$2:$A$37,NEWAGE_rel!$A21,NEWAGE_abs!$B$2:$B$37,NEWAGE_rel!$B21)</f>
        <v>0.77825982547604644</v>
      </c>
      <c r="F21">
        <f>NEWAGE_abs!F21/SUMIFS(NEWAGE_abs!F$2:F$37,NEWAGE_abs!$A$2:$A$37,NEWAGE_rel!$A21,NEWAGE_abs!$B$2:$B$37,NEWAGE_rel!$B21)</f>
        <v>0.78823758958260082</v>
      </c>
      <c r="G21">
        <f>NEWAGE_abs!G21/SUMIFS(NEWAGE_abs!G$2:G$37,NEWAGE_abs!$A$2:$A$37,NEWAGE_rel!$A21,NEWAGE_abs!$B$2:$B$37,NEWAGE_rel!$B21)</f>
        <v>0.77662646998363372</v>
      </c>
      <c r="H21">
        <f>NEWAGE_abs!H21/SUMIFS(NEWAGE_abs!H$2:H$37,NEWAGE_abs!$A$2:$A$37,NEWAGE_rel!$A21,NEWAGE_abs!$B$2:$B$37,NEWAGE_rel!$B21)</f>
        <v>0.7738374742723475</v>
      </c>
      <c r="I21">
        <f>NEWAGE_abs!I21/SUMIFS(NEWAGE_abs!I$2:I$37,NEWAGE_abs!$A$2:$A$37,NEWAGE_rel!$A21,NEWAGE_abs!$B$2:$B$37,NEWAGE_rel!$B21)</f>
        <v>0.76713290792729905</v>
      </c>
      <c r="J21">
        <f>NEWAGE_abs!J21/SUMIFS(NEWAGE_abs!J$2:J$37,NEWAGE_abs!$A$2:$A$37,NEWAGE_rel!$A21,NEWAGE_abs!$B$2:$B$37,NEWAGE_rel!$B21)</f>
        <v>0.75735181705781662</v>
      </c>
      <c r="K21">
        <f>NEWAGE_abs!K21/SUMIFS(NEWAGE_abs!K$2:K$37,NEWAGE_abs!$A$2:$A$37,NEWAGE_rel!$A21,NEWAGE_abs!$B$2:$B$37,NEWAGE_rel!$B21)</f>
        <v>0.74470290895340663</v>
      </c>
      <c r="L21">
        <f>NEWAGE_abs!L21/SUMIFS(NEWAGE_abs!L$2:L$37,NEWAGE_abs!$A$2:$A$37,NEWAGE_rel!$A21,NEWAGE_abs!$B$2:$B$37,NEWAGE_rel!$B21)</f>
        <v>0.73162104133017614</v>
      </c>
    </row>
    <row r="22" spans="1:12" x14ac:dyDescent="0.25">
      <c r="A22" t="s">
        <v>61</v>
      </c>
      <c r="B22" t="s">
        <v>67</v>
      </c>
      <c r="C22" t="s">
        <v>65</v>
      </c>
      <c r="D22">
        <f>NEWAGE_abs!D22/SUMIFS(NEWAGE_abs!D$2:D$37,NEWAGE_abs!$A$2:$A$37,NEWAGE_rel!$A22,NEWAGE_abs!$B$2:$B$37,NEWAGE_rel!$B22)</f>
        <v>0.8652126333684188</v>
      </c>
      <c r="E22">
        <f>NEWAGE_abs!E22/SUMIFS(NEWAGE_abs!E$2:E$37,NEWAGE_abs!$A$2:$A$37,NEWAGE_rel!$A22,NEWAGE_abs!$B$2:$B$37,NEWAGE_rel!$B22)</f>
        <v>0.89563017869030903</v>
      </c>
      <c r="F22">
        <f>NEWAGE_abs!F22/SUMIFS(NEWAGE_abs!F$2:F$37,NEWAGE_abs!$A$2:$A$37,NEWAGE_rel!$A22,NEWAGE_abs!$B$2:$B$37,NEWAGE_rel!$B22)</f>
        <v>0.9055005376688755</v>
      </c>
      <c r="G22">
        <f>NEWAGE_abs!G22/SUMIFS(NEWAGE_abs!G$2:G$37,NEWAGE_abs!$A$2:$A$37,NEWAGE_rel!$A22,NEWAGE_abs!$B$2:$B$37,NEWAGE_rel!$B22)</f>
        <v>0.91655982719799733</v>
      </c>
      <c r="H22">
        <f>NEWAGE_abs!H22/SUMIFS(NEWAGE_abs!H$2:H$37,NEWAGE_abs!$A$2:$A$37,NEWAGE_rel!$A22,NEWAGE_abs!$B$2:$B$37,NEWAGE_rel!$B22)</f>
        <v>0.90625628664878899</v>
      </c>
      <c r="I22">
        <f>NEWAGE_abs!I22/SUMIFS(NEWAGE_abs!I$2:I$37,NEWAGE_abs!$A$2:$A$37,NEWAGE_rel!$A22,NEWAGE_abs!$B$2:$B$37,NEWAGE_rel!$B22)</f>
        <v>0.89844565870491588</v>
      </c>
      <c r="J22">
        <f>NEWAGE_abs!J22/SUMIFS(NEWAGE_abs!J$2:J$37,NEWAGE_abs!$A$2:$A$37,NEWAGE_rel!$A22,NEWAGE_abs!$B$2:$B$37,NEWAGE_rel!$B22)</f>
        <v>0.89183577781457402</v>
      </c>
      <c r="K22">
        <f>NEWAGE_abs!K22/SUMIFS(NEWAGE_abs!K$2:K$37,NEWAGE_abs!$A$2:$A$37,NEWAGE_rel!$A22,NEWAGE_abs!$B$2:$B$37,NEWAGE_rel!$B22)</f>
        <v>0.88438369819094187</v>
      </c>
      <c r="L22">
        <f>NEWAGE_abs!L22/SUMIFS(NEWAGE_abs!L$2:L$37,NEWAGE_abs!$A$2:$A$37,NEWAGE_rel!$A22,NEWAGE_abs!$B$2:$B$37,NEWAGE_rel!$B22)</f>
        <v>0.87755883468098872</v>
      </c>
    </row>
    <row r="23" spans="1:12" x14ac:dyDescent="0.25">
      <c r="A23" t="s">
        <v>62</v>
      </c>
      <c r="B23" t="s">
        <v>67</v>
      </c>
      <c r="C23" t="s">
        <v>65</v>
      </c>
      <c r="D23">
        <f>NEWAGE_abs!D23/SUMIFS(NEWAGE_abs!D$2:D$37,NEWAGE_abs!$A$2:$A$37,NEWAGE_rel!$A23,NEWAGE_abs!$B$2:$B$37,NEWAGE_rel!$B23)</f>
        <v>0.93056073742536716</v>
      </c>
      <c r="E23">
        <f>NEWAGE_abs!E23/SUMIFS(NEWAGE_abs!E$2:E$37,NEWAGE_abs!$A$2:$A$37,NEWAGE_rel!$A23,NEWAGE_abs!$B$2:$B$37,NEWAGE_rel!$B23)</f>
        <v>0.93801069472156962</v>
      </c>
      <c r="F23">
        <f>NEWAGE_abs!F23/SUMIFS(NEWAGE_abs!F$2:F$37,NEWAGE_abs!$A$2:$A$37,NEWAGE_rel!$A23,NEWAGE_abs!$B$2:$B$37,NEWAGE_rel!$B23)</f>
        <v>0.95361250295793754</v>
      </c>
      <c r="G23">
        <f>NEWAGE_abs!G23/SUMIFS(NEWAGE_abs!G$2:G$37,NEWAGE_abs!$A$2:$A$37,NEWAGE_rel!$A23,NEWAGE_abs!$B$2:$B$37,NEWAGE_rel!$B23)</f>
        <v>0.95698428538690339</v>
      </c>
      <c r="H23">
        <f>NEWAGE_abs!H23/SUMIFS(NEWAGE_abs!H$2:H$37,NEWAGE_abs!$A$2:$A$37,NEWAGE_rel!$A23,NEWAGE_abs!$B$2:$B$37,NEWAGE_rel!$B23)</f>
        <v>0.95515130750000932</v>
      </c>
      <c r="I23">
        <f>NEWAGE_abs!I23/SUMIFS(NEWAGE_abs!I$2:I$37,NEWAGE_abs!$A$2:$A$37,NEWAGE_rel!$A23,NEWAGE_abs!$B$2:$B$37,NEWAGE_rel!$B23)</f>
        <v>0.9570731077447503</v>
      </c>
      <c r="J23">
        <f>NEWAGE_abs!J23/SUMIFS(NEWAGE_abs!J$2:J$37,NEWAGE_abs!$A$2:$A$37,NEWAGE_rel!$A23,NEWAGE_abs!$B$2:$B$37,NEWAGE_rel!$B23)</f>
        <v>0.95799196445965329</v>
      </c>
      <c r="K23">
        <f>NEWAGE_abs!K23/SUMIFS(NEWAGE_abs!K$2:K$37,NEWAGE_abs!$A$2:$A$37,NEWAGE_rel!$A23,NEWAGE_abs!$B$2:$B$37,NEWAGE_rel!$B23)</f>
        <v>0.95863299621555553</v>
      </c>
      <c r="L23">
        <f>NEWAGE_abs!L23/SUMIFS(NEWAGE_abs!L$2:L$37,NEWAGE_abs!$A$2:$A$37,NEWAGE_rel!$A23,NEWAGE_abs!$B$2:$B$37,NEWAGE_rel!$B23)</f>
        <v>0.95908767091986102</v>
      </c>
    </row>
    <row r="24" spans="1:12" x14ac:dyDescent="0.25">
      <c r="A24" t="s">
        <v>63</v>
      </c>
      <c r="B24" t="s">
        <v>67</v>
      </c>
      <c r="C24" t="s">
        <v>65</v>
      </c>
      <c r="D24">
        <f>NEWAGE_abs!D24/SUMIFS(NEWAGE_abs!D$2:D$37,NEWAGE_abs!$A$2:$A$37,NEWAGE_rel!$A24,NEWAGE_abs!$B$2:$B$37,NEWAGE_rel!$B24)</f>
        <v>0.89972274411355591</v>
      </c>
      <c r="E24">
        <f>NEWAGE_abs!E24/SUMIFS(NEWAGE_abs!E$2:E$37,NEWAGE_abs!$A$2:$A$37,NEWAGE_rel!$A24,NEWAGE_abs!$B$2:$B$37,NEWAGE_rel!$B24)</f>
        <v>0.90734530566818872</v>
      </c>
      <c r="F24">
        <f>NEWAGE_abs!F24/SUMIFS(NEWAGE_abs!F$2:F$37,NEWAGE_abs!$A$2:$A$37,NEWAGE_rel!$A24,NEWAGE_abs!$B$2:$B$37,NEWAGE_rel!$B24)</f>
        <v>0.90778348846917445</v>
      </c>
      <c r="G24">
        <f>NEWAGE_abs!G24/SUMIFS(NEWAGE_abs!G$2:G$37,NEWAGE_abs!$A$2:$A$37,NEWAGE_rel!$A24,NEWAGE_abs!$B$2:$B$37,NEWAGE_rel!$B24)</f>
        <v>0.90679528944728705</v>
      </c>
      <c r="H24">
        <f>NEWAGE_abs!H24/SUMIFS(NEWAGE_abs!H$2:H$37,NEWAGE_abs!$A$2:$A$37,NEWAGE_rel!$A24,NEWAGE_abs!$B$2:$B$37,NEWAGE_rel!$B24)</f>
        <v>0.90156745848855713</v>
      </c>
      <c r="I24">
        <f>NEWAGE_abs!I24/SUMIFS(NEWAGE_abs!I$2:I$37,NEWAGE_abs!$A$2:$A$37,NEWAGE_rel!$A24,NEWAGE_abs!$B$2:$B$37,NEWAGE_rel!$B24)</f>
        <v>0.89567438751204931</v>
      </c>
      <c r="J24">
        <f>NEWAGE_abs!J24/SUMIFS(NEWAGE_abs!J$2:J$37,NEWAGE_abs!$A$2:$A$37,NEWAGE_rel!$A24,NEWAGE_abs!$B$2:$B$37,NEWAGE_rel!$B24)</f>
        <v>0.88875878138530906</v>
      </c>
      <c r="K24">
        <f>NEWAGE_abs!K24/SUMIFS(NEWAGE_abs!K$2:K$37,NEWAGE_abs!$A$2:$A$37,NEWAGE_rel!$A24,NEWAGE_abs!$B$2:$B$37,NEWAGE_rel!$B24)</f>
        <v>0.88170364230469467</v>
      </c>
      <c r="L24">
        <f>NEWAGE_abs!L24/SUMIFS(NEWAGE_abs!L$2:L$37,NEWAGE_abs!$A$2:$A$37,NEWAGE_rel!$A24,NEWAGE_abs!$B$2:$B$37,NEWAGE_rel!$B24)</f>
        <v>0.87698002378979589</v>
      </c>
    </row>
    <row r="25" spans="1:12" x14ac:dyDescent="0.25">
      <c r="A25" t="s">
        <v>59</v>
      </c>
      <c r="B25" t="s">
        <v>67</v>
      </c>
      <c r="C25" t="s">
        <v>65</v>
      </c>
      <c r="D25">
        <f>NEWAGE_abs!D25/SUMIFS(NEWAGE_abs!D$2:D$37,NEWAGE_abs!$A$2:$A$37,NEWAGE_rel!$A25,NEWAGE_abs!$B$2:$B$37,NEWAGE_rel!$B25)</f>
        <v>0.85295241578669001</v>
      </c>
      <c r="E25">
        <f>NEWAGE_abs!E25/SUMIFS(NEWAGE_abs!E$2:E$37,NEWAGE_abs!$A$2:$A$37,NEWAGE_rel!$A25,NEWAGE_abs!$B$2:$B$37,NEWAGE_rel!$B25)</f>
        <v>0.85110868428974362</v>
      </c>
      <c r="F25">
        <f>NEWAGE_abs!F25/SUMIFS(NEWAGE_abs!F$2:F$37,NEWAGE_abs!$A$2:$A$37,NEWAGE_rel!$A25,NEWAGE_abs!$B$2:$B$37,NEWAGE_rel!$B25)</f>
        <v>0.85403376842589951</v>
      </c>
      <c r="G25">
        <f>NEWAGE_abs!G25/SUMIFS(NEWAGE_abs!G$2:G$37,NEWAGE_abs!$A$2:$A$37,NEWAGE_rel!$A25,NEWAGE_abs!$B$2:$B$37,NEWAGE_rel!$B25)</f>
        <v>0.84317681906299624</v>
      </c>
      <c r="H25">
        <f>NEWAGE_abs!H25/SUMIFS(NEWAGE_abs!H$2:H$37,NEWAGE_abs!$A$2:$A$37,NEWAGE_rel!$A25,NEWAGE_abs!$B$2:$B$37,NEWAGE_rel!$B25)</f>
        <v>0.84289084707959916</v>
      </c>
      <c r="I25">
        <f>NEWAGE_abs!I25/SUMIFS(NEWAGE_abs!I$2:I$37,NEWAGE_abs!$A$2:$A$37,NEWAGE_rel!$A25,NEWAGE_abs!$B$2:$B$37,NEWAGE_rel!$B25)</f>
        <v>0.85310155488754458</v>
      </c>
      <c r="J25">
        <f>NEWAGE_abs!J25/SUMIFS(NEWAGE_abs!J$2:J$37,NEWAGE_abs!$A$2:$A$37,NEWAGE_rel!$A25,NEWAGE_abs!$B$2:$B$37,NEWAGE_rel!$B25)</f>
        <v>0.84922292050656667</v>
      </c>
      <c r="K25">
        <f>NEWAGE_abs!K25/SUMIFS(NEWAGE_abs!K$2:K$37,NEWAGE_abs!$A$2:$A$37,NEWAGE_rel!$A25,NEWAGE_abs!$B$2:$B$37,NEWAGE_rel!$B25)</f>
        <v>0.8432136544584502</v>
      </c>
      <c r="L25">
        <f>NEWAGE_abs!L25/SUMIFS(NEWAGE_abs!L$2:L$37,NEWAGE_abs!$A$2:$A$37,NEWAGE_rel!$A25,NEWAGE_abs!$B$2:$B$37,NEWAGE_rel!$B25)</f>
        <v>0.83774941357224242</v>
      </c>
    </row>
    <row r="26" spans="1:12" x14ac:dyDescent="0.25">
      <c r="A26" t="s">
        <v>56</v>
      </c>
      <c r="B26" t="s">
        <v>67</v>
      </c>
      <c r="C26" t="s">
        <v>65</v>
      </c>
      <c r="D26">
        <f>NEWAGE_abs!D26/SUMIFS(NEWAGE_abs!D$2:D$37,NEWAGE_abs!$A$2:$A$37,NEWAGE_rel!$A26,NEWAGE_abs!$B$2:$B$37,NEWAGE_rel!$B26)</f>
        <v>0.80723319983213437</v>
      </c>
      <c r="E26">
        <f>NEWAGE_abs!E26/SUMIFS(NEWAGE_abs!E$2:E$37,NEWAGE_abs!$A$2:$A$37,NEWAGE_rel!$A26,NEWAGE_abs!$B$2:$B$37,NEWAGE_rel!$B26)</f>
        <v>0.79420096498569104</v>
      </c>
      <c r="F26">
        <f>NEWAGE_abs!F26/SUMIFS(NEWAGE_abs!F$2:F$37,NEWAGE_abs!$A$2:$A$37,NEWAGE_rel!$A26,NEWAGE_abs!$B$2:$B$37,NEWAGE_rel!$B26)</f>
        <v>0.80657406262075149</v>
      </c>
      <c r="G26">
        <f>NEWAGE_abs!G26/SUMIFS(NEWAGE_abs!G$2:G$37,NEWAGE_abs!$A$2:$A$37,NEWAGE_rel!$A26,NEWAGE_abs!$B$2:$B$37,NEWAGE_rel!$B26)</f>
        <v>0.79370557700932032</v>
      </c>
      <c r="H26">
        <f>NEWAGE_abs!H26/SUMIFS(NEWAGE_abs!H$2:H$37,NEWAGE_abs!$A$2:$A$37,NEWAGE_rel!$A26,NEWAGE_abs!$B$2:$B$37,NEWAGE_rel!$B26)</f>
        <v>0.79275035787798398</v>
      </c>
      <c r="I26">
        <f>NEWAGE_abs!I26/SUMIFS(NEWAGE_abs!I$2:I$37,NEWAGE_abs!$A$2:$A$37,NEWAGE_rel!$A26,NEWAGE_abs!$B$2:$B$37,NEWAGE_rel!$B26)</f>
        <v>0.80024119499915636</v>
      </c>
      <c r="J26">
        <f>NEWAGE_abs!J26/SUMIFS(NEWAGE_abs!J$2:J$37,NEWAGE_abs!$A$2:$A$37,NEWAGE_rel!$A26,NEWAGE_abs!$B$2:$B$37,NEWAGE_rel!$B26)</f>
        <v>0.80494010356996148</v>
      </c>
      <c r="K26">
        <f>NEWAGE_abs!K26/SUMIFS(NEWAGE_abs!K$2:K$37,NEWAGE_abs!$A$2:$A$37,NEWAGE_rel!$A26,NEWAGE_abs!$B$2:$B$37,NEWAGE_rel!$B26)</f>
        <v>0.80851394763389262</v>
      </c>
      <c r="L26">
        <f>NEWAGE_abs!L26/SUMIFS(NEWAGE_abs!L$2:L$37,NEWAGE_abs!$A$2:$A$37,NEWAGE_rel!$A26,NEWAGE_abs!$B$2:$B$37,NEWAGE_rel!$B26)</f>
        <v>0.8111093292958228</v>
      </c>
    </row>
    <row r="27" spans="1:12" x14ac:dyDescent="0.25">
      <c r="A27" t="s">
        <v>58</v>
      </c>
      <c r="B27" t="s">
        <v>67</v>
      </c>
      <c r="C27" t="s">
        <v>65</v>
      </c>
      <c r="D27">
        <f>NEWAGE_abs!D27/SUMIFS(NEWAGE_abs!D$2:D$37,NEWAGE_abs!$A$2:$A$37,NEWAGE_rel!$A27,NEWAGE_abs!$B$2:$B$37,NEWAGE_rel!$B27)</f>
        <v>0.85995470096678195</v>
      </c>
      <c r="E27">
        <f>NEWAGE_abs!E27/SUMIFS(NEWAGE_abs!E$2:E$37,NEWAGE_abs!$A$2:$A$37,NEWAGE_rel!$A27,NEWAGE_abs!$B$2:$B$37,NEWAGE_rel!$B27)</f>
        <v>0.87699967816324975</v>
      </c>
      <c r="F27">
        <f>NEWAGE_abs!F27/SUMIFS(NEWAGE_abs!F$2:F$37,NEWAGE_abs!$A$2:$A$37,NEWAGE_rel!$A27,NEWAGE_abs!$B$2:$B$37,NEWAGE_rel!$B27)</f>
        <v>0.87391988893872186</v>
      </c>
      <c r="G27">
        <f>NEWAGE_abs!G27/SUMIFS(NEWAGE_abs!G$2:G$37,NEWAGE_abs!$A$2:$A$37,NEWAGE_rel!$A27,NEWAGE_abs!$B$2:$B$37,NEWAGE_rel!$B27)</f>
        <v>0.8638001749507942</v>
      </c>
      <c r="H27">
        <f>NEWAGE_abs!H27/SUMIFS(NEWAGE_abs!H$2:H$37,NEWAGE_abs!$A$2:$A$37,NEWAGE_rel!$A27,NEWAGE_abs!$B$2:$B$37,NEWAGE_rel!$B27)</f>
        <v>0.85249092126242176</v>
      </c>
      <c r="I27">
        <f>NEWAGE_abs!I27/SUMIFS(NEWAGE_abs!I$2:I$37,NEWAGE_abs!$A$2:$A$37,NEWAGE_rel!$A27,NEWAGE_abs!$B$2:$B$37,NEWAGE_rel!$B27)</f>
        <v>0.85339828011608621</v>
      </c>
      <c r="J27">
        <f>NEWAGE_abs!J27/SUMIFS(NEWAGE_abs!J$2:J$37,NEWAGE_abs!$A$2:$A$37,NEWAGE_rel!$A27,NEWAGE_abs!$B$2:$B$37,NEWAGE_rel!$B27)</f>
        <v>0.85088868421742536</v>
      </c>
      <c r="K27">
        <f>NEWAGE_abs!K27/SUMIFS(NEWAGE_abs!K$2:K$37,NEWAGE_abs!$A$2:$A$37,NEWAGE_rel!$A27,NEWAGE_abs!$B$2:$B$37,NEWAGE_rel!$B27)</f>
        <v>0.84510974562235475</v>
      </c>
      <c r="L27">
        <f>NEWAGE_abs!L27/SUMIFS(NEWAGE_abs!L$2:L$37,NEWAGE_abs!$A$2:$A$37,NEWAGE_rel!$A27,NEWAGE_abs!$B$2:$B$37,NEWAGE_rel!$B27)</f>
        <v>0.83978462257263986</v>
      </c>
    </row>
    <row r="28" spans="1:12" x14ac:dyDescent="0.25">
      <c r="A28" t="s">
        <v>55</v>
      </c>
      <c r="B28" t="s">
        <v>67</v>
      </c>
      <c r="C28" t="s">
        <v>65</v>
      </c>
      <c r="D28">
        <f>NEWAGE_abs!D28/SUMIFS(NEWAGE_abs!D$2:D$37,NEWAGE_abs!$A$2:$A$37,NEWAGE_rel!$A28,NEWAGE_abs!$B$2:$B$37,NEWAGE_rel!$B28)</f>
        <v>0.80860944891111464</v>
      </c>
      <c r="E28">
        <f>NEWAGE_abs!E28/SUMIFS(NEWAGE_abs!E$2:E$37,NEWAGE_abs!$A$2:$A$37,NEWAGE_rel!$A28,NEWAGE_abs!$B$2:$B$37,NEWAGE_rel!$B28)</f>
        <v>0.85724612527077049</v>
      </c>
      <c r="F28">
        <f>NEWAGE_abs!F28/SUMIFS(NEWAGE_abs!F$2:F$37,NEWAGE_abs!$A$2:$A$37,NEWAGE_rel!$A28,NEWAGE_abs!$B$2:$B$37,NEWAGE_rel!$B28)</f>
        <v>0.87408618287112816</v>
      </c>
      <c r="G28">
        <f>NEWAGE_abs!G28/SUMIFS(NEWAGE_abs!G$2:G$37,NEWAGE_abs!$A$2:$A$37,NEWAGE_rel!$A28,NEWAGE_abs!$B$2:$B$37,NEWAGE_rel!$B28)</f>
        <v>0.87269827138609768</v>
      </c>
      <c r="H28">
        <f>NEWAGE_abs!H28/SUMIFS(NEWAGE_abs!H$2:H$37,NEWAGE_abs!$A$2:$A$37,NEWAGE_rel!$A28,NEWAGE_abs!$B$2:$B$37,NEWAGE_rel!$B28)</f>
        <v>0.85481572894918623</v>
      </c>
      <c r="I28">
        <f>NEWAGE_abs!I28/SUMIFS(NEWAGE_abs!I$2:I$37,NEWAGE_abs!$A$2:$A$37,NEWAGE_rel!$A28,NEWAGE_abs!$B$2:$B$37,NEWAGE_rel!$B28)</f>
        <v>0.85621720715931615</v>
      </c>
      <c r="J28">
        <f>NEWAGE_abs!J28/SUMIFS(NEWAGE_abs!J$2:J$37,NEWAGE_abs!$A$2:$A$37,NEWAGE_rel!$A28,NEWAGE_abs!$B$2:$B$37,NEWAGE_rel!$B28)</f>
        <v>0.85440360888760258</v>
      </c>
      <c r="K28">
        <f>NEWAGE_abs!K28/SUMIFS(NEWAGE_abs!K$2:K$37,NEWAGE_abs!$A$2:$A$37,NEWAGE_rel!$A28,NEWAGE_abs!$B$2:$B$37,NEWAGE_rel!$B28)</f>
        <v>0.84987723288088368</v>
      </c>
      <c r="L28">
        <f>NEWAGE_abs!L28/SUMIFS(NEWAGE_abs!L$2:L$37,NEWAGE_abs!$A$2:$A$37,NEWAGE_rel!$A28,NEWAGE_abs!$B$2:$B$37,NEWAGE_rel!$B28)</f>
        <v>0.84290980112085401</v>
      </c>
    </row>
    <row r="29" spans="1:12" x14ac:dyDescent="0.25">
      <c r="A29" t="s">
        <v>57</v>
      </c>
      <c r="B29" t="s">
        <v>67</v>
      </c>
      <c r="C29" t="s">
        <v>66</v>
      </c>
      <c r="D29">
        <f>NEWAGE_abs!D29/SUMIFS(NEWAGE_abs!D$2:D$37,NEWAGE_abs!$A$2:$A$37,NEWAGE_rel!$A29,NEWAGE_abs!$B$2:$B$37,NEWAGE_rel!$B29)</f>
        <v>0.27338181108902065</v>
      </c>
      <c r="E29">
        <f>NEWAGE_abs!E29/SUMIFS(NEWAGE_abs!E$2:E$37,NEWAGE_abs!$A$2:$A$37,NEWAGE_rel!$A29,NEWAGE_abs!$B$2:$B$37,NEWAGE_rel!$B29)</f>
        <v>0.26062355235567053</v>
      </c>
      <c r="F29">
        <f>NEWAGE_abs!F29/SUMIFS(NEWAGE_abs!F$2:F$37,NEWAGE_abs!$A$2:$A$37,NEWAGE_rel!$A29,NEWAGE_abs!$B$2:$B$37,NEWAGE_rel!$B29)</f>
        <v>0.26492949269390159</v>
      </c>
      <c r="G29">
        <f>NEWAGE_abs!G29/SUMIFS(NEWAGE_abs!G$2:G$37,NEWAGE_abs!$A$2:$A$37,NEWAGE_rel!$A29,NEWAGE_abs!$B$2:$B$37,NEWAGE_rel!$B29)</f>
        <v>0.2706729532942152</v>
      </c>
      <c r="H29">
        <f>NEWAGE_abs!H29/SUMIFS(NEWAGE_abs!H$2:H$37,NEWAGE_abs!$A$2:$A$37,NEWAGE_rel!$A29,NEWAGE_abs!$B$2:$B$37,NEWAGE_rel!$B29)</f>
        <v>0.23816949664538706</v>
      </c>
      <c r="I29">
        <f>NEWAGE_abs!I29/SUMIFS(NEWAGE_abs!I$2:I$37,NEWAGE_abs!$A$2:$A$37,NEWAGE_rel!$A29,NEWAGE_abs!$B$2:$B$37,NEWAGE_rel!$B29)</f>
        <v>0.23196398056727807</v>
      </c>
      <c r="J29">
        <f>NEWAGE_abs!J29/SUMIFS(NEWAGE_abs!J$2:J$37,NEWAGE_abs!$A$2:$A$37,NEWAGE_rel!$A29,NEWAGE_abs!$B$2:$B$37,NEWAGE_rel!$B29)</f>
        <v>0.21940730748895612</v>
      </c>
      <c r="K29">
        <f>NEWAGE_abs!K29/SUMIFS(NEWAGE_abs!K$2:K$37,NEWAGE_abs!$A$2:$A$37,NEWAGE_rel!$A29,NEWAGE_abs!$B$2:$B$37,NEWAGE_rel!$B29)</f>
        <v>0.21200001338810756</v>
      </c>
      <c r="L29">
        <f>NEWAGE_abs!L29/SUMIFS(NEWAGE_abs!L$2:L$37,NEWAGE_abs!$A$2:$A$37,NEWAGE_rel!$A29,NEWAGE_abs!$B$2:$B$37,NEWAGE_rel!$B29)</f>
        <v>0.19957571973033209</v>
      </c>
    </row>
    <row r="30" spans="1:12" x14ac:dyDescent="0.25">
      <c r="A30" t="s">
        <v>60</v>
      </c>
      <c r="B30" t="s">
        <v>67</v>
      </c>
      <c r="C30" t="s">
        <v>66</v>
      </c>
      <c r="D30">
        <f>NEWAGE_abs!D30/SUMIFS(NEWAGE_abs!D$2:D$37,NEWAGE_abs!$A$2:$A$37,NEWAGE_rel!$A30,NEWAGE_abs!$B$2:$B$37,NEWAGE_rel!$B30)</f>
        <v>0.23369974134472035</v>
      </c>
      <c r="E30">
        <f>NEWAGE_abs!E30/SUMIFS(NEWAGE_abs!E$2:E$37,NEWAGE_abs!$A$2:$A$37,NEWAGE_rel!$A30,NEWAGE_abs!$B$2:$B$37,NEWAGE_rel!$B30)</f>
        <v>0.22174017452395356</v>
      </c>
      <c r="F30">
        <f>NEWAGE_abs!F30/SUMIFS(NEWAGE_abs!F$2:F$37,NEWAGE_abs!$A$2:$A$37,NEWAGE_rel!$A30,NEWAGE_abs!$B$2:$B$37,NEWAGE_rel!$B30)</f>
        <v>0.21176241041739921</v>
      </c>
      <c r="G30">
        <f>NEWAGE_abs!G30/SUMIFS(NEWAGE_abs!G$2:G$37,NEWAGE_abs!$A$2:$A$37,NEWAGE_rel!$A30,NEWAGE_abs!$B$2:$B$37,NEWAGE_rel!$B30)</f>
        <v>0.22337353001636634</v>
      </c>
      <c r="H30">
        <f>NEWAGE_abs!H30/SUMIFS(NEWAGE_abs!H$2:H$37,NEWAGE_abs!$A$2:$A$37,NEWAGE_rel!$A30,NEWAGE_abs!$B$2:$B$37,NEWAGE_rel!$B30)</f>
        <v>0.2261625257276525</v>
      </c>
      <c r="I30">
        <f>NEWAGE_abs!I30/SUMIFS(NEWAGE_abs!I$2:I$37,NEWAGE_abs!$A$2:$A$37,NEWAGE_rel!$A30,NEWAGE_abs!$B$2:$B$37,NEWAGE_rel!$B30)</f>
        <v>0.23286709207270082</v>
      </c>
      <c r="J30">
        <f>NEWAGE_abs!J30/SUMIFS(NEWAGE_abs!J$2:J$37,NEWAGE_abs!$A$2:$A$37,NEWAGE_rel!$A30,NEWAGE_abs!$B$2:$B$37,NEWAGE_rel!$B30)</f>
        <v>0.24264818294218329</v>
      </c>
      <c r="K30">
        <f>NEWAGE_abs!K30/SUMIFS(NEWAGE_abs!K$2:K$37,NEWAGE_abs!$A$2:$A$37,NEWAGE_rel!$A30,NEWAGE_abs!$B$2:$B$37,NEWAGE_rel!$B30)</f>
        <v>0.25529709104659326</v>
      </c>
      <c r="L30">
        <f>NEWAGE_abs!L30/SUMIFS(NEWAGE_abs!L$2:L$37,NEWAGE_abs!$A$2:$A$37,NEWAGE_rel!$A30,NEWAGE_abs!$B$2:$B$37,NEWAGE_rel!$B30)</f>
        <v>0.26837895866982386</v>
      </c>
    </row>
    <row r="31" spans="1:12" x14ac:dyDescent="0.25">
      <c r="A31" t="s">
        <v>61</v>
      </c>
      <c r="B31" t="s">
        <v>67</v>
      </c>
      <c r="C31" t="s">
        <v>66</v>
      </c>
      <c r="D31">
        <f>NEWAGE_abs!D31/SUMIFS(NEWAGE_abs!D$2:D$37,NEWAGE_abs!$A$2:$A$37,NEWAGE_rel!$A31,NEWAGE_abs!$B$2:$B$37,NEWAGE_rel!$B31)</f>
        <v>0.13478736663158122</v>
      </c>
      <c r="E31">
        <f>NEWAGE_abs!E31/SUMIFS(NEWAGE_abs!E$2:E$37,NEWAGE_abs!$A$2:$A$37,NEWAGE_rel!$A31,NEWAGE_abs!$B$2:$B$37,NEWAGE_rel!$B31)</f>
        <v>0.10436982130969093</v>
      </c>
      <c r="F31">
        <f>NEWAGE_abs!F31/SUMIFS(NEWAGE_abs!F$2:F$37,NEWAGE_abs!$A$2:$A$37,NEWAGE_rel!$A31,NEWAGE_abs!$B$2:$B$37,NEWAGE_rel!$B31)</f>
        <v>9.449946233112462E-2</v>
      </c>
      <c r="G31">
        <f>NEWAGE_abs!G31/SUMIFS(NEWAGE_abs!G$2:G$37,NEWAGE_abs!$A$2:$A$37,NEWAGE_rel!$A31,NEWAGE_abs!$B$2:$B$37,NEWAGE_rel!$B31)</f>
        <v>8.3440172802002527E-2</v>
      </c>
      <c r="H31">
        <f>NEWAGE_abs!H31/SUMIFS(NEWAGE_abs!H$2:H$37,NEWAGE_abs!$A$2:$A$37,NEWAGE_rel!$A31,NEWAGE_abs!$B$2:$B$37,NEWAGE_rel!$B31)</f>
        <v>9.37437133512109E-2</v>
      </c>
      <c r="I31">
        <f>NEWAGE_abs!I31/SUMIFS(NEWAGE_abs!I$2:I$37,NEWAGE_abs!$A$2:$A$37,NEWAGE_rel!$A31,NEWAGE_abs!$B$2:$B$37,NEWAGE_rel!$B31)</f>
        <v>0.10155434129508416</v>
      </c>
      <c r="J31">
        <f>NEWAGE_abs!J31/SUMIFS(NEWAGE_abs!J$2:J$37,NEWAGE_abs!$A$2:$A$37,NEWAGE_rel!$A31,NEWAGE_abs!$B$2:$B$37,NEWAGE_rel!$B31)</f>
        <v>0.10816422218542596</v>
      </c>
      <c r="K31">
        <f>NEWAGE_abs!K31/SUMIFS(NEWAGE_abs!K$2:K$37,NEWAGE_abs!$A$2:$A$37,NEWAGE_rel!$A31,NEWAGE_abs!$B$2:$B$37,NEWAGE_rel!$B31)</f>
        <v>0.11561630180905808</v>
      </c>
      <c r="L31">
        <f>NEWAGE_abs!L31/SUMIFS(NEWAGE_abs!L$2:L$37,NEWAGE_abs!$A$2:$A$37,NEWAGE_rel!$A31,NEWAGE_abs!$B$2:$B$37,NEWAGE_rel!$B31)</f>
        <v>0.12244116531901131</v>
      </c>
    </row>
    <row r="32" spans="1:12" x14ac:dyDescent="0.25">
      <c r="A32" t="s">
        <v>62</v>
      </c>
      <c r="B32" t="s">
        <v>67</v>
      </c>
      <c r="C32" t="s">
        <v>66</v>
      </c>
      <c r="D32">
        <f>NEWAGE_abs!D32/SUMIFS(NEWAGE_abs!D$2:D$37,NEWAGE_abs!$A$2:$A$37,NEWAGE_rel!$A32,NEWAGE_abs!$B$2:$B$37,NEWAGE_rel!$B32)</f>
        <v>6.943926257463276E-2</v>
      </c>
      <c r="E32">
        <f>NEWAGE_abs!E32/SUMIFS(NEWAGE_abs!E$2:E$37,NEWAGE_abs!$A$2:$A$37,NEWAGE_rel!$A32,NEWAGE_abs!$B$2:$B$37,NEWAGE_rel!$B32)</f>
        <v>6.1989305278430357E-2</v>
      </c>
      <c r="F32">
        <f>NEWAGE_abs!F32/SUMIFS(NEWAGE_abs!F$2:F$37,NEWAGE_abs!$A$2:$A$37,NEWAGE_rel!$A32,NEWAGE_abs!$B$2:$B$37,NEWAGE_rel!$B32)</f>
        <v>4.6387497042062499E-2</v>
      </c>
      <c r="G32">
        <f>NEWAGE_abs!G32/SUMIFS(NEWAGE_abs!G$2:G$37,NEWAGE_abs!$A$2:$A$37,NEWAGE_rel!$A32,NEWAGE_abs!$B$2:$B$37,NEWAGE_rel!$B32)</f>
        <v>4.3015714613096612E-2</v>
      </c>
      <c r="H32">
        <f>NEWAGE_abs!H32/SUMIFS(NEWAGE_abs!H$2:H$37,NEWAGE_abs!$A$2:$A$37,NEWAGE_rel!$A32,NEWAGE_abs!$B$2:$B$37,NEWAGE_rel!$B32)</f>
        <v>4.4848692499990662E-2</v>
      </c>
      <c r="I32">
        <f>NEWAGE_abs!I32/SUMIFS(NEWAGE_abs!I$2:I$37,NEWAGE_abs!$A$2:$A$37,NEWAGE_rel!$A32,NEWAGE_abs!$B$2:$B$37,NEWAGE_rel!$B32)</f>
        <v>4.2926892255249614E-2</v>
      </c>
      <c r="J32">
        <f>NEWAGE_abs!J32/SUMIFS(NEWAGE_abs!J$2:J$37,NEWAGE_abs!$A$2:$A$37,NEWAGE_rel!$A32,NEWAGE_abs!$B$2:$B$37,NEWAGE_rel!$B32)</f>
        <v>4.2008035540346718E-2</v>
      </c>
      <c r="K32">
        <f>NEWAGE_abs!K32/SUMIFS(NEWAGE_abs!K$2:K$37,NEWAGE_abs!$A$2:$A$37,NEWAGE_rel!$A32,NEWAGE_abs!$B$2:$B$37,NEWAGE_rel!$B32)</f>
        <v>4.1367003784444467E-2</v>
      </c>
      <c r="L32">
        <f>NEWAGE_abs!L32/SUMIFS(NEWAGE_abs!L$2:L$37,NEWAGE_abs!$A$2:$A$37,NEWAGE_rel!$A32,NEWAGE_abs!$B$2:$B$37,NEWAGE_rel!$B32)</f>
        <v>4.0912329080139039E-2</v>
      </c>
    </row>
    <row r="33" spans="1:12" x14ac:dyDescent="0.25">
      <c r="A33" t="s">
        <v>63</v>
      </c>
      <c r="B33" t="s">
        <v>67</v>
      </c>
      <c r="C33" t="s">
        <v>66</v>
      </c>
      <c r="D33">
        <f>NEWAGE_abs!D33/SUMIFS(NEWAGE_abs!D$2:D$37,NEWAGE_abs!$A$2:$A$37,NEWAGE_rel!$A33,NEWAGE_abs!$B$2:$B$37,NEWAGE_rel!$B33)</f>
        <v>0.10027725588644404</v>
      </c>
      <c r="E33">
        <f>NEWAGE_abs!E33/SUMIFS(NEWAGE_abs!E$2:E$37,NEWAGE_abs!$A$2:$A$37,NEWAGE_rel!$A33,NEWAGE_abs!$B$2:$B$37,NEWAGE_rel!$B33)</f>
        <v>9.2654694331811296E-2</v>
      </c>
      <c r="F33">
        <f>NEWAGE_abs!F33/SUMIFS(NEWAGE_abs!F$2:F$37,NEWAGE_abs!$A$2:$A$37,NEWAGE_rel!$A33,NEWAGE_abs!$B$2:$B$37,NEWAGE_rel!$B33)</f>
        <v>9.2216511530825537E-2</v>
      </c>
      <c r="G33">
        <f>NEWAGE_abs!G33/SUMIFS(NEWAGE_abs!G$2:G$37,NEWAGE_abs!$A$2:$A$37,NEWAGE_rel!$A33,NEWAGE_abs!$B$2:$B$37,NEWAGE_rel!$B33)</f>
        <v>9.3204710552713024E-2</v>
      </c>
      <c r="H33">
        <f>NEWAGE_abs!H33/SUMIFS(NEWAGE_abs!H$2:H$37,NEWAGE_abs!$A$2:$A$37,NEWAGE_rel!$A33,NEWAGE_abs!$B$2:$B$37,NEWAGE_rel!$B33)</f>
        <v>9.84325415114429E-2</v>
      </c>
      <c r="I33">
        <f>NEWAGE_abs!I33/SUMIFS(NEWAGE_abs!I$2:I$37,NEWAGE_abs!$A$2:$A$37,NEWAGE_rel!$A33,NEWAGE_abs!$B$2:$B$37,NEWAGE_rel!$B33)</f>
        <v>0.10432561248795072</v>
      </c>
      <c r="J33">
        <f>NEWAGE_abs!J33/SUMIFS(NEWAGE_abs!J$2:J$37,NEWAGE_abs!$A$2:$A$37,NEWAGE_rel!$A33,NEWAGE_abs!$B$2:$B$37,NEWAGE_rel!$B33)</f>
        <v>0.11124121861469081</v>
      </c>
      <c r="K33">
        <f>NEWAGE_abs!K33/SUMIFS(NEWAGE_abs!K$2:K$37,NEWAGE_abs!$A$2:$A$37,NEWAGE_rel!$A33,NEWAGE_abs!$B$2:$B$37,NEWAGE_rel!$B33)</f>
        <v>0.11829635769530533</v>
      </c>
      <c r="L33">
        <f>NEWAGE_abs!L33/SUMIFS(NEWAGE_abs!L$2:L$37,NEWAGE_abs!$A$2:$A$37,NEWAGE_rel!$A33,NEWAGE_abs!$B$2:$B$37,NEWAGE_rel!$B33)</f>
        <v>0.12301997621020415</v>
      </c>
    </row>
    <row r="34" spans="1:12" x14ac:dyDescent="0.25">
      <c r="A34" t="s">
        <v>59</v>
      </c>
      <c r="B34" t="s">
        <v>67</v>
      </c>
      <c r="C34" t="s">
        <v>66</v>
      </c>
      <c r="D34">
        <f>NEWAGE_abs!D34/SUMIFS(NEWAGE_abs!D$2:D$37,NEWAGE_abs!$A$2:$A$37,NEWAGE_rel!$A34,NEWAGE_abs!$B$2:$B$37,NEWAGE_rel!$B34)</f>
        <v>0.14704758421330993</v>
      </c>
      <c r="E34">
        <f>NEWAGE_abs!E34/SUMIFS(NEWAGE_abs!E$2:E$37,NEWAGE_abs!$A$2:$A$37,NEWAGE_rel!$A34,NEWAGE_abs!$B$2:$B$37,NEWAGE_rel!$B34)</f>
        <v>0.14889131571025638</v>
      </c>
      <c r="F34">
        <f>NEWAGE_abs!F34/SUMIFS(NEWAGE_abs!F$2:F$37,NEWAGE_abs!$A$2:$A$37,NEWAGE_rel!$A34,NEWAGE_abs!$B$2:$B$37,NEWAGE_rel!$B34)</f>
        <v>0.14596623157410057</v>
      </c>
      <c r="G34">
        <f>NEWAGE_abs!G34/SUMIFS(NEWAGE_abs!G$2:G$37,NEWAGE_abs!$A$2:$A$37,NEWAGE_rel!$A34,NEWAGE_abs!$B$2:$B$37,NEWAGE_rel!$B34)</f>
        <v>0.15682318093700362</v>
      </c>
      <c r="H34">
        <f>NEWAGE_abs!H34/SUMIFS(NEWAGE_abs!H$2:H$37,NEWAGE_abs!$A$2:$A$37,NEWAGE_rel!$A34,NEWAGE_abs!$B$2:$B$37,NEWAGE_rel!$B34)</f>
        <v>0.1571091529204009</v>
      </c>
      <c r="I34">
        <f>NEWAGE_abs!I34/SUMIFS(NEWAGE_abs!I$2:I$37,NEWAGE_abs!$A$2:$A$37,NEWAGE_rel!$A34,NEWAGE_abs!$B$2:$B$37,NEWAGE_rel!$B34)</f>
        <v>0.14689844511245539</v>
      </c>
      <c r="J34">
        <f>NEWAGE_abs!J34/SUMIFS(NEWAGE_abs!J$2:J$37,NEWAGE_abs!$A$2:$A$37,NEWAGE_rel!$A34,NEWAGE_abs!$B$2:$B$37,NEWAGE_rel!$B34)</f>
        <v>0.15077707949343341</v>
      </c>
      <c r="K34">
        <f>NEWAGE_abs!K34/SUMIFS(NEWAGE_abs!K$2:K$37,NEWAGE_abs!$A$2:$A$37,NEWAGE_rel!$A34,NEWAGE_abs!$B$2:$B$37,NEWAGE_rel!$B34)</f>
        <v>0.15678634554154977</v>
      </c>
      <c r="L34">
        <f>NEWAGE_abs!L34/SUMIFS(NEWAGE_abs!L$2:L$37,NEWAGE_abs!$A$2:$A$37,NEWAGE_rel!$A34,NEWAGE_abs!$B$2:$B$37,NEWAGE_rel!$B34)</f>
        <v>0.16225058642775764</v>
      </c>
    </row>
    <row r="35" spans="1:12" x14ac:dyDescent="0.25">
      <c r="A35" t="s">
        <v>56</v>
      </c>
      <c r="B35" t="s">
        <v>67</v>
      </c>
      <c r="C35" t="s">
        <v>66</v>
      </c>
      <c r="D35">
        <f>NEWAGE_abs!D35/SUMIFS(NEWAGE_abs!D$2:D$37,NEWAGE_abs!$A$2:$A$37,NEWAGE_rel!$A35,NEWAGE_abs!$B$2:$B$37,NEWAGE_rel!$B35)</f>
        <v>0.19276680016786565</v>
      </c>
      <c r="E35">
        <f>NEWAGE_abs!E35/SUMIFS(NEWAGE_abs!E$2:E$37,NEWAGE_abs!$A$2:$A$37,NEWAGE_rel!$A35,NEWAGE_abs!$B$2:$B$37,NEWAGE_rel!$B35)</f>
        <v>0.20579903501430902</v>
      </c>
      <c r="F35">
        <f>NEWAGE_abs!F35/SUMIFS(NEWAGE_abs!F$2:F$37,NEWAGE_abs!$A$2:$A$37,NEWAGE_rel!$A35,NEWAGE_abs!$B$2:$B$37,NEWAGE_rel!$B35)</f>
        <v>0.19342593737924854</v>
      </c>
      <c r="G35">
        <f>NEWAGE_abs!G35/SUMIFS(NEWAGE_abs!G$2:G$37,NEWAGE_abs!$A$2:$A$37,NEWAGE_rel!$A35,NEWAGE_abs!$B$2:$B$37,NEWAGE_rel!$B35)</f>
        <v>0.20629442299067963</v>
      </c>
      <c r="H35">
        <f>NEWAGE_abs!H35/SUMIFS(NEWAGE_abs!H$2:H$37,NEWAGE_abs!$A$2:$A$37,NEWAGE_rel!$A35,NEWAGE_abs!$B$2:$B$37,NEWAGE_rel!$B35)</f>
        <v>0.20724964212201608</v>
      </c>
      <c r="I35">
        <f>NEWAGE_abs!I35/SUMIFS(NEWAGE_abs!I$2:I$37,NEWAGE_abs!$A$2:$A$37,NEWAGE_rel!$A35,NEWAGE_abs!$B$2:$B$37,NEWAGE_rel!$B35)</f>
        <v>0.19975880500084361</v>
      </c>
      <c r="J35">
        <f>NEWAGE_abs!J35/SUMIFS(NEWAGE_abs!J$2:J$37,NEWAGE_abs!$A$2:$A$37,NEWAGE_rel!$A35,NEWAGE_abs!$B$2:$B$37,NEWAGE_rel!$B35)</f>
        <v>0.1950598964300386</v>
      </c>
      <c r="K35">
        <f>NEWAGE_abs!K35/SUMIFS(NEWAGE_abs!K$2:K$37,NEWAGE_abs!$A$2:$A$37,NEWAGE_rel!$A35,NEWAGE_abs!$B$2:$B$37,NEWAGE_rel!$B35)</f>
        <v>0.19148605236610741</v>
      </c>
      <c r="L35">
        <f>NEWAGE_abs!L35/SUMIFS(NEWAGE_abs!L$2:L$37,NEWAGE_abs!$A$2:$A$37,NEWAGE_rel!$A35,NEWAGE_abs!$B$2:$B$37,NEWAGE_rel!$B35)</f>
        <v>0.18889067070417712</v>
      </c>
    </row>
    <row r="36" spans="1:12" x14ac:dyDescent="0.25">
      <c r="A36" t="s">
        <v>58</v>
      </c>
      <c r="B36" t="s">
        <v>67</v>
      </c>
      <c r="C36" t="s">
        <v>66</v>
      </c>
      <c r="D36">
        <f>NEWAGE_abs!D36/SUMIFS(NEWAGE_abs!D$2:D$37,NEWAGE_abs!$A$2:$A$37,NEWAGE_rel!$A36,NEWAGE_abs!$B$2:$B$37,NEWAGE_rel!$B36)</f>
        <v>0.14004529903321802</v>
      </c>
      <c r="E36">
        <f>NEWAGE_abs!E36/SUMIFS(NEWAGE_abs!E$2:E$37,NEWAGE_abs!$A$2:$A$37,NEWAGE_rel!$A36,NEWAGE_abs!$B$2:$B$37,NEWAGE_rel!$B36)</f>
        <v>0.12300032183675022</v>
      </c>
      <c r="F36">
        <f>NEWAGE_abs!F36/SUMIFS(NEWAGE_abs!F$2:F$37,NEWAGE_abs!$A$2:$A$37,NEWAGE_rel!$A36,NEWAGE_abs!$B$2:$B$37,NEWAGE_rel!$B36)</f>
        <v>0.12608011106127814</v>
      </c>
      <c r="G36">
        <f>NEWAGE_abs!G36/SUMIFS(NEWAGE_abs!G$2:G$37,NEWAGE_abs!$A$2:$A$37,NEWAGE_rel!$A36,NEWAGE_abs!$B$2:$B$37,NEWAGE_rel!$B36)</f>
        <v>0.13619982504920583</v>
      </c>
      <c r="H36">
        <f>NEWAGE_abs!H36/SUMIFS(NEWAGE_abs!H$2:H$37,NEWAGE_abs!$A$2:$A$37,NEWAGE_rel!$A36,NEWAGE_abs!$B$2:$B$37,NEWAGE_rel!$B36)</f>
        <v>0.14750907873757821</v>
      </c>
      <c r="I36">
        <f>NEWAGE_abs!I36/SUMIFS(NEWAGE_abs!I$2:I$37,NEWAGE_abs!$A$2:$A$37,NEWAGE_rel!$A36,NEWAGE_abs!$B$2:$B$37,NEWAGE_rel!$B36)</f>
        <v>0.14660171988391382</v>
      </c>
      <c r="J36">
        <f>NEWAGE_abs!J36/SUMIFS(NEWAGE_abs!J$2:J$37,NEWAGE_abs!$A$2:$A$37,NEWAGE_rel!$A36,NEWAGE_abs!$B$2:$B$37,NEWAGE_rel!$B36)</f>
        <v>0.14911131578257467</v>
      </c>
      <c r="K36">
        <f>NEWAGE_abs!K36/SUMIFS(NEWAGE_abs!K$2:K$37,NEWAGE_abs!$A$2:$A$37,NEWAGE_rel!$A36,NEWAGE_abs!$B$2:$B$37,NEWAGE_rel!$B36)</f>
        <v>0.15489025437764523</v>
      </c>
      <c r="L36">
        <f>NEWAGE_abs!L36/SUMIFS(NEWAGE_abs!L$2:L$37,NEWAGE_abs!$A$2:$A$37,NEWAGE_rel!$A36,NEWAGE_abs!$B$2:$B$37,NEWAGE_rel!$B36)</f>
        <v>0.16021537742736008</v>
      </c>
    </row>
    <row r="37" spans="1:12" x14ac:dyDescent="0.25">
      <c r="A37" t="s">
        <v>55</v>
      </c>
      <c r="B37" t="s">
        <v>67</v>
      </c>
      <c r="C37" t="s">
        <v>66</v>
      </c>
      <c r="D37">
        <f>NEWAGE_abs!D37/SUMIFS(NEWAGE_abs!D$2:D$37,NEWAGE_abs!$A$2:$A$37,NEWAGE_rel!$A37,NEWAGE_abs!$B$2:$B$37,NEWAGE_rel!$B37)</f>
        <v>0.19139055108888534</v>
      </c>
      <c r="E37">
        <f>NEWAGE_abs!E37/SUMIFS(NEWAGE_abs!E$2:E$37,NEWAGE_abs!$A$2:$A$37,NEWAGE_rel!$A37,NEWAGE_abs!$B$2:$B$37,NEWAGE_rel!$B37)</f>
        <v>0.14275387472922954</v>
      </c>
      <c r="F37">
        <f>NEWAGE_abs!F37/SUMIFS(NEWAGE_abs!F$2:F$37,NEWAGE_abs!$A$2:$A$37,NEWAGE_rel!$A37,NEWAGE_abs!$B$2:$B$37,NEWAGE_rel!$B37)</f>
        <v>0.12591381712887192</v>
      </c>
      <c r="G37">
        <f>NEWAGE_abs!G37/SUMIFS(NEWAGE_abs!G$2:G$37,NEWAGE_abs!$A$2:$A$37,NEWAGE_rel!$A37,NEWAGE_abs!$B$2:$B$37,NEWAGE_rel!$B37)</f>
        <v>0.12730172861390238</v>
      </c>
      <c r="H37">
        <f>NEWAGE_abs!H37/SUMIFS(NEWAGE_abs!H$2:H$37,NEWAGE_abs!$A$2:$A$37,NEWAGE_rel!$A37,NEWAGE_abs!$B$2:$B$37,NEWAGE_rel!$B37)</f>
        <v>0.14518427105081388</v>
      </c>
      <c r="I37">
        <f>NEWAGE_abs!I37/SUMIFS(NEWAGE_abs!I$2:I$37,NEWAGE_abs!$A$2:$A$37,NEWAGE_rel!$A37,NEWAGE_abs!$B$2:$B$37,NEWAGE_rel!$B37)</f>
        <v>0.14378279284068379</v>
      </c>
      <c r="J37">
        <f>NEWAGE_abs!J37/SUMIFS(NEWAGE_abs!J$2:J$37,NEWAGE_abs!$A$2:$A$37,NEWAGE_rel!$A37,NEWAGE_abs!$B$2:$B$37,NEWAGE_rel!$B37)</f>
        <v>0.14559639111239747</v>
      </c>
      <c r="K37">
        <f>NEWAGE_abs!K37/SUMIFS(NEWAGE_abs!K$2:K$37,NEWAGE_abs!$A$2:$A$37,NEWAGE_rel!$A37,NEWAGE_abs!$B$2:$B$37,NEWAGE_rel!$B37)</f>
        <v>0.15012276711911621</v>
      </c>
      <c r="L37">
        <f>NEWAGE_abs!L37/SUMIFS(NEWAGE_abs!L$2:L$37,NEWAGE_abs!$A$2:$A$37,NEWAGE_rel!$A37,NEWAGE_abs!$B$2:$B$37,NEWAGE_rel!$B37)</f>
        <v>0.15709019887914602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Info</vt:lpstr>
      <vt:lpstr>tra_ene</vt:lpstr>
      <vt:lpstr>res_ene</vt:lpstr>
      <vt:lpstr>reg_NEWAGE</vt:lpstr>
      <vt:lpstr>NEWAGE_abs</vt:lpstr>
      <vt:lpstr>NEWAGE_rel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2020-11-27T11:26:08Z</dcterms:modified>
</cp:coreProperties>
</file>