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500" yWindow="30" windowWidth="9630" windowHeight="11760"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45621"/>
  <pivotCaches>
    <pivotCache cacheId="75" r:id="rId13"/>
    <pivotCache cacheId="76"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62" i="22" l="1"/>
  <c r="B63" i="22"/>
  <c r="B64" i="22"/>
  <c r="B65" i="22"/>
  <c r="B66" i="22"/>
  <c r="B67" i="22" s="1"/>
  <c r="B68" i="22" s="1"/>
  <c r="B69" i="22" s="1"/>
  <c r="B61" i="22"/>
  <c r="C89" i="22" l="1"/>
  <c r="D89" i="22"/>
  <c r="E89" i="22"/>
  <c r="F89" i="22"/>
  <c r="G89" i="22"/>
  <c r="H89" i="22"/>
  <c r="I89" i="22"/>
  <c r="J89" i="22"/>
  <c r="F62" i="22" l="1"/>
  <c r="F63" i="22" s="1"/>
  <c r="F64" i="22" s="1"/>
  <c r="F65" i="22" s="1"/>
  <c r="F66" i="22" s="1"/>
  <c r="F67" i="22" s="1"/>
  <c r="F68" i="22" s="1"/>
  <c r="F69" i="22" s="1"/>
  <c r="F61" i="22"/>
  <c r="B73" i="22" l="1"/>
  <c r="F74" i="22" l="1"/>
  <c r="D76" i="22"/>
  <c r="D77" i="22"/>
  <c r="D78" i="22" s="1"/>
  <c r="D79" i="22" s="1"/>
  <c r="D80" i="22" s="1"/>
  <c r="D81" i="22" s="1"/>
  <c r="D82" i="22" s="1"/>
  <c r="D83" i="22" s="1"/>
  <c r="D84" i="22" s="1"/>
  <c r="D75" i="22"/>
  <c r="B75" i="22"/>
  <c r="A82" i="22"/>
  <c r="A83" i="22"/>
  <c r="A75" i="22"/>
  <c r="A76" i="22"/>
  <c r="A77" i="22"/>
  <c r="A78" i="22"/>
  <c r="A79" i="22"/>
  <c r="A80" i="22"/>
  <c r="A81" i="22"/>
  <c r="A74" i="22"/>
  <c r="D61" i="22" l="1"/>
  <c r="J61" i="22"/>
  <c r="I61" i="22"/>
  <c r="H61" i="22"/>
  <c r="C61" i="22"/>
  <c r="F75" i="22"/>
  <c r="G61" i="22"/>
  <c r="G62" i="22" s="1"/>
  <c r="G63" i="22" s="1"/>
  <c r="G64" i="22" s="1"/>
  <c r="G65" i="22" s="1"/>
  <c r="E61" i="22"/>
  <c r="B76" i="22"/>
  <c r="B77" i="22" s="1"/>
  <c r="B78" i="22" s="1"/>
  <c r="B79" i="22" s="1"/>
  <c r="B80" i="22" s="1"/>
  <c r="B81" i="22" s="1"/>
  <c r="B82" i="22" s="1"/>
  <c r="B83" i="22" s="1"/>
  <c r="B84" i="22" s="1"/>
  <c r="M61" i="22"/>
  <c r="M62" i="22" s="1"/>
  <c r="M63" i="22" s="1"/>
  <c r="M64" i="22" s="1"/>
  <c r="M65" i="22" s="1"/>
  <c r="M66" i="22" s="1"/>
  <c r="M67" i="22" s="1"/>
  <c r="M68" i="22" s="1"/>
  <c r="M6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D48" i="22"/>
  <c r="E48" i="22"/>
  <c r="F48" i="22"/>
  <c r="G48" i="22"/>
  <c r="H48" i="22"/>
  <c r="I48" i="22"/>
  <c r="J48" i="22"/>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M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O62" i="22" s="1"/>
  <c r="O63" i="22" s="1"/>
  <c r="O64" i="22" s="1"/>
  <c r="O65" i="22" s="1"/>
  <c r="O66" i="22" s="1"/>
  <c r="O67" i="22" s="1"/>
  <c r="O68" i="22" s="1"/>
  <c r="O69" i="22" s="1"/>
  <c r="P48" i="22"/>
  <c r="P61" i="22" s="1"/>
  <c r="P62" i="22" s="1"/>
  <c r="P63" i="22" s="1"/>
  <c r="P64" i="22" s="1"/>
  <c r="P65" i="22" s="1"/>
  <c r="P66" i="22" s="1"/>
  <c r="P67" i="22" s="1"/>
  <c r="P68" i="22" s="1"/>
  <c r="P69" i="22" s="1"/>
  <c r="Q48" i="22"/>
  <c r="Q61" i="22" s="1"/>
  <c r="Q62" i="22" s="1"/>
  <c r="Q63" i="22" s="1"/>
  <c r="Q64" i="22" s="1"/>
  <c r="Q65" i="22" s="1"/>
  <c r="Q66" i="22" s="1"/>
  <c r="Q67" i="22" s="1"/>
  <c r="Q68" i="22" s="1"/>
  <c r="Q69" i="22" s="1"/>
  <c r="O49" i="22"/>
  <c r="P49" i="22"/>
  <c r="Q49" i="22"/>
  <c r="O50" i="22"/>
  <c r="P50" i="22"/>
  <c r="Q50" i="22"/>
  <c r="O51" i="22"/>
  <c r="P51" i="22"/>
  <c r="Q51" i="22"/>
  <c r="O52" i="22"/>
  <c r="P52" i="22"/>
  <c r="Q52" i="22"/>
  <c r="O53" i="22"/>
  <c r="P53" i="22"/>
  <c r="Q53" i="22"/>
  <c r="O54" i="22"/>
  <c r="P54" i="22"/>
  <c r="Q54" i="22"/>
  <c r="O55" i="22"/>
  <c r="P55" i="22"/>
  <c r="Q55" i="22"/>
  <c r="O56" i="22"/>
  <c r="P56" i="22"/>
  <c r="Q56" i="22"/>
  <c r="G66" i="22" l="1"/>
  <c r="G67" i="22" s="1"/>
  <c r="G68" i="22" s="1"/>
  <c r="G69" i="22" s="1"/>
  <c r="C62" i="22"/>
  <c r="C63" i="22" s="1"/>
  <c r="C64" i="22" s="1"/>
  <c r="C65" i="22" s="1"/>
  <c r="C66" i="22" s="1"/>
  <c r="C67" i="22" s="1"/>
  <c r="C68" i="22" s="1"/>
  <c r="C69" i="22" s="1"/>
  <c r="C70" i="22" s="1"/>
  <c r="H62" i="22"/>
  <c r="H63" i="22" s="1"/>
  <c r="H64" i="22" s="1"/>
  <c r="H65" i="22" s="1"/>
  <c r="H66" i="22" s="1"/>
  <c r="H67" i="22" s="1"/>
  <c r="H68" i="22" s="1"/>
  <c r="H69" i="22" s="1"/>
  <c r="I62" i="22"/>
  <c r="I63" i="22" s="1"/>
  <c r="I64" i="22" s="1"/>
  <c r="I65" i="22" s="1"/>
  <c r="I66" i="22" s="1"/>
  <c r="I67" i="22" s="1"/>
  <c r="I68" i="22" s="1"/>
  <c r="I69" i="22" s="1"/>
  <c r="I70" i="22" s="1"/>
  <c r="J62" i="22"/>
  <c r="J63" i="22" s="1"/>
  <c r="J64" i="22" s="1"/>
  <c r="J65" i="22" s="1"/>
  <c r="J66" i="22" s="1"/>
  <c r="J67" i="22" s="1"/>
  <c r="J68" i="22" s="1"/>
  <c r="J69" i="22" s="1"/>
  <c r="J70" i="22" s="1"/>
  <c r="E62" i="22"/>
  <c r="E63" i="22" s="1"/>
  <c r="E64" i="22" s="1"/>
  <c r="E65" i="22" s="1"/>
  <c r="E66" i="22" s="1"/>
  <c r="E67" i="22" s="1"/>
  <c r="E68" i="22" s="1"/>
  <c r="E69" i="22" s="1"/>
  <c r="E70" i="22" s="1"/>
  <c r="D62" i="22"/>
  <c r="D63" i="22" s="1"/>
  <c r="D64" i="22" s="1"/>
  <c r="D65" i="22" s="1"/>
  <c r="D66" i="22" s="1"/>
  <c r="D67" i="22" s="1"/>
  <c r="D68" i="22" s="1"/>
  <c r="D69" i="22" s="1"/>
  <c r="D70" i="22" s="1"/>
  <c r="K62" i="22"/>
  <c r="K63" i="22" s="1"/>
  <c r="K64" i="22" s="1"/>
  <c r="K65" i="22" s="1"/>
  <c r="K66" i="22" s="1"/>
  <c r="K67" i="22" s="1"/>
  <c r="K68" i="22" s="1"/>
  <c r="K69" i="22" s="1"/>
  <c r="L62" i="22"/>
  <c r="L63" i="22" s="1"/>
  <c r="L64" i="22" s="1"/>
  <c r="L65" i="22" s="1"/>
  <c r="L66" i="22" s="1"/>
  <c r="L67" i="22" s="1"/>
  <c r="L68" i="22" s="1"/>
  <c r="L69" i="22" s="1"/>
  <c r="L70" i="22" s="1"/>
  <c r="H70" i="22"/>
  <c r="P70" i="22"/>
  <c r="G70" i="22"/>
  <c r="O70" i="22"/>
  <c r="F70" i="22"/>
  <c r="M70" i="22"/>
  <c r="K70" i="22"/>
  <c r="Q70" i="22"/>
  <c r="L41" i="22"/>
  <c r="N41" i="22"/>
  <c r="R5" i="22"/>
  <c r="R6" i="22"/>
  <c r="R49" i="22" s="1"/>
  <c r="R7" i="22"/>
  <c r="R50" i="22" s="1"/>
  <c r="R8" i="22"/>
  <c r="R9" i="22"/>
  <c r="R10" i="22"/>
  <c r="R53" i="22" s="1"/>
  <c r="R11" i="22"/>
  <c r="R54" i="22" s="1"/>
  <c r="R12" i="22"/>
  <c r="R55" i="22" s="1"/>
  <c r="R13" i="22"/>
  <c r="R4" i="22"/>
  <c r="R18" i="22" s="1"/>
  <c r="M41" i="22"/>
  <c r="N5" i="22"/>
  <c r="N6" i="22"/>
  <c r="N49" i="22" s="1"/>
  <c r="N7" i="22"/>
  <c r="N50" i="22" s="1"/>
  <c r="N8" i="22"/>
  <c r="N9" i="22"/>
  <c r="N10" i="22"/>
  <c r="N53" i="22" s="1"/>
  <c r="N11" i="22"/>
  <c r="N54" i="22" s="1"/>
  <c r="N12" i="22"/>
  <c r="N55" i="22" s="1"/>
  <c r="N13" i="22"/>
  <c r="N56" i="22" s="1"/>
  <c r="N21" i="22"/>
  <c r="N4" i="22"/>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J32" i="22"/>
  <c r="J33" i="22" s="1"/>
  <c r="J34" i="22" s="1"/>
  <c r="J35" i="22" s="1"/>
  <c r="J36" i="22" s="1"/>
  <c r="J37" i="22" s="1"/>
  <c r="J38" i="22" s="1"/>
  <c r="J39" i="22" s="1"/>
  <c r="J40" i="22" s="1"/>
  <c r="J41" i="22" s="1"/>
  <c r="K32" i="22"/>
  <c r="L32" i="22"/>
  <c r="L33" i="22" s="1"/>
  <c r="L34" i="22" s="1"/>
  <c r="L35" i="22" s="1"/>
  <c r="L36" i="22" s="1"/>
  <c r="L37" i="22" s="1"/>
  <c r="L38" i="22" s="1"/>
  <c r="L39" i="22" s="1"/>
  <c r="I33" i="22"/>
  <c r="I34" i="22" s="1"/>
  <c r="I35" i="22" s="1"/>
  <c r="I36" i="22" s="1"/>
  <c r="I37" i="22" s="1"/>
  <c r="I38" i="22" s="1"/>
  <c r="I39" i="22" s="1"/>
  <c r="I40" i="22" s="1"/>
  <c r="I41" i="22" s="1"/>
  <c r="K33" i="22"/>
  <c r="K34" i="22" s="1"/>
  <c r="K35" i="22" s="1"/>
  <c r="K36" i="22" s="1"/>
  <c r="K37" i="22" s="1"/>
  <c r="K38" i="22" s="1"/>
  <c r="K39" i="22" s="1"/>
  <c r="K40" i="22" s="1"/>
  <c r="K41"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G32" i="22"/>
  <c r="G33" i="22" s="1"/>
  <c r="G34" i="22" s="1"/>
  <c r="G35" i="22" s="1"/>
  <c r="G36" i="22" s="1"/>
  <c r="G37" i="22" s="1"/>
  <c r="G38" i="22" s="1"/>
  <c r="G39" i="22" s="1"/>
  <c r="G40" i="22" s="1"/>
  <c r="G41" i="22" s="1"/>
  <c r="H32" i="22"/>
  <c r="H33" i="22" s="1"/>
  <c r="H34" i="22" s="1"/>
  <c r="H35" i="22" s="1"/>
  <c r="H36" i="22" s="1"/>
  <c r="H37" i="22" s="1"/>
  <c r="H38" i="22" s="1"/>
  <c r="H39" i="22" s="1"/>
  <c r="H40" i="22" s="1"/>
  <c r="H41" i="22" s="1"/>
  <c r="F33" i="22"/>
  <c r="F34" i="22"/>
  <c r="F35" i="22" s="1"/>
  <c r="F36" i="22" s="1"/>
  <c r="F37" i="22" s="1"/>
  <c r="F38" i="22" s="1"/>
  <c r="F39" i="22" s="1"/>
  <c r="F40" i="22" s="1"/>
  <c r="F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R19" i="22"/>
  <c r="B20" i="22"/>
  <c r="C20" i="22"/>
  <c r="D20" i="22"/>
  <c r="E20" i="22"/>
  <c r="F20" i="22"/>
  <c r="G20" i="22"/>
  <c r="H20" i="22"/>
  <c r="I20" i="22"/>
  <c r="J20" i="22"/>
  <c r="K20" i="22"/>
  <c r="L20" i="22"/>
  <c r="M20" i="22"/>
  <c r="O20" i="22"/>
  <c r="P20" i="22"/>
  <c r="Q20" i="22"/>
  <c r="R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R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R27" i="22"/>
  <c r="C18" i="22"/>
  <c r="D18" i="22"/>
  <c r="E18" i="22"/>
  <c r="F18" i="22"/>
  <c r="G18" i="22"/>
  <c r="H18" i="22"/>
  <c r="I18" i="22"/>
  <c r="J18" i="22"/>
  <c r="K18" i="22"/>
  <c r="L18" i="22"/>
  <c r="M18" i="22"/>
  <c r="N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B27" i="20"/>
  <c r="D27" i="20"/>
  <c r="E27" i="20"/>
  <c r="F27" i="20"/>
  <c r="G27" i="20"/>
  <c r="H27" i="20"/>
  <c r="M27" i="20"/>
  <c r="N27" i="20"/>
  <c r="O27" i="20"/>
  <c r="P27" i="20"/>
  <c r="Q27" i="20"/>
  <c r="B18" i="20"/>
  <c r="C18" i="20"/>
  <c r="D18" i="20"/>
  <c r="E18" i="20"/>
  <c r="F18" i="20"/>
  <c r="G18" i="20"/>
  <c r="H18" i="20"/>
  <c r="M18" i="20"/>
  <c r="O18" i="20"/>
  <c r="P18" i="20"/>
  <c r="Q18" i="20"/>
  <c r="R18" i="20"/>
  <c r="B70" i="22" l="1"/>
  <c r="B89" i="22"/>
  <c r="F76" i="22"/>
  <c r="F77"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R62" i="22" s="1"/>
  <c r="R63" i="22" s="1"/>
  <c r="R64" i="22" s="1"/>
  <c r="R65" i="22" s="1"/>
  <c r="R66" i="22" s="1"/>
  <c r="R67" i="22" s="1"/>
  <c r="R68" i="22" s="1"/>
  <c r="R69" i="22" s="1"/>
  <c r="N23" i="22"/>
  <c r="N52" i="22"/>
  <c r="N24" i="22"/>
  <c r="R21" i="22"/>
  <c r="N19" i="22"/>
  <c r="N48" i="22"/>
  <c r="N61" i="22" s="1"/>
  <c r="N22" i="22"/>
  <c r="N51" i="22"/>
  <c r="N32" i="22"/>
  <c r="N33" i="22" s="1"/>
  <c r="N34" i="22" s="1"/>
  <c r="N35" i="22" s="1"/>
  <c r="N14" i="22"/>
  <c r="N18" i="20"/>
  <c r="B16" i="20"/>
  <c r="N62" i="22" l="1"/>
  <c r="N63" i="22" s="1"/>
  <c r="N64" i="22" s="1"/>
  <c r="N65" i="22" s="1"/>
  <c r="N66" i="22" s="1"/>
  <c r="N67" i="22" s="1"/>
  <c r="N68" i="22" s="1"/>
  <c r="N69" i="22" s="1"/>
  <c r="N70" i="22" s="1"/>
  <c r="R70" i="22"/>
  <c r="F78" i="22" l="1"/>
  <c r="F79" i="22"/>
  <c r="F80" i="22" l="1"/>
  <c r="F81" i="22" l="1"/>
  <c r="F82" i="22" l="1"/>
  <c r="D85" i="22" l="1"/>
  <c r="F83" i="22"/>
  <c r="F84" i="22" s="1"/>
</calcChain>
</file>

<file path=xl/sharedStrings.xml><?xml version="1.0" encoding="utf-8"?>
<sst xmlns="http://schemas.openxmlformats.org/spreadsheetml/2006/main" count="29521" uniqueCount="446">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</sst>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5">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75">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5" fillId="0" borderId="0" xfId="0" applyFont="1" applyAlignment="1">
      <alignment horizontal="center"/>
    </xf>
    <xf numFmtId="0" fontId="6" fillId="0" borderId="0" xfId="0" applyFont="1" applyAlignment="1">
      <alignment horizontal="center"/>
    </xf>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cellXfs>
  <cellStyles count="3">
    <cellStyle name="Hyper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ser>
        <c:dLbls>
          <c:showLegendKey val="0"/>
          <c:showVal val="0"/>
          <c:showCatName val="0"/>
          <c:showSerName val="0"/>
          <c:showPercent val="0"/>
          <c:showBubbleSize val="0"/>
        </c:dLbls>
        <c:marker val="1"/>
        <c:smooth val="0"/>
        <c:axId val="304865280"/>
        <c:axId val="464547200"/>
      </c:lineChart>
      <c:catAx>
        <c:axId val="304865280"/>
        <c:scaling>
          <c:orientation val="minMax"/>
        </c:scaling>
        <c:delete val="0"/>
        <c:axPos val="b"/>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ser>
        <c:dLbls>
          <c:showLegendKey val="0"/>
          <c:showVal val="0"/>
          <c:showCatName val="0"/>
          <c:showSerName val="0"/>
          <c:showPercent val="0"/>
          <c:showBubbleSize val="0"/>
        </c:dLbls>
        <c:marker val="1"/>
        <c:smooth val="0"/>
        <c:axId val="304890880"/>
        <c:axId val="464548928"/>
      </c:lineChart>
      <c:catAx>
        <c:axId val="304890880"/>
        <c:scaling>
          <c:orientation val="minMax"/>
        </c:scaling>
        <c:delete val="0"/>
        <c:axPos val="b"/>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ser>
        <c:dLbls>
          <c:showLegendKey val="0"/>
          <c:showVal val="0"/>
          <c:showCatName val="0"/>
          <c:showSerName val="0"/>
          <c:showPercent val="0"/>
          <c:showBubbleSize val="0"/>
        </c:dLbls>
        <c:marker val="1"/>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ser>
        <c:dLbls>
          <c:showLegendKey val="0"/>
          <c:showVal val="0"/>
          <c:showCatName val="0"/>
          <c:showSerName val="0"/>
          <c:showPercent val="0"/>
          <c:showBubbleSize val="0"/>
        </c:dLbls>
        <c:marker val="1"/>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ser>
        <c:dLbls>
          <c:showLegendKey val="0"/>
          <c:showVal val="0"/>
          <c:showCatName val="0"/>
          <c:showSerName val="0"/>
          <c:showPercent val="0"/>
          <c:showBubbleSize val="0"/>
        </c:dLbls>
        <c:marker val="1"/>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ser>
        <c:dLbls>
          <c:showLegendKey val="0"/>
          <c:showVal val="0"/>
          <c:showCatName val="0"/>
          <c:showSerName val="0"/>
          <c:showPercent val="0"/>
          <c:showBubbleSize val="0"/>
        </c:dLbls>
        <c:marker val="1"/>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1.6322577831564371</c:v>
                </c:pt>
              </c:numCache>
            </c:numRef>
          </c:val>
          <c:smooth val="0"/>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ser>
        <c:dLbls>
          <c:showLegendKey val="0"/>
          <c:showVal val="0"/>
          <c:showCatName val="0"/>
          <c:showSerName val="0"/>
          <c:showPercent val="0"/>
          <c:showBubbleSize val="0"/>
        </c:dLbls>
        <c:marker val="1"/>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285750</xdr:colOff>
      <xdr:row>2</xdr:row>
      <xdr:rowOff>114301</xdr:rowOff>
    </xdr:from>
    <xdr:to>
      <xdr:col>26</xdr:col>
      <xdr:colOff>285750</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75"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76"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69" t="s">
        <v>0</v>
      </c>
      <c r="F2" s="69"/>
      <c r="G2" s="69"/>
      <c r="H2" s="69"/>
      <c r="I2" s="69"/>
      <c r="J2" s="69"/>
      <c r="K2" s="69"/>
    </row>
    <row r="3" spans="5:11" ht="23.25" x14ac:dyDescent="0.35">
      <c r="E3" s="70" t="s">
        <v>2</v>
      </c>
      <c r="F3" s="70"/>
      <c r="G3" s="70"/>
      <c r="H3" s="70"/>
      <c r="I3" s="70"/>
      <c r="J3" s="70"/>
      <c r="K3" s="70"/>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9"/>
  <sheetViews>
    <sheetView tabSelected="1" topLeftCell="A49" workbookViewId="0">
      <selection activeCell="M85" sqref="M85"/>
    </sheetView>
  </sheetViews>
  <sheetFormatPr baseColWidth="10" defaultRowHeight="15" x14ac:dyDescent="0.25"/>
  <cols>
    <col min="1" max="1" width="10.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 t="shared" si="22"/>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 t="shared" ref="M61:M69" si="29">M60+(M47-M48)</f>
        <v>1.0002332322660181</v>
      </c>
      <c r="N61" s="22">
        <f t="shared" ref="N61:N69" si="30">N60+(N47-N48)</f>
        <v>1.0121182266009852</v>
      </c>
      <c r="O61" s="22">
        <f t="shared" ref="O61:O69" si="31">O60+(O47-O48)</f>
        <v>1.0071194740904374</v>
      </c>
      <c r="P61" s="22">
        <f t="shared" ref="P61:P69" si="32">P60+(P47-P48)</f>
        <v>1.0689293281785552</v>
      </c>
      <c r="Q61" s="22">
        <f t="shared" ref="Q61:Q69" si="33">Q60+(Q47-Q48)</f>
        <v>1.0011448943508883</v>
      </c>
      <c r="R61" s="23">
        <f t="shared" ref="R61:R69" si="34">R60+(R47-R48)</f>
        <v>1.0133028473616539</v>
      </c>
    </row>
    <row r="62" spans="1:18" x14ac:dyDescent="0.25">
      <c r="A62" s="12">
        <v>2015</v>
      </c>
      <c r="B62" s="50">
        <f t="shared" ref="B62:B69" si="35">(B61+(B48-B49))*B76</f>
        <v>0.99584001840607428</v>
      </c>
      <c r="C62" s="22">
        <f t="shared" ref="C62:C69" si="36">(C61+(C48-C49))*B76</f>
        <v>0.98897202885950153</v>
      </c>
      <c r="D62" s="22">
        <f t="shared" ref="D62:D69" si="37">(D61+(D48-D49))*B76</f>
        <v>1.0022302337658955</v>
      </c>
      <c r="E62" s="22">
        <f t="shared" ref="E62:E69" si="38">(E61+(E48-E49))*B76</f>
        <v>0.97145221552583338</v>
      </c>
      <c r="F62" s="22">
        <f t="shared" ref="F62:F69" si="39">(F61+(F48-F49))*B76</f>
        <v>0.86589591962712742</v>
      </c>
      <c r="G62" s="22">
        <f t="shared" ref="G62:G69" si="40">(G61+(G48-G49))*B76</f>
        <v>0.96617675459817653</v>
      </c>
      <c r="H62" s="22">
        <f t="shared" ref="H62:H69" si="41">(H61+(H48-H49))*B76</f>
        <v>1.0380733467443075</v>
      </c>
      <c r="I62" s="22">
        <f t="shared" ref="I62:I69" si="42">(I61+(I48-I49))*B76</f>
        <v>0.94890482506482876</v>
      </c>
      <c r="J62" s="22">
        <f t="shared" ref="J62:J69" si="43">(J61+(J48-J49))*B76</f>
        <v>1.0188628266157858</v>
      </c>
      <c r="K62" s="22">
        <f t="shared" si="27"/>
        <v>0.99892815076560659</v>
      </c>
      <c r="L62" s="28">
        <f t="shared" si="28"/>
        <v>0.82036336442020064</v>
      </c>
      <c r="M62" s="22">
        <f t="shared" si="29"/>
        <v>0.87410455469296655</v>
      </c>
      <c r="N62" s="22">
        <f t="shared" si="30"/>
        <v>0.82876847290640399</v>
      </c>
      <c r="O62" s="22">
        <f t="shared" si="31"/>
        <v>0.88885635961994003</v>
      </c>
      <c r="P62" s="22">
        <f t="shared" si="32"/>
        <v>0.97443952340581208</v>
      </c>
      <c r="Q62" s="22">
        <f t="shared" si="33"/>
        <v>0.91040356318174354</v>
      </c>
      <c r="R62" s="23">
        <f t="shared" si="34"/>
        <v>0.95536834322980635</v>
      </c>
    </row>
    <row r="63" spans="1:18" x14ac:dyDescent="0.25">
      <c r="A63" s="12">
        <v>2020</v>
      </c>
      <c r="B63" s="50">
        <f t="shared" si="35"/>
        <v>0.97137169866890249</v>
      </c>
      <c r="C63" s="22">
        <f t="shared" si="36"/>
        <v>0.97352937267864914</v>
      </c>
      <c r="D63" s="22">
        <f t="shared" si="37"/>
        <v>0.97772630307494024</v>
      </c>
      <c r="E63" s="22">
        <f t="shared" si="38"/>
        <v>0.93338465062049836</v>
      </c>
      <c r="F63" s="22">
        <f t="shared" si="39"/>
        <v>0.78719361050616576</v>
      </c>
      <c r="G63" s="22">
        <f t="shared" si="40"/>
        <v>0.9465238355120319</v>
      </c>
      <c r="H63" s="22">
        <f t="shared" si="41"/>
        <v>1.026509058269282</v>
      </c>
      <c r="I63" s="22">
        <f t="shared" si="42"/>
        <v>0.89983399390569341</v>
      </c>
      <c r="J63" s="22">
        <f t="shared" si="43"/>
        <v>0.97970137308060101</v>
      </c>
      <c r="K63" s="22">
        <f t="shared" si="27"/>
        <v>0.95909305064782091</v>
      </c>
      <c r="L63" s="28">
        <f t="shared" si="28"/>
        <v>0.72101002991377783</v>
      </c>
      <c r="M63" s="22">
        <f t="shared" si="29"/>
        <v>0.7759470895945092</v>
      </c>
      <c r="N63" s="22">
        <f t="shared" si="30"/>
        <v>0.67631527093596056</v>
      </c>
      <c r="O63" s="22">
        <f t="shared" si="31"/>
        <v>0.80342267053469263</v>
      </c>
      <c r="P63" s="22">
        <f t="shared" si="32"/>
        <v>0.91517540434403788</v>
      </c>
      <c r="Q63" s="22">
        <f t="shared" si="33"/>
        <v>0.86061756664058042</v>
      </c>
      <c r="R63" s="23">
        <f t="shared" si="34"/>
        <v>0.91263508597709375</v>
      </c>
    </row>
    <row r="64" spans="1:18" x14ac:dyDescent="0.25">
      <c r="A64" s="12">
        <v>2025</v>
      </c>
      <c r="B64" s="50">
        <f t="shared" si="35"/>
        <v>0.94024914064900467</v>
      </c>
      <c r="C64" s="22">
        <f t="shared" si="36"/>
        <v>0.94859436072242687</v>
      </c>
      <c r="D64" s="22">
        <f t="shared" si="37"/>
        <v>0.9465197434911834</v>
      </c>
      <c r="E64" s="22">
        <f t="shared" si="38"/>
        <v>0.89300633369039739</v>
      </c>
      <c r="F64" s="22">
        <f t="shared" si="39"/>
        <v>0.71808085357145746</v>
      </c>
      <c r="G64" s="22">
        <f t="shared" si="40"/>
        <v>0.91859472288629118</v>
      </c>
      <c r="H64" s="22">
        <f t="shared" si="41"/>
        <v>1.0035877479059478</v>
      </c>
      <c r="I64" s="22">
        <f t="shared" si="42"/>
        <v>0.85189079276499347</v>
      </c>
      <c r="J64" s="22">
        <f t="shared" si="43"/>
        <v>0.93926602131692027</v>
      </c>
      <c r="K64" s="22">
        <f t="shared" si="27"/>
        <v>0.93203180212014136</v>
      </c>
      <c r="L64" s="28">
        <f t="shared" si="28"/>
        <v>0.6605226112968503</v>
      </c>
      <c r="M64" s="22">
        <f t="shared" si="29"/>
        <v>0.70536101022890085</v>
      </c>
      <c r="N64" s="22">
        <f t="shared" si="30"/>
        <v>0.56305418719211819</v>
      </c>
      <c r="O64" s="22">
        <f t="shared" si="31"/>
        <v>0.74533574641364819</v>
      </c>
      <c r="P64" s="22">
        <f t="shared" si="32"/>
        <v>0.88133867103814389</v>
      </c>
      <c r="Q64" s="22">
        <f t="shared" si="33"/>
        <v>0.83632358482362834</v>
      </c>
      <c r="R64" s="23">
        <f t="shared" si="34"/>
        <v>0.88177057085054367</v>
      </c>
    </row>
    <row r="65" spans="1:18" x14ac:dyDescent="0.25">
      <c r="A65" s="71">
        <v>2030</v>
      </c>
      <c r="B65" s="72">
        <f t="shared" si="35"/>
        <v>0.90309267313257757</v>
      </c>
      <c r="C65" s="52">
        <f t="shared" si="36"/>
        <v>0.91565708891474562</v>
      </c>
      <c r="D65" s="52">
        <f t="shared" si="37"/>
        <v>0.90923767320441762</v>
      </c>
      <c r="E65" s="52">
        <f t="shared" si="38"/>
        <v>0.84939665628882877</v>
      </c>
      <c r="F65" s="52">
        <f t="shared" si="39"/>
        <v>0.65513248467794805</v>
      </c>
      <c r="G65" s="52">
        <f t="shared" si="40"/>
        <v>0.88366127990204324</v>
      </c>
      <c r="H65" s="52">
        <f t="shared" si="41"/>
        <v>0.97138350291461995</v>
      </c>
      <c r="I65" s="52">
        <f t="shared" si="42"/>
        <v>0.80350699452896956</v>
      </c>
      <c r="J65" s="52">
        <f t="shared" si="43"/>
        <v>0.89528970048713097</v>
      </c>
      <c r="K65" s="52">
        <f t="shared" si="27"/>
        <v>0.91100706713780932</v>
      </c>
      <c r="L65" s="73">
        <f t="shared" si="28"/>
        <v>0.61549797642090454</v>
      </c>
      <c r="M65" s="52">
        <f t="shared" si="29"/>
        <v>0.64995168760203914</v>
      </c>
      <c r="N65" s="52">
        <f t="shared" si="30"/>
        <v>0.47422660098522162</v>
      </c>
      <c r="O65" s="52">
        <f t="shared" si="31"/>
        <v>0.70233944587868968</v>
      </c>
      <c r="P65" s="52">
        <f t="shared" si="32"/>
        <v>0.85574301624880844</v>
      </c>
      <c r="Q65" s="52">
        <f t="shared" si="33"/>
        <v>0.81909220022608054</v>
      </c>
      <c r="R65" s="74">
        <f t="shared" si="34"/>
        <v>0.8566062133608896</v>
      </c>
    </row>
    <row r="66" spans="1:18" x14ac:dyDescent="0.25">
      <c r="A66" s="12">
        <v>2035</v>
      </c>
      <c r="B66" s="50">
        <f t="shared" si="35"/>
        <v>0.8606537594189968</v>
      </c>
      <c r="C66" s="22">
        <f t="shared" si="36"/>
        <v>0.87598158163747586</v>
      </c>
      <c r="D66" s="22">
        <f t="shared" si="37"/>
        <v>0.86663233915324134</v>
      </c>
      <c r="E66" s="22">
        <f t="shared" si="38"/>
        <v>0.80270691508713632</v>
      </c>
      <c r="F66" s="22">
        <f t="shared" si="39"/>
        <v>0.59688606888387785</v>
      </c>
      <c r="G66" s="22">
        <f t="shared" si="40"/>
        <v>0.8427958393735191</v>
      </c>
      <c r="H66" s="22">
        <f t="shared" si="41"/>
        <v>0.93144860691672182</v>
      </c>
      <c r="I66" s="22">
        <f t="shared" si="42"/>
        <v>0.75435716033564126</v>
      </c>
      <c r="J66" s="22">
        <f t="shared" si="43"/>
        <v>0.84799079199309979</v>
      </c>
      <c r="K66" s="22">
        <f t="shared" si="27"/>
        <v>0.89372791519434636</v>
      </c>
      <c r="L66" s="28">
        <f t="shared" si="28"/>
        <v>0.57988738342424773</v>
      </c>
      <c r="M66" s="22">
        <f t="shared" si="29"/>
        <v>0.60378835837803624</v>
      </c>
      <c r="N66" s="22">
        <f t="shared" si="30"/>
        <v>0.40228571428571414</v>
      </c>
      <c r="O66" s="22">
        <f t="shared" si="31"/>
        <v>0.66879141937029252</v>
      </c>
      <c r="P66" s="22">
        <f t="shared" si="32"/>
        <v>0.83475629132705054</v>
      </c>
      <c r="Q66" s="22">
        <f t="shared" si="33"/>
        <v>0.8059041766905306</v>
      </c>
      <c r="R66" s="23">
        <f t="shared" si="34"/>
        <v>0.83506901289217383</v>
      </c>
    </row>
    <row r="67" spans="1:18" x14ac:dyDescent="0.25">
      <c r="A67" s="12">
        <v>2040</v>
      </c>
      <c r="B67" s="50">
        <f t="shared" si="35"/>
        <v>0.81377890018368226</v>
      </c>
      <c r="C67" s="22">
        <f t="shared" si="36"/>
        <v>0.83077490646243657</v>
      </c>
      <c r="D67" s="22">
        <f t="shared" si="37"/>
        <v>0.81955221896702701</v>
      </c>
      <c r="E67" s="22">
        <f t="shared" si="38"/>
        <v>0.75325451659411025</v>
      </c>
      <c r="F67" s="22">
        <f t="shared" si="39"/>
        <v>0.54225638725581315</v>
      </c>
      <c r="G67" s="22">
        <f t="shared" si="40"/>
        <v>0.79705054243387541</v>
      </c>
      <c r="H67" s="22">
        <f t="shared" si="41"/>
        <v>0.88520691203662627</v>
      </c>
      <c r="I67" s="22">
        <f t="shared" si="42"/>
        <v>0.70434722825268137</v>
      </c>
      <c r="J67" s="22">
        <f t="shared" si="43"/>
        <v>0.79792414378526011</v>
      </c>
      <c r="K67" s="22">
        <f t="shared" si="27"/>
        <v>0.87872791519434623</v>
      </c>
      <c r="L67" s="28">
        <f t="shared" si="28"/>
        <v>0.54911578391694515</v>
      </c>
      <c r="M67" s="22">
        <f t="shared" si="29"/>
        <v>0.56330590077633025</v>
      </c>
      <c r="N67" s="22">
        <f t="shared" si="30"/>
        <v>0.34202955665024648</v>
      </c>
      <c r="O67" s="22">
        <f t="shared" si="31"/>
        <v>0.64113858355734188</v>
      </c>
      <c r="P67" s="22">
        <f t="shared" si="32"/>
        <v>0.81660844675369759</v>
      </c>
      <c r="Q67" s="22">
        <f t="shared" si="33"/>
        <v>0.79510255741379465</v>
      </c>
      <c r="R67" s="23">
        <f t="shared" si="34"/>
        <v>0.81566886788027926</v>
      </c>
    </row>
    <row r="68" spans="1:18" x14ac:dyDescent="0.25">
      <c r="A68" s="12">
        <v>2045</v>
      </c>
      <c r="B68" s="50">
        <f t="shared" si="35"/>
        <v>0.76336230376887282</v>
      </c>
      <c r="C68" s="22">
        <f t="shared" si="36"/>
        <v>0.78121368136639258</v>
      </c>
      <c r="D68" s="22">
        <f t="shared" si="37"/>
        <v>0.76889863325510399</v>
      </c>
      <c r="E68" s="22">
        <f t="shared" si="38"/>
        <v>0.70155113872522479</v>
      </c>
      <c r="F68" s="22">
        <f t="shared" si="39"/>
        <v>0.49040463039812932</v>
      </c>
      <c r="G68" s="22">
        <f t="shared" si="40"/>
        <v>0.74748639187216337</v>
      </c>
      <c r="H68" s="22">
        <f t="shared" si="41"/>
        <v>0.8339969058001041</v>
      </c>
      <c r="I68" s="22">
        <f t="shared" si="42"/>
        <v>0.65359324444151679</v>
      </c>
      <c r="J68" s="22">
        <f t="shared" si="43"/>
        <v>0.74563364313423031</v>
      </c>
      <c r="K68" s="22">
        <f t="shared" si="27"/>
        <v>0.86510011778563023</v>
      </c>
      <c r="L68" s="28">
        <f t="shared" si="28"/>
        <v>0.52115959880344898</v>
      </c>
      <c r="M68" s="22">
        <f t="shared" si="29"/>
        <v>0.52637190550761359</v>
      </c>
      <c r="N68" s="22">
        <f t="shared" si="30"/>
        <v>0.28967487684729054</v>
      </c>
      <c r="O68" s="22">
        <f t="shared" si="31"/>
        <v>0.61715859792936423</v>
      </c>
      <c r="P68" s="22">
        <f t="shared" si="32"/>
        <v>0.80041181940452688</v>
      </c>
      <c r="Q68" s="22">
        <f t="shared" si="33"/>
        <v>0.78503521637053986</v>
      </c>
      <c r="R68" s="23">
        <f t="shared" si="34"/>
        <v>0.79744113308467712</v>
      </c>
    </row>
    <row r="69" spans="1:18" ht="15.75" thickBot="1" x14ac:dyDescent="0.3">
      <c r="A69" s="15">
        <v>2050</v>
      </c>
      <c r="B69" s="51">
        <f t="shared" si="35"/>
        <v>0.71033614821319424</v>
      </c>
      <c r="C69" s="24">
        <f t="shared" si="36"/>
        <v>0.72842283168630928</v>
      </c>
      <c r="D69" s="24">
        <f t="shared" si="37"/>
        <v>0.71560425875799949</v>
      </c>
      <c r="E69" s="24">
        <f t="shared" si="38"/>
        <v>0.64828293172678886</v>
      </c>
      <c r="F69" s="24">
        <f t="shared" si="39"/>
        <v>0.4408121379790127</v>
      </c>
      <c r="G69" s="24">
        <f t="shared" si="40"/>
        <v>0.69512463864054697</v>
      </c>
      <c r="H69" s="24">
        <f t="shared" si="41"/>
        <v>0.77909060253528895</v>
      </c>
      <c r="I69" s="24">
        <f t="shared" si="42"/>
        <v>0.60238595701877129</v>
      </c>
      <c r="J69" s="24">
        <f t="shared" si="43"/>
        <v>0.6916652128086056</v>
      </c>
      <c r="K69" s="24">
        <f t="shared" si="27"/>
        <v>0.85218492343934049</v>
      </c>
      <c r="L69" s="37">
        <f t="shared" si="28"/>
        <v>0.49586486010909736</v>
      </c>
      <c r="M69" s="24">
        <f t="shared" si="29"/>
        <v>0.49165361676606822</v>
      </c>
      <c r="N69" s="24">
        <f t="shared" si="30"/>
        <v>0.24236453201970454</v>
      </c>
      <c r="O69" s="24">
        <f t="shared" si="31"/>
        <v>0.59564048651957535</v>
      </c>
      <c r="P69" s="24">
        <f t="shared" si="32"/>
        <v>0.78594185513384707</v>
      </c>
      <c r="Q69" s="24">
        <f t="shared" si="33"/>
        <v>0.77534467599972956</v>
      </c>
      <c r="R69" s="25">
        <f t="shared" si="34"/>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15"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15"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15"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15"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15" x14ac:dyDescent="0.25">
      <c r="A85" s="59"/>
      <c r="B85" s="53"/>
      <c r="C85" s="53"/>
      <c r="D85" s="61">
        <f>B70-D84</f>
        <v>-7.3100070650881088E-3</v>
      </c>
      <c r="E85" s="53"/>
      <c r="F85" s="53"/>
      <c r="G85" s="53"/>
      <c r="H85" s="53"/>
      <c r="I85" s="53"/>
      <c r="J85" s="53"/>
      <c r="K85" s="53"/>
      <c r="L85" s="53"/>
      <c r="M85" s="53"/>
      <c r="N85" s="53"/>
      <c r="O85" s="62"/>
    </row>
    <row r="89" spans="1:15"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sheetData>
  <conditionalFormatting sqref="A18:R27">
    <cfRule type="cellIs" dxfId="5" priority="28" operator="notEqual">
      <formula>0</formula>
    </cfRule>
    <cfRule type="cellIs" dxfId="4" priority="29" operator="equal">
      <formula>0</formula>
    </cfRule>
  </conditionalFormatting>
  <conditionalFormatting sqref="B16:R16">
    <cfRule type="containsText" dxfId="3" priority="27" operator="containsText" text="ok">
      <formula>NOT(ISERROR(SEARCH("ok",B16)))</formula>
    </cfRule>
  </conditionalFormatting>
  <conditionalFormatting sqref="B4:R13">
    <cfRule type="colorScale" priority="22">
      <colorScale>
        <cfvo type="min"/>
        <cfvo type="percentile" val="50"/>
        <cfvo type="max"/>
        <color rgb="FF63BE7B"/>
        <color rgb="FFFFEB84"/>
        <color rgb="FFF8696B"/>
      </colorScale>
    </cfRule>
  </conditionalFormatting>
  <conditionalFormatting sqref="C31:R31 B32:R40">
    <cfRule type="colorScale" priority="21">
      <colorScale>
        <cfvo type="min"/>
        <cfvo type="percentile" val="50"/>
        <cfvo type="max"/>
        <color rgb="FF63BE7B"/>
        <color rgb="FFFFEB84"/>
        <color rgb="FFF8696B"/>
      </colorScale>
    </cfRule>
  </conditionalFormatting>
  <conditionalFormatting sqref="B14:R14">
    <cfRule type="colorScale" priority="20">
      <colorScale>
        <cfvo type="min"/>
        <cfvo type="percentile" val="50"/>
        <cfvo type="max"/>
        <color rgb="FF63BE7B"/>
        <color rgb="FFFFEB84"/>
        <color rgb="FFF8696B"/>
      </colorScale>
    </cfRule>
  </conditionalFormatting>
  <conditionalFormatting sqref="B31">
    <cfRule type="colorScale" priority="19">
      <colorScale>
        <cfvo type="min"/>
        <cfvo type="percentile" val="50"/>
        <cfvo type="max"/>
        <color rgb="FF63BE7B"/>
        <color rgb="FFFFEB84"/>
        <color rgb="FFF8696B"/>
      </colorScale>
    </cfRule>
  </conditionalFormatting>
  <conditionalFormatting sqref="B31:R40">
    <cfRule type="colorScale" priority="12">
      <colorScale>
        <cfvo type="min"/>
        <cfvo type="percentile" val="50"/>
        <cfvo type="max"/>
        <color rgb="FFF8696B"/>
        <color rgb="FFFFEB84"/>
        <color rgb="FF63BE7B"/>
      </colorScale>
    </cfRule>
  </conditionalFormatting>
  <conditionalFormatting sqref="B41:R41">
    <cfRule type="colorScale" priority="11">
      <colorScale>
        <cfvo type="min"/>
        <cfvo type="percentile" val="50"/>
        <cfvo type="max"/>
        <color rgb="FFF8696B"/>
        <color rgb="FFFFEB84"/>
        <color rgb="FF63BE7B"/>
      </colorScale>
    </cfRule>
  </conditionalFormatting>
  <conditionalFormatting sqref="B31:R41">
    <cfRule type="colorScale" priority="16">
      <colorScale>
        <cfvo type="min"/>
        <cfvo type="percentile" val="50"/>
        <cfvo type="max"/>
        <color rgb="FFF8696B"/>
        <color rgb="FFFFEB84"/>
        <color rgb="FF63BE7B"/>
      </colorScale>
    </cfRule>
  </conditionalFormatting>
  <conditionalFormatting sqref="B47:R56">
    <cfRule type="colorScale" priority="10">
      <colorScale>
        <cfvo type="min"/>
        <cfvo type="percentile" val="50"/>
        <cfvo type="max"/>
        <color rgb="FF63BE7B"/>
        <color rgb="FFFFEB84"/>
        <color rgb="FFF8696B"/>
      </colorScale>
    </cfRule>
  </conditionalFormatting>
  <conditionalFormatting sqref="C60:R60 B61:R70">
    <cfRule type="colorScale" priority="9">
      <colorScale>
        <cfvo type="min"/>
        <cfvo type="percentile" val="50"/>
        <cfvo type="max"/>
        <color rgb="FF63BE7B"/>
        <color rgb="FFFFEB84"/>
        <color rgb="FFF8696B"/>
      </colorScale>
    </cfRule>
  </conditionalFormatting>
  <conditionalFormatting sqref="B61">
    <cfRule type="colorScale" priority="8">
      <colorScale>
        <cfvo type="min"/>
        <cfvo type="percentile" val="50"/>
        <cfvo type="max"/>
        <color rgb="FF63BE7B"/>
        <color rgb="FFFFEB84"/>
        <color rgb="FFF8696B"/>
      </colorScale>
    </cfRule>
  </conditionalFormatting>
  <conditionalFormatting sqref="B60:R70">
    <cfRule type="colorScale" priority="6">
      <colorScale>
        <cfvo type="min"/>
        <cfvo type="percentile" val="50"/>
        <cfvo type="max"/>
        <color rgb="FFF8696B"/>
        <color rgb="FFFFEB84"/>
        <color rgb="FF63BE7B"/>
      </colorScale>
    </cfRule>
  </conditionalFormatting>
  <conditionalFormatting sqref="B60">
    <cfRule type="colorScale" priority="4">
      <colorScale>
        <cfvo type="min"/>
        <cfvo type="percentile" val="50"/>
        <cfvo type="max"/>
        <color rgb="FF63BE7B"/>
        <color rgb="FFFFEB84"/>
        <color rgb="FFF8696B"/>
      </colorScale>
    </cfRule>
  </conditionalFormatting>
  <conditionalFormatting sqref="B70:R70">
    <cfRule type="colorScale" priority="3">
      <colorScale>
        <cfvo type="min"/>
        <cfvo type="percentile" val="50"/>
        <cfvo type="max"/>
        <color rgb="FFF8696B"/>
        <color rgb="FFFFEB84"/>
        <color rgb="FF63BE7B"/>
      </colorScale>
    </cfRule>
  </conditionalFormatting>
  <conditionalFormatting sqref="B60:R69">
    <cfRule type="colorScale" priority="2">
      <colorScale>
        <cfvo type="min"/>
        <cfvo type="percentile" val="50"/>
        <cfvo type="max"/>
        <color rgb="FFF8696B"/>
        <color rgb="FFFFEB84"/>
        <color rgb="FF63BE7B"/>
      </colorScale>
    </cfRule>
  </conditionalFormatting>
  <conditionalFormatting sqref="B84:F84">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election activeCell="A14" sqref="A14"/>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1.6322577831564371</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1.1459681038190395E-2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8"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8"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8"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8"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8"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8"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8"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8"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8"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8" x14ac:dyDescent="0.25">
      <c r="A27" s="4">
        <f>A13-TFP...pivot!A48</f>
        <v>0</v>
      </c>
      <c r="B27" s="4">
        <f>B13-TFP...pivot!B48</f>
        <v>0</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8" x14ac:dyDescent="0.25">
      <c r="B28" s="4"/>
      <c r="C28" s="4"/>
      <c r="D28" s="4"/>
      <c r="E28" s="4"/>
      <c r="F28" s="4"/>
      <c r="G28" s="4"/>
      <c r="H28" s="4"/>
      <c r="I28" s="4"/>
      <c r="J28" s="4"/>
      <c r="L28" s="4"/>
      <c r="M28" s="4"/>
      <c r="N28" s="4"/>
      <c r="O28" s="4"/>
      <c r="P28" s="4"/>
      <c r="Q28" s="4"/>
      <c r="R28" s="4"/>
    </row>
    <row r="29" spans="1:18" x14ac:dyDescent="0.25">
      <c r="B29" s="4"/>
      <c r="C29" s="4"/>
      <c r="D29" s="4"/>
      <c r="E29" s="4"/>
      <c r="F29" s="4"/>
      <c r="G29" s="4"/>
      <c r="H29" s="4"/>
      <c r="I29" s="4"/>
      <c r="J29" s="4"/>
      <c r="L29" s="4"/>
      <c r="M29" s="4"/>
      <c r="N29" s="30" t="s">
        <v>433</v>
      </c>
      <c r="O29" s="4"/>
      <c r="P29" s="4"/>
      <c r="Q29" s="4"/>
      <c r="R29" s="4"/>
    </row>
    <row r="30" spans="1:18" x14ac:dyDescent="0.25">
      <c r="B30" s="4"/>
      <c r="C30" s="4"/>
      <c r="D30" s="4"/>
      <c r="E30" s="4"/>
      <c r="F30" s="4"/>
      <c r="G30" s="4"/>
      <c r="H30" s="4"/>
      <c r="I30" s="4"/>
      <c r="J30" s="4"/>
      <c r="L30" s="4"/>
      <c r="M30" s="4"/>
      <c r="N30" s="4"/>
      <c r="O30" s="4"/>
      <c r="P30" s="4"/>
      <c r="Q30" s="4"/>
      <c r="R30" s="4"/>
    </row>
    <row r="31" spans="1:18" x14ac:dyDescent="0.25">
      <c r="B31" s="4"/>
      <c r="C31" s="4"/>
      <c r="D31" s="4"/>
      <c r="E31" s="4"/>
      <c r="F31" s="4"/>
      <c r="G31" s="4"/>
      <c r="H31" s="4"/>
      <c r="I31" s="4"/>
      <c r="J31" s="4"/>
      <c r="L31" s="4"/>
      <c r="M31" s="4"/>
      <c r="N31" s="4"/>
      <c r="O31" s="4"/>
      <c r="P31" s="4"/>
      <c r="Q31" s="4"/>
      <c r="R31" s="4"/>
    </row>
    <row r="32" spans="1:18" x14ac:dyDescent="0.25">
      <c r="B32" s="4"/>
      <c r="C32" s="4"/>
      <c r="D32" s="4"/>
      <c r="E32" s="4"/>
      <c r="F32" s="4"/>
      <c r="G32" s="4"/>
      <c r="H32" s="4"/>
      <c r="I32" s="4"/>
      <c r="J32" s="4"/>
      <c r="L32" s="4"/>
      <c r="M32" s="4"/>
      <c r="N32" s="4"/>
      <c r="O32" s="4"/>
      <c r="P32" s="4"/>
      <c r="Q32" s="4"/>
      <c r="R32" s="4"/>
    </row>
    <row r="33" spans="2:18" x14ac:dyDescent="0.25">
      <c r="B33" s="4"/>
      <c r="C33" s="4"/>
      <c r="D33" s="4"/>
      <c r="E33" s="4"/>
      <c r="F33" s="4"/>
      <c r="G33" s="4"/>
      <c r="H33" s="4"/>
      <c r="I33" s="4"/>
      <c r="J33" s="4"/>
      <c r="L33" s="4"/>
      <c r="M33" s="4"/>
      <c r="N33" s="4"/>
      <c r="O33" s="4"/>
      <c r="P33" s="4"/>
      <c r="Q33" s="4"/>
      <c r="R33" s="4"/>
    </row>
    <row r="34" spans="2:18" x14ac:dyDescent="0.25">
      <c r="B34" s="4"/>
      <c r="C34" s="4"/>
      <c r="D34" s="4"/>
      <c r="E34" s="4"/>
      <c r="F34" s="4"/>
      <c r="G34" s="4"/>
      <c r="H34" s="4"/>
      <c r="I34" s="4"/>
      <c r="J34" s="4"/>
      <c r="L34" s="4"/>
      <c r="M34" s="4"/>
      <c r="N34" s="4"/>
      <c r="O34" s="4"/>
      <c r="P34" s="4"/>
      <c r="Q34" s="4"/>
      <c r="R34" s="4"/>
    </row>
    <row r="35" spans="2:18" x14ac:dyDescent="0.25">
      <c r="B35" s="4"/>
      <c r="C35" s="4"/>
      <c r="D35" s="4"/>
      <c r="E35" s="4"/>
      <c r="F35" s="4"/>
      <c r="G35" s="4"/>
      <c r="H35" s="4"/>
      <c r="I35" s="4"/>
      <c r="J35" s="4"/>
      <c r="L35" s="4"/>
      <c r="M35" s="4"/>
      <c r="N35" s="4"/>
      <c r="O35" s="4"/>
      <c r="P35" s="4"/>
      <c r="Q35" s="4"/>
      <c r="R35" s="4"/>
    </row>
    <row r="36" spans="2:18" x14ac:dyDescent="0.25">
      <c r="B36" s="4"/>
      <c r="C36" s="4"/>
      <c r="D36" s="4"/>
      <c r="E36" s="4"/>
      <c r="F36" s="4"/>
      <c r="G36" s="4"/>
      <c r="H36" s="4"/>
      <c r="I36" s="4"/>
      <c r="J36" s="4"/>
      <c r="L36" s="4"/>
      <c r="M36" s="4"/>
      <c r="N36" s="4"/>
      <c r="O36" s="4"/>
      <c r="P36" s="4"/>
      <c r="Q36" s="4"/>
      <c r="R36" s="4"/>
    </row>
    <row r="37" spans="2:18" x14ac:dyDescent="0.25">
      <c r="B37" s="4"/>
      <c r="C37" s="4"/>
      <c r="D37" s="4"/>
      <c r="E37" s="4"/>
      <c r="F37" s="4"/>
      <c r="G37" s="4"/>
      <c r="H37" s="4"/>
      <c r="I37" s="4"/>
      <c r="J37" s="4"/>
      <c r="L37" s="4"/>
      <c r="M37" s="4"/>
      <c r="N37" s="4"/>
      <c r="O37" s="4"/>
      <c r="P37" s="4"/>
      <c r="Q37" s="4"/>
      <c r="R37" s="4"/>
    </row>
    <row r="38" spans="2:18" x14ac:dyDescent="0.25">
      <c r="B38" s="4"/>
      <c r="C38" s="4"/>
      <c r="D38" s="4"/>
      <c r="E38" s="4"/>
      <c r="F38" s="4"/>
      <c r="G38" s="4"/>
      <c r="H38" s="4"/>
      <c r="I38" s="4"/>
      <c r="J38" s="4"/>
      <c r="L38" s="4"/>
      <c r="M38" s="4"/>
      <c r="N38" s="4"/>
      <c r="O38" s="4"/>
      <c r="P38" s="4"/>
      <c r="Q38" s="4"/>
      <c r="R38" s="4"/>
    </row>
    <row r="39" spans="2:18" x14ac:dyDescent="0.25">
      <c r="B39" s="4"/>
      <c r="C39" s="4"/>
      <c r="D39" s="4"/>
      <c r="E39" s="4"/>
      <c r="F39" s="4"/>
      <c r="G39" s="4"/>
      <c r="H39" s="4"/>
      <c r="I39" s="4"/>
      <c r="J39" s="4"/>
      <c r="K39" s="4"/>
      <c r="L39" s="4"/>
      <c r="M39" s="4"/>
      <c r="N39" s="4"/>
      <c r="O39" s="4"/>
      <c r="P39" s="4"/>
      <c r="Q39" s="4"/>
      <c r="R39" s="4"/>
    </row>
    <row r="40" spans="2:18" x14ac:dyDescent="0.25">
      <c r="B40" s="4"/>
      <c r="C40" s="4"/>
      <c r="D40" s="4"/>
      <c r="E40" s="4"/>
      <c r="F40" s="4"/>
      <c r="G40" s="4"/>
      <c r="H40" s="4"/>
      <c r="I40" s="4"/>
      <c r="J40" s="4"/>
      <c r="K40" s="4"/>
      <c r="L40" s="4"/>
      <c r="M40" s="4"/>
      <c r="N40" s="4"/>
      <c r="O40" s="4"/>
      <c r="P40" s="4"/>
      <c r="Q40" s="4"/>
      <c r="R40" s="4"/>
    </row>
    <row r="41" spans="2:18" x14ac:dyDescent="0.25">
      <c r="B41" s="4"/>
      <c r="C41" s="4"/>
      <c r="D41" s="4"/>
      <c r="E41" s="4"/>
      <c r="F41" s="4"/>
      <c r="G41" s="4"/>
      <c r="H41" s="4"/>
      <c r="I41" s="4"/>
      <c r="J41" s="4"/>
      <c r="K41" s="4"/>
      <c r="L41" s="4"/>
      <c r="M41" s="4"/>
      <c r="N41" s="4"/>
      <c r="O41" s="4"/>
      <c r="P41" s="4"/>
      <c r="Q41" s="4"/>
      <c r="R41" s="4"/>
    </row>
    <row r="42" spans="2:18" x14ac:dyDescent="0.25">
      <c r="B42" s="4"/>
      <c r="C42" s="4"/>
      <c r="D42" s="4"/>
      <c r="E42" s="4"/>
      <c r="F42" s="4"/>
      <c r="G42" s="4"/>
      <c r="H42" s="4"/>
      <c r="I42" s="4"/>
      <c r="J42" s="4"/>
      <c r="K42" s="4"/>
      <c r="L42" s="4"/>
      <c r="M42" s="4"/>
      <c r="N42" s="4"/>
      <c r="O42" s="4"/>
      <c r="P42" s="4"/>
      <c r="Q42" s="4"/>
      <c r="R42" s="4"/>
    </row>
    <row r="43" spans="2:18" x14ac:dyDescent="0.25">
      <c r="B43" s="4"/>
      <c r="C43" s="4"/>
      <c r="D43" s="4"/>
      <c r="E43" s="4"/>
      <c r="F43" s="4"/>
      <c r="G43" s="4"/>
      <c r="H43" s="4"/>
      <c r="I43" s="4"/>
      <c r="J43" s="4"/>
      <c r="K43" s="4"/>
      <c r="L43" s="4"/>
      <c r="M43" s="4"/>
      <c r="N43" s="4"/>
      <c r="O43" s="4"/>
      <c r="P43" s="4"/>
      <c r="Q43" s="4"/>
      <c r="R43" s="4"/>
    </row>
    <row r="44" spans="2:18" x14ac:dyDescent="0.25">
      <c r="B44" s="4"/>
      <c r="C44" s="4"/>
      <c r="D44" s="4"/>
      <c r="E44" s="4"/>
      <c r="F44" s="4"/>
      <c r="G44" s="4"/>
      <c r="H44" s="4"/>
      <c r="I44" s="4"/>
      <c r="J44" s="4"/>
      <c r="K44" s="4"/>
      <c r="L44" s="4"/>
      <c r="M44" s="4"/>
      <c r="N44" s="4"/>
      <c r="O44" s="4"/>
      <c r="P44" s="4"/>
      <c r="Q44" s="4"/>
      <c r="R44" s="4"/>
    </row>
    <row r="45" spans="2:18" x14ac:dyDescent="0.25">
      <c r="B45" s="4"/>
      <c r="C45" s="4"/>
      <c r="D45" s="4"/>
      <c r="E45" s="4"/>
      <c r="F45" s="4"/>
      <c r="G45" s="4"/>
      <c r="H45" s="4"/>
      <c r="I45" s="4"/>
      <c r="J45" s="4"/>
      <c r="K45" s="4"/>
      <c r="L45" s="4"/>
      <c r="M45" s="4"/>
      <c r="N45" s="4"/>
      <c r="O45" s="4"/>
      <c r="P45" s="4"/>
      <c r="Q45" s="4"/>
      <c r="R45" s="4"/>
    </row>
    <row r="46" spans="2:18" x14ac:dyDescent="0.25">
      <c r="B46" s="4"/>
      <c r="C46" s="4"/>
      <c r="D46" s="4"/>
      <c r="E46" s="4"/>
      <c r="F46" s="4"/>
      <c r="G46" s="4"/>
      <c r="H46" s="4"/>
      <c r="I46" s="4"/>
      <c r="J46" s="4"/>
      <c r="K46" s="4"/>
      <c r="L46" s="4"/>
      <c r="M46" s="4"/>
      <c r="N46" s="4"/>
      <c r="O46" s="4"/>
      <c r="P46" s="4"/>
      <c r="Q46" s="4"/>
      <c r="R46" s="4"/>
    </row>
    <row r="47" spans="2:18" x14ac:dyDescent="0.25">
      <c r="B47" s="4"/>
      <c r="C47" s="4"/>
      <c r="D47" s="4"/>
      <c r="E47" s="4"/>
      <c r="F47" s="4"/>
      <c r="G47" s="4"/>
      <c r="H47" s="4"/>
      <c r="I47" s="4"/>
      <c r="J47" s="4"/>
      <c r="K47" s="4"/>
      <c r="L47" s="4"/>
      <c r="M47" s="4"/>
      <c r="N47" s="4"/>
      <c r="O47" s="4"/>
      <c r="P47" s="4"/>
      <c r="Q47" s="4"/>
      <c r="R47" s="4"/>
    </row>
    <row r="48" spans="2:18" x14ac:dyDescent="0.25">
      <c r="B48" s="4"/>
      <c r="C48" s="4"/>
      <c r="D48" s="4"/>
      <c r="E48" s="4"/>
      <c r="F48" s="4"/>
      <c r="G48" s="4"/>
      <c r="H48" s="4"/>
      <c r="I48" s="4"/>
      <c r="J48" s="4"/>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row r="104" spans="2:18" x14ac:dyDescent="0.25">
      <c r="B104" s="4"/>
      <c r="C104" s="4"/>
      <c r="D104" s="4"/>
      <c r="E104" s="4"/>
      <c r="F104" s="4"/>
      <c r="G104" s="4"/>
      <c r="H104" s="4"/>
      <c r="I104" s="4"/>
      <c r="J104" s="4"/>
      <c r="K104" s="4"/>
      <c r="L104" s="4"/>
      <c r="M104" s="4"/>
      <c r="N104" s="4"/>
      <c r="O104" s="4"/>
      <c r="P104" s="4"/>
      <c r="Q104" s="4"/>
      <c r="R104" s="4"/>
    </row>
  </sheetData>
  <conditionalFormatting sqref="A18:R27">
    <cfRule type="cellIs" dxfId="2" priority="7" operator="notEqual">
      <formula>0</formula>
    </cfRule>
    <cfRule type="cellIs" dxfId="1" priority="8" operator="equal">
      <formula>0</formula>
    </cfRule>
  </conditionalFormatting>
  <conditionalFormatting sqref="B16:R16">
    <cfRule type="containsText" dxfId="0" priority="6" operator="containsText" text="ok">
      <formula>NOT(ISERROR(SEARCH("ok",B16)))</formula>
    </cfRule>
  </conditionalFormatting>
  <conditionalFormatting sqref="B4:R13">
    <cfRule type="colorScale" priority="3">
      <colorScale>
        <cfvo type="min"/>
        <cfvo type="percentile" val="50"/>
        <cfvo type="max"/>
        <color rgb="FF63BE7B"/>
        <color rgb="FFFFEB84"/>
        <color rgb="FFF8696B"/>
      </colorScale>
    </cfRule>
  </conditionalFormatting>
  <conditionalFormatting sqref="B14:R14">
    <cfRule type="colorScale" priority="2">
      <colorScale>
        <cfvo type="min"/>
        <cfvo type="percentile" val="50"/>
        <cfvo type="max"/>
        <color rgb="FF63BE7B"/>
        <color rgb="FFFFEB84"/>
        <color rgb="FFF8696B"/>
      </colorScale>
    </cfRule>
  </conditionalFormatting>
  <conditionalFormatting sqref="S4:S13">
    <cfRule type="colorScale" priority="1">
      <colorScale>
        <cfvo type="min"/>
        <cfvo type="percentile" val="50"/>
        <cfvo type="max"/>
        <color rgb="FF63BE7B"/>
        <color rgb="FFFFEB84"/>
        <color rgb="FFF8696B"/>
      </colorScale>
    </cfRule>
  </conditionalFormatting>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Robert Beestermöller</cp:lastModifiedBy>
  <dcterms:created xsi:type="dcterms:W3CDTF">2011-11-22T15:54:26Z</dcterms:created>
  <dcterms:modified xsi:type="dcterms:W3CDTF">2016-02-17T12:50:24Z</dcterms:modified>
</cp:coreProperties>
</file>