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MS\NEWAGE_REEEM_Kopernikus\xcel_data\Excel-Referenzdateien\"/>
    </mc:Choice>
  </mc:AlternateContent>
  <bookViews>
    <workbookView xWindow="0" yWindow="0" windowWidth="28800" windowHeight="11145"/>
  </bookViews>
  <sheets>
    <sheet name="E3-starkes Europa" sheetId="3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3" l="1"/>
  <c r="I36" i="3"/>
  <c r="I35" i="3"/>
  <c r="I34" i="3"/>
  <c r="I33" i="3"/>
  <c r="I32" i="3"/>
  <c r="I31" i="3"/>
  <c r="H36" i="3" l="1"/>
  <c r="H35" i="3"/>
  <c r="H34" i="3"/>
  <c r="H33" i="3"/>
  <c r="H32" i="3"/>
  <c r="C33" i="3"/>
  <c r="C34" i="3"/>
  <c r="C35" i="3"/>
  <c r="C36" i="3"/>
  <c r="C32" i="3"/>
  <c r="H37" i="3"/>
  <c r="H31" i="3"/>
  <c r="C37" i="3"/>
  <c r="C31" i="3"/>
</calcChain>
</file>

<file path=xl/sharedStrings.xml><?xml version="1.0" encoding="utf-8"?>
<sst xmlns="http://schemas.openxmlformats.org/spreadsheetml/2006/main" count="22" uniqueCount="15">
  <si>
    <t>TIMES</t>
  </si>
  <si>
    <t>NEWAGE</t>
  </si>
  <si>
    <t>Mt CO2-eq</t>
  </si>
  <si>
    <t>Inventory 2015</t>
  </si>
  <si>
    <t>Submission 2017 v2</t>
  </si>
  <si>
    <t>EUROPEAN UNION</t>
  </si>
  <si>
    <t>GHG CO2 eq emissions</t>
  </si>
  <si>
    <t>CO2 emissions</t>
  </si>
  <si>
    <t>Mt CO2</t>
  </si>
  <si>
    <t>Total CO2 equivalent emissions without land use, land-use change and forestry</t>
  </si>
  <si>
    <t>Energy and process related</t>
  </si>
  <si>
    <t>Energy related</t>
  </si>
  <si>
    <t>[2011=1]</t>
  </si>
  <si>
    <t>Quelle:</t>
  </si>
  <si>
    <t>http://unfccc.int/national_reports/annex_i_ghg_inventories/national_inventories_submissions/items/10116.php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</si>
</sst>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\ _€_-;\-* #,##0\ _€_-;_-* &quot;-&quot;\ _€_-;_-@_-"/>
    <numFmt numFmtId="164" formatCode="_(&quot;$&quot;* #,##0_);_(&quot;$&quot;* \(#,##0\);_(&quot;$&quot;* &quot;-&quot;_);_(@_)"/>
    <numFmt numFmtId="165" formatCode="#,##0.000"/>
    <numFmt numFmtId="166" formatCode="0.000"/>
    <numFmt numFmtId="167" formatCode="0.000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  <font>
      <sz val="9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sz val="11"/>
      <color theme="1"/>
      <name val="Calibri"/>
      <family val="2"/>
      <charset val="238"/>
      <scheme val="minor"/>
    </font>
    <font>
      <b/>
      <sz val="12"/>
      <name val="NewCenturySchlbk"/>
    </font>
    <font>
      <sz val="10"/>
      <name val="Helv"/>
    </font>
    <font>
      <b/>
      <sz val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2"/>
      <name val="NewCenturySchlbk"/>
      <family val="1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/>
    <xf numFmtId="0" fontId="25" fillId="0" borderId="0"/>
    <xf numFmtId="2" fontId="23" fillId="0" borderId="10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1" fontId="23" fillId="0" borderId="10" applyFill="0" applyProtection="0">
      <alignment horizontal="right" vertical="top" wrapText="1"/>
    </xf>
    <xf numFmtId="0" fontId="1" fillId="0" borderId="0"/>
    <xf numFmtId="0" fontId="19" fillId="0" borderId="0" applyNumberFormat="0" applyFill="0" applyBorder="0" applyAlignment="0" applyProtection="0"/>
    <xf numFmtId="49" fontId="23" fillId="0" borderId="10" applyFill="0" applyProtection="0">
      <alignment horizontal="right"/>
    </xf>
    <xf numFmtId="0" fontId="26" fillId="0" borderId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36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50" borderId="0" applyNumberFormat="0" applyBorder="0" applyAlignment="0" applyProtection="0"/>
    <xf numFmtId="0" fontId="31" fillId="51" borderId="12" applyNumberFormat="0" applyAlignment="0" applyProtection="0"/>
    <xf numFmtId="0" fontId="32" fillId="51" borderId="13" applyNumberFormat="0" applyAlignment="0" applyProtection="0"/>
    <xf numFmtId="4" fontId="28" fillId="0" borderId="11" applyFill="0" applyBorder="0" applyProtection="0">
      <alignment horizontal="right"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3" fillId="38" borderId="13" applyNumberFormat="0" applyAlignment="0" applyProtection="0"/>
    <xf numFmtId="0" fontId="34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6" fillId="35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4" fontId="27" fillId="0" borderId="0" applyFont="0" applyFill="0" applyBorder="0" applyAlignment="0" applyProtection="0"/>
    <xf numFmtId="0" fontId="37" fillId="52" borderId="0" applyNumberFormat="0" applyBorder="0" applyAlignment="0" applyProtection="0"/>
    <xf numFmtId="0" fontId="38" fillId="53" borderId="15" applyNumberFormat="0" applyFont="0" applyAlignment="0" applyProtection="0"/>
    <xf numFmtId="0" fontId="39" fillId="3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19" applyNumberFormat="0" applyFill="0" applyAlignment="0" applyProtection="0"/>
    <xf numFmtId="0" fontId="45" fillId="0" borderId="0" applyNumberFormat="0" applyFill="0" applyBorder="0" applyAlignment="0" applyProtection="0"/>
    <xf numFmtId="0" fontId="46" fillId="54" borderId="20" applyNumberFormat="0" applyAlignment="0" applyProtection="0"/>
  </cellStyleXfs>
  <cellXfs count="14"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16" fillId="0" borderId="0" xfId="0" applyFont="1"/>
    <xf numFmtId="2" fontId="0" fillId="0" borderId="0" xfId="0" applyNumberFormat="1" applyAlignment="1">
      <alignment horizontal="right"/>
    </xf>
    <xf numFmtId="0" fontId="16" fillId="0" borderId="0" xfId="0" applyFont="1" applyAlignment="1">
      <alignment horizontal="right"/>
    </xf>
    <xf numFmtId="165" fontId="16" fillId="0" borderId="0" xfId="0" applyNumberFormat="1" applyFont="1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9" fontId="0" fillId="0" borderId="0" xfId="0" applyNumberFormat="1"/>
    <xf numFmtId="167" fontId="0" fillId="0" borderId="0" xfId="0" applyNumberFormat="1"/>
  </cellXfs>
  <cellStyles count="10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20% - Akzent1" xfId="53"/>
    <cellStyle name="20% - Akzent2" xfId="54"/>
    <cellStyle name="20% - Akzent3" xfId="55"/>
    <cellStyle name="20% - Akzent4" xfId="56"/>
    <cellStyle name="20% - Akzent5" xfId="57"/>
    <cellStyle name="20% - Akzent6" xfId="58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40% - Akzent1" xfId="59"/>
    <cellStyle name="40% - Akzent2" xfId="60"/>
    <cellStyle name="40% - Akzent3" xfId="61"/>
    <cellStyle name="40% - Akzent4" xfId="62"/>
    <cellStyle name="40% - Akzent5" xfId="63"/>
    <cellStyle name="40% - Akzent6" xfId="64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60% - Akzent1" xfId="65"/>
    <cellStyle name="60% - Akzent2" xfId="66"/>
    <cellStyle name="60% - Akzent3" xfId="67"/>
    <cellStyle name="60% - Akzent4" xfId="68"/>
    <cellStyle name="60% - Akzent5" xfId="69"/>
    <cellStyle name="60% - Akzent6" xfId="70"/>
    <cellStyle name="Akzent1" xfId="18" builtinId="29" customBuiltin="1"/>
    <cellStyle name="Akzent1 2" xfId="71"/>
    <cellStyle name="Akzent2" xfId="22" builtinId="33" customBuiltin="1"/>
    <cellStyle name="Akzent2 2" xfId="72"/>
    <cellStyle name="Akzent3" xfId="26" builtinId="37" customBuiltin="1"/>
    <cellStyle name="Akzent3 2" xfId="73"/>
    <cellStyle name="Akzent4" xfId="30" builtinId="41" customBuiltin="1"/>
    <cellStyle name="Akzent4 2" xfId="74"/>
    <cellStyle name="Akzent5" xfId="34" builtinId="45" customBuiltin="1"/>
    <cellStyle name="Akzent5 2" xfId="75"/>
    <cellStyle name="Akzent6" xfId="38" builtinId="49" customBuiltin="1"/>
    <cellStyle name="Akzent6 2" xfId="76"/>
    <cellStyle name="Ausgabe" xfId="10" builtinId="21" customBuiltin="1"/>
    <cellStyle name="Ausgabe 2" xfId="77"/>
    <cellStyle name="Berechnung" xfId="11" builtinId="22" customBuiltin="1"/>
    <cellStyle name="Berechnung 2" xfId="78"/>
    <cellStyle name="Bold GHG Numbers (0.00)" xfId="79"/>
    <cellStyle name="Comma [0]" xfId="80"/>
    <cellStyle name="Comma [0] 2" xfId="81"/>
    <cellStyle name="Currency [0]" xfId="82"/>
    <cellStyle name="Currency [0] 2" xfId="83"/>
    <cellStyle name="Dezimal 2" xfId="84"/>
    <cellStyle name="Eingabe" xfId="9" builtinId="20" customBuiltin="1"/>
    <cellStyle name="Eingabe 2" xfId="85"/>
    <cellStyle name="Ergebnis" xfId="17" builtinId="25" customBuiltin="1"/>
    <cellStyle name="Ergebnis 2" xfId="86"/>
    <cellStyle name="Erklärender Text" xfId="16" builtinId="53" customBuiltin="1"/>
    <cellStyle name="Erklärender Text 2" xfId="87"/>
    <cellStyle name="Gut" xfId="6" builtinId="26" customBuiltin="1"/>
    <cellStyle name="Gut 2" xfId="88"/>
    <cellStyle name="Hyperlink 2" xfId="89"/>
    <cellStyle name="Hyperlink_Tabelle1" xfId="90"/>
    <cellStyle name="Komma 2" xfId="91"/>
    <cellStyle name="Link 2" xfId="50"/>
    <cellStyle name="Link 3" xfId="43"/>
    <cellStyle name="Neutral" xfId="8" builtinId="28" customBuiltin="1"/>
    <cellStyle name="Neutral 2" xfId="92"/>
    <cellStyle name="Normal 2" xfId="45"/>
    <cellStyle name="Normal 3" xfId="49"/>
    <cellStyle name="Notiz" xfId="15" builtinId="10" customBuiltin="1"/>
    <cellStyle name="Notiz 2" xfId="93"/>
    <cellStyle name="Schlecht" xfId="7" builtinId="27" customBuiltin="1"/>
    <cellStyle name="Schlecht 2" xfId="94"/>
    <cellStyle name="Standard" xfId="0" builtinId="0"/>
    <cellStyle name="Standard 2" xfId="42"/>
    <cellStyle name="Standard 2 2" xfId="96"/>
    <cellStyle name="Standard 2 3" xfId="95"/>
    <cellStyle name="Standard 3" xfId="44"/>
    <cellStyle name="Standard 3 2" xfId="97"/>
    <cellStyle name="Standard 4" xfId="98"/>
    <cellStyle name="Standard 4 2" xfId="99"/>
    <cellStyle name="Standard 5" xfId="52"/>
    <cellStyle name="Style 24" xfId="51"/>
    <cellStyle name="Style 27" xfId="48"/>
    <cellStyle name="Style 28" xfId="46"/>
    <cellStyle name="Überschrift" xfId="1" builtinId="15" customBuiltin="1"/>
    <cellStyle name="Überschrift 1" xfId="2" builtinId="16" customBuiltin="1"/>
    <cellStyle name="Überschrift 1 2" xfId="101"/>
    <cellStyle name="Überschrift 2" xfId="3" builtinId="17" customBuiltin="1"/>
    <cellStyle name="Überschrift 2 2" xfId="102"/>
    <cellStyle name="Überschrift 3" xfId="4" builtinId="18" customBuiltin="1"/>
    <cellStyle name="Überschrift 3 2" xfId="103"/>
    <cellStyle name="Überschrift 4" xfId="5" builtinId="19" customBuiltin="1"/>
    <cellStyle name="Überschrift 4 2" xfId="104"/>
    <cellStyle name="Überschrift 5" xfId="47"/>
    <cellStyle name="Überschrift 5 2" xfId="100"/>
    <cellStyle name="Verknüpfte Zelle" xfId="12" builtinId="24" customBuiltin="1"/>
    <cellStyle name="Verknüpfte Zelle 2" xfId="105"/>
    <cellStyle name="Warnender Text" xfId="14" builtinId="11" customBuiltin="1"/>
    <cellStyle name="Warnender Text 2" xfId="106"/>
    <cellStyle name="Zelle überprüfen" xfId="13" builtinId="23" customBuiltin="1"/>
    <cellStyle name="Zelle überprüfen 2" xfId="10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M26" sqref="M26"/>
    </sheetView>
  </sheetViews>
  <sheetFormatPr baseColWidth="10" defaultRowHeight="15"/>
  <sheetData>
    <row r="1" spans="1:9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4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5</v>
      </c>
      <c r="B3" s="1"/>
      <c r="C3" s="1"/>
      <c r="D3" s="1"/>
      <c r="E3" s="1"/>
      <c r="F3" s="1"/>
      <c r="G3" s="1"/>
      <c r="H3" s="1"/>
      <c r="I3" s="1"/>
    </row>
    <row r="4" spans="1:9">
      <c r="A4" s="1"/>
      <c r="B4" s="1" t="s">
        <v>6</v>
      </c>
      <c r="C4" s="1"/>
      <c r="D4" s="1"/>
      <c r="E4" s="1"/>
      <c r="F4" s="1" t="s">
        <v>7</v>
      </c>
      <c r="G4" s="1"/>
      <c r="H4" s="1"/>
      <c r="I4" s="1"/>
    </row>
    <row r="5" spans="1:9">
      <c r="A5" s="1"/>
      <c r="B5" s="1" t="s">
        <v>2</v>
      </c>
      <c r="C5" s="1" t="s">
        <v>2</v>
      </c>
      <c r="D5" s="1" t="s">
        <v>2</v>
      </c>
      <c r="E5" s="1"/>
      <c r="F5" s="1" t="s">
        <v>8</v>
      </c>
      <c r="G5" s="1" t="s">
        <v>8</v>
      </c>
      <c r="H5" s="1" t="s">
        <v>8</v>
      </c>
      <c r="I5" s="1"/>
    </row>
    <row r="6" spans="1:9" ht="120">
      <c r="A6" s="1"/>
      <c r="B6" s="9" t="s">
        <v>9</v>
      </c>
      <c r="C6" s="10" t="s">
        <v>10</v>
      </c>
      <c r="D6" s="10" t="s">
        <v>11</v>
      </c>
      <c r="E6" s="10"/>
      <c r="F6" s="9" t="s">
        <v>9</v>
      </c>
      <c r="G6" s="9" t="s">
        <v>10</v>
      </c>
      <c r="H6" s="9" t="s">
        <v>11</v>
      </c>
      <c r="I6" s="1"/>
    </row>
    <row r="7" spans="1:9">
      <c r="A7" s="1"/>
      <c r="B7" s="6"/>
      <c r="C7" s="7" t="s">
        <v>0</v>
      </c>
      <c r="D7" s="3"/>
      <c r="E7" s="3"/>
      <c r="F7" s="6"/>
      <c r="G7" s="3"/>
      <c r="H7" s="7" t="s">
        <v>1</v>
      </c>
      <c r="I7" s="1" t="s">
        <v>12</v>
      </c>
    </row>
    <row r="8" spans="1:9">
      <c r="A8" s="1">
        <v>1990</v>
      </c>
      <c r="B8" s="2">
        <v>5642.6850000000004</v>
      </c>
      <c r="C8" s="8">
        <v>4853.4679999999998</v>
      </c>
      <c r="D8" s="2">
        <v>4336.5820000000003</v>
      </c>
      <c r="E8" s="1"/>
      <c r="F8" s="2">
        <v>4457.424</v>
      </c>
      <c r="G8" s="2">
        <v>4436.9480000000003</v>
      </c>
      <c r="H8" s="8">
        <v>4111.6450000000004</v>
      </c>
      <c r="I8" s="4">
        <v>1.1679999999999999</v>
      </c>
    </row>
    <row r="9" spans="1:9">
      <c r="A9" s="1">
        <v>2000</v>
      </c>
      <c r="B9" s="2">
        <v>5152.2349999999997</v>
      </c>
      <c r="C9" s="8">
        <v>4457.0309999999999</v>
      </c>
      <c r="D9" s="2">
        <v>4004.54</v>
      </c>
      <c r="E9" s="1"/>
      <c r="F9" s="2">
        <v>4162.6459999999997</v>
      </c>
      <c r="G9" s="2">
        <v>4148.7759999999998</v>
      </c>
      <c r="H9" s="8">
        <v>3844.6390000000001</v>
      </c>
      <c r="I9" s="4">
        <v>1.0920000000000001</v>
      </c>
    </row>
    <row r="10" spans="1:9">
      <c r="A10" s="1">
        <v>2005</v>
      </c>
      <c r="B10" s="2">
        <v>5211.18</v>
      </c>
      <c r="C10" s="8">
        <v>4568.3649999999998</v>
      </c>
      <c r="D10" s="2">
        <v>4108.4110000000001</v>
      </c>
      <c r="E10" s="1"/>
      <c r="F10" s="2">
        <v>4290.134</v>
      </c>
      <c r="G10" s="2">
        <v>4276.982</v>
      </c>
      <c r="H10" s="8">
        <v>3968.1930000000002</v>
      </c>
      <c r="I10" s="4">
        <v>1.127</v>
      </c>
    </row>
    <row r="11" spans="1:9">
      <c r="A11" s="1">
        <v>2010</v>
      </c>
      <c r="B11" s="2">
        <v>4775.2020000000002</v>
      </c>
      <c r="C11" s="8">
        <v>4179.9949999999999</v>
      </c>
      <c r="D11" s="2">
        <v>3789.9870000000001</v>
      </c>
      <c r="E11" s="1"/>
      <c r="F11" s="2">
        <v>3930.6489999999999</v>
      </c>
      <c r="G11" s="2">
        <v>3917.922</v>
      </c>
      <c r="H11" s="8">
        <v>3663.3690000000001</v>
      </c>
      <c r="I11" s="4">
        <v>1.0409999999999999</v>
      </c>
    </row>
    <row r="12" spans="1:9">
      <c r="A12" s="1">
        <v>2011</v>
      </c>
      <c r="B12" s="2">
        <v>4620.1769999999997</v>
      </c>
      <c r="C12" s="8">
        <v>4029.9209999999998</v>
      </c>
      <c r="D12" s="2">
        <v>3643.2449999999999</v>
      </c>
      <c r="E12" s="1"/>
      <c r="F12" s="2">
        <v>3787.0169999999998</v>
      </c>
      <c r="G12" s="2">
        <v>3774.0030000000002</v>
      </c>
      <c r="H12" s="8">
        <v>3520.288</v>
      </c>
      <c r="I12" s="4">
        <v>1</v>
      </c>
    </row>
    <row r="13" spans="1:9">
      <c r="A13" s="1">
        <v>2014</v>
      </c>
      <c r="B13" s="2">
        <v>4284.8310000000001</v>
      </c>
      <c r="C13" s="8">
        <v>3706.6060000000002</v>
      </c>
      <c r="D13" s="2">
        <v>3328.5749999999998</v>
      </c>
      <c r="E13" s="1"/>
      <c r="F13" s="2">
        <v>3468.723</v>
      </c>
      <c r="G13" s="2">
        <v>3455.1129999999998</v>
      </c>
      <c r="H13" s="8">
        <v>3212.6179999999999</v>
      </c>
      <c r="I13" s="4">
        <v>0.91300000000000003</v>
      </c>
    </row>
    <row r="14" spans="1:9">
      <c r="A14" s="1">
        <v>2015</v>
      </c>
      <c r="B14" s="2">
        <v>4307.9679999999998</v>
      </c>
      <c r="C14" s="8">
        <v>3731.9070000000002</v>
      </c>
      <c r="D14" s="2">
        <v>3357.97</v>
      </c>
      <c r="E14" s="1"/>
      <c r="F14" s="2">
        <v>3498.0509999999999</v>
      </c>
      <c r="G14" s="2">
        <v>3484.5549999999998</v>
      </c>
      <c r="H14" s="8">
        <v>3241.2040000000002</v>
      </c>
      <c r="I14" s="4">
        <v>0.92100000000000004</v>
      </c>
    </row>
    <row r="15" spans="1:9">
      <c r="A15" s="1"/>
      <c r="B15" s="1"/>
      <c r="C15" s="5"/>
      <c r="D15" s="1"/>
      <c r="E15" s="1"/>
      <c r="F15" s="1"/>
      <c r="G15" s="1"/>
      <c r="H15" s="5"/>
      <c r="I15" s="4"/>
    </row>
    <row r="16" spans="1:9">
      <c r="A16" s="1" t="s">
        <v>13</v>
      </c>
      <c r="B16" s="1" t="s">
        <v>14</v>
      </c>
      <c r="C16" s="5"/>
      <c r="D16" s="1"/>
      <c r="E16" s="1"/>
      <c r="F16" s="1"/>
      <c r="G16" s="1"/>
      <c r="H16" s="5"/>
      <c r="I16" s="4"/>
    </row>
    <row r="17" spans="1:9">
      <c r="A17" s="1"/>
      <c r="B17" s="1"/>
      <c r="C17" s="5"/>
      <c r="D17" s="1"/>
      <c r="E17" s="1"/>
      <c r="F17" s="1"/>
      <c r="G17" s="1"/>
      <c r="H17" s="5"/>
      <c r="I17" s="4"/>
    </row>
    <row r="18" spans="1:9">
      <c r="A18" s="1">
        <v>2020</v>
      </c>
      <c r="B18" s="2">
        <v>4275.3270000000002</v>
      </c>
      <c r="C18" s="8">
        <v>3677.3560000000002</v>
      </c>
      <c r="D18" s="2">
        <v>3285.7240000000002</v>
      </c>
      <c r="E18" s="1"/>
      <c r="F18" s="2">
        <v>3377.2829999999999</v>
      </c>
      <c r="G18" s="2">
        <v>3361.7689999999998</v>
      </c>
      <c r="H18" s="8">
        <v>3115.2950000000001</v>
      </c>
      <c r="I18" s="13">
        <v>0.88500000000000001</v>
      </c>
    </row>
    <row r="19" spans="1:9">
      <c r="A19" s="1">
        <v>2025</v>
      </c>
      <c r="B19" s="2">
        <v>3830.4690000000001</v>
      </c>
      <c r="C19" s="8">
        <v>3294.7179999999998</v>
      </c>
      <c r="D19" s="2">
        <v>2943.8359999999998</v>
      </c>
      <c r="E19" s="1"/>
      <c r="F19" s="2">
        <v>3025.8690000000001</v>
      </c>
      <c r="G19" s="2">
        <v>3011.9690000000001</v>
      </c>
      <c r="H19" s="8">
        <v>2791.1410000000001</v>
      </c>
      <c r="I19" s="13">
        <v>0.79300000000000004</v>
      </c>
    </row>
    <row r="20" spans="1:9">
      <c r="A20" s="1">
        <v>2030</v>
      </c>
      <c r="B20" s="2">
        <v>3385.6109999999999</v>
      </c>
      <c r="C20" s="8">
        <v>2912.0810000000001</v>
      </c>
      <c r="D20" s="2">
        <v>2601.9490000000001</v>
      </c>
      <c r="E20" s="1"/>
      <c r="F20" s="2">
        <v>2674.4549999999999</v>
      </c>
      <c r="G20" s="2">
        <v>2662.1689999999999</v>
      </c>
      <c r="H20" s="8">
        <v>2466.9870000000001</v>
      </c>
      <c r="I20" s="13">
        <v>0.70099999999999996</v>
      </c>
    </row>
    <row r="21" spans="1:9">
      <c r="A21" s="1">
        <v>2035</v>
      </c>
      <c r="B21" s="2">
        <v>2821.3429999999998</v>
      </c>
      <c r="C21" s="8">
        <v>2426.7339999999999</v>
      </c>
      <c r="D21" s="2">
        <v>2168.2910000000002</v>
      </c>
      <c r="E21" s="1"/>
      <c r="F21" s="2">
        <v>2228.712</v>
      </c>
      <c r="G21" s="2">
        <v>2218.4740000000002</v>
      </c>
      <c r="H21" s="8">
        <v>2055.8229999999999</v>
      </c>
      <c r="I21" s="13">
        <v>0.58399999999999996</v>
      </c>
    </row>
    <row r="22" spans="1:9">
      <c r="A22" s="1">
        <v>2040</v>
      </c>
      <c r="B22" s="2">
        <v>2257.0740000000001</v>
      </c>
      <c r="C22" s="8">
        <v>1941.3869999999999</v>
      </c>
      <c r="D22" s="2">
        <v>1734.633</v>
      </c>
      <c r="E22" s="1"/>
      <c r="F22" s="2">
        <v>1782.97</v>
      </c>
      <c r="G22" s="2">
        <v>1774.779</v>
      </c>
      <c r="H22" s="8">
        <v>1644.6579999999999</v>
      </c>
      <c r="I22" s="13">
        <v>0.46700000000000003</v>
      </c>
    </row>
    <row r="23" spans="1:9">
      <c r="A23" s="1">
        <v>2045</v>
      </c>
      <c r="B23" s="2">
        <v>1692.806</v>
      </c>
      <c r="C23" s="8">
        <v>1456.04</v>
      </c>
      <c r="D23" s="2">
        <v>1300.9739999999999</v>
      </c>
      <c r="E23" s="1"/>
      <c r="F23" s="2">
        <v>1337.2270000000001</v>
      </c>
      <c r="G23" s="2">
        <v>1331.0840000000001</v>
      </c>
      <c r="H23" s="8">
        <v>1233.4939999999999</v>
      </c>
      <c r="I23" s="13">
        <v>0.35</v>
      </c>
    </row>
    <row r="24" spans="1:9">
      <c r="A24" s="1">
        <v>2050</v>
      </c>
      <c r="B24" s="2">
        <v>1128.537</v>
      </c>
      <c r="C24" s="8">
        <v>970.69399999999996</v>
      </c>
      <c r="D24" s="2">
        <v>867.31600000000003</v>
      </c>
      <c r="E24" s="1"/>
      <c r="F24" s="2">
        <v>891.48500000000001</v>
      </c>
      <c r="G24" s="2">
        <v>887.39</v>
      </c>
      <c r="H24" s="8">
        <v>822.32899999999995</v>
      </c>
      <c r="I24" s="13">
        <v>0.23400000000000001</v>
      </c>
    </row>
    <row r="26" spans="1:9">
      <c r="A26" s="1"/>
      <c r="B26" s="1"/>
      <c r="C26" s="8">
        <v>83395.051999999996</v>
      </c>
      <c r="D26" s="1"/>
      <c r="E26" s="1"/>
      <c r="F26" s="1"/>
      <c r="G26" s="1"/>
      <c r="H26" s="1"/>
      <c r="I26" s="1"/>
    </row>
    <row r="29" spans="1:9">
      <c r="A29" s="12">
        <v>0.95</v>
      </c>
    </row>
    <row r="31" spans="1:9">
      <c r="A31" s="11">
        <v>2020</v>
      </c>
      <c r="C31" s="8">
        <f>C18</f>
        <v>3677.3560000000002</v>
      </c>
      <c r="H31" s="8">
        <f>H18</f>
        <v>3115.2950000000001</v>
      </c>
      <c r="I31" s="13">
        <f ca="1">H31/$H$12</f>
        <v>0.88495458326136955</v>
      </c>
    </row>
    <row r="32" spans="1:9">
      <c r="A32" s="11">
        <v>2025</v>
      </c>
      <c r="C32" s="5">
        <f>C$31+($A32-$A$31)/($A$37-$A$31)*(C$37-C$31)</f>
        <v>3104.9089166666668</v>
      </c>
      <c r="H32" s="5">
        <f>H$31+($A32-$A$31)/($A$37-$A$31)*(H$37-H$31)</f>
        <v>2630.3428750000003</v>
      </c>
      <c r="I32" s="13">
        <f ca="1">H32/$H$12</f>
        <v>0.7471953644133662</v>
      </c>
    </row>
    <row r="33" spans="1:9">
      <c r="A33" s="11">
        <v>2030</v>
      </c>
      <c r="C33" s="5">
        <f t="shared" ref="C33:C36" si="0">C$31+($A33-$A$31)/($A$37-$A$31)*(C$37-C$31)</f>
        <v>2532.4618333333337</v>
      </c>
      <c r="H33" s="5">
        <f t="shared" ref="H33:H36" si="1">H$31+($A33-$A$31)/($A$37-$A$31)*(H$37-H$31)</f>
        <v>2145.39075</v>
      </c>
      <c r="I33" s="13">
        <f ca="1">H33/$H$12</f>
        <v>0.60943614556536285</v>
      </c>
    </row>
    <row r="34" spans="1:9">
      <c r="A34" s="11">
        <v>2035</v>
      </c>
      <c r="C34" s="5">
        <f t="shared" si="0"/>
        <v>1960.01475</v>
      </c>
      <c r="H34" s="5">
        <f t="shared" si="1"/>
        <v>1660.438625</v>
      </c>
      <c r="I34" s="13">
        <f ca="1">H34/$H$12</f>
        <v>0.4716769267173595</v>
      </c>
    </row>
    <row r="35" spans="1:9">
      <c r="A35" s="11">
        <v>2040</v>
      </c>
      <c r="C35" s="5">
        <f t="shared" si="0"/>
        <v>1387.5676666666668</v>
      </c>
      <c r="H35" s="5">
        <f t="shared" si="1"/>
        <v>1175.4865</v>
      </c>
      <c r="I35" s="13">
        <f ca="1">H35/$H$12</f>
        <v>0.33391770786935615</v>
      </c>
    </row>
    <row r="36" spans="1:9">
      <c r="A36" s="11">
        <v>2045</v>
      </c>
      <c r="C36" s="5">
        <f t="shared" si="0"/>
        <v>815.12058333333334</v>
      </c>
      <c r="H36" s="5">
        <f t="shared" si="1"/>
        <v>690.53437499999973</v>
      </c>
      <c r="I36" s="13">
        <f ca="1">H36/$H$12</f>
        <v>0.19615848902135272</v>
      </c>
    </row>
    <row r="37" spans="1:9">
      <c r="A37" s="11">
        <v>2050</v>
      </c>
      <c r="C37" s="5">
        <f t="shared" ref="C37" si="2">C24/20*5</f>
        <v>242.67349999999999</v>
      </c>
      <c r="H37" s="5">
        <f t="shared" ref="H37" si="3">H24/20*5</f>
        <v>205.58224999999999</v>
      </c>
      <c r="I37" s="13">
        <f ca="1">H37/$H$12</f>
        <v>5.8399270173349449E-2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E3-starkes Europa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Welsch</dc:creator>
  <cp:lastModifiedBy>Roland Montenegro</cp:lastModifiedBy>
  <dcterms:created xsi:type="dcterms:W3CDTF">2018-01-24T07:16:53Z</dcterms:created>
  <dcterms:modified xsi:type="dcterms:W3CDTF">2018-02-09T09:47:51Z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258872449398040</vt:r8>
  </property>
</Properties>
</file>