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C:\GAMS\NEWAGE_REEEM_Kopernikus\xcel_data\abschreibung\"/>
    </mc:Choice>
  </mc:AlternateContent>
  <bookViews>
    <workbookView minimized="1" xWindow="120" yWindow="165" windowWidth="28515" windowHeight="11700" firstSheet="4" activeTab="5"/>
  </bookViews>
  <sheets>
    <sheet name="abschreibung" sheetId="1" r:id="rId1"/>
    <sheet name="abschreibung_bmk" sheetId="10" r:id="rId2"/>
    <sheet name="abschreibung_z" sheetId="11" r:id="rId3"/>
    <sheet name="abschreibung_bmk_z" sheetId="13" r:id="rId4"/>
    <sheet name="Epro_Ra" sheetId="5" r:id="rId5"/>
    <sheet name="Epro_Ra (bmk)" sheetId="2" r:id="rId6"/>
    <sheet name="Epro_Ra (z)" sheetId="7" r:id="rId7"/>
    <sheet name="Epro_Ra (bmk_z)" sheetId="6" r:id="rId8"/>
  </sheets>
  <externalReferences>
    <externalReference r:id="rId9"/>
    <externalReference r:id="rId10"/>
    <externalReference r:id="rId11"/>
    <externalReference r:id="rId12"/>
  </externalReferences>
  <definedNames>
    <definedName name="_xlnm._FilterDatabase" localSheetId="0" hidden="1">abschreibung!$A$3:$P$3</definedName>
    <definedName name="_xlnm._FilterDatabase" localSheetId="1" hidden="1">abschreibung_bmk!$A$3:$Q$3</definedName>
    <definedName name="_xlnm._FilterDatabase" localSheetId="3" hidden="1">abschreibung_bmk_z!$A$3:$Q$3</definedName>
    <definedName name="_xlnm._FilterDatabase" localSheetId="2" hidden="1">abschreibung_z!$A$3:$P$3</definedName>
    <definedName name="_xlnm._FilterDatabase" localSheetId="4" hidden="1">Epro_Ra!$A$5:$O$5</definedName>
    <definedName name="_xlnm._FilterDatabase" localSheetId="5" hidden="1">'Epro_Ra (bmk)'!$A$5:$K$5</definedName>
    <definedName name="_xlnm._FilterDatabase" localSheetId="7" hidden="1">'Epro_Ra (bmk_z)'!$A$5:$N$5</definedName>
    <definedName name="_xlnm._FilterDatabase" localSheetId="6" hidden="1">'Epro_Ra (z)'!$A$5:$N$5</definedName>
  </definedNames>
  <calcPr calcId="162913"/>
</workbook>
</file>

<file path=xl/calcChain.xml><?xml version="1.0" encoding="utf-8"?>
<calcChain xmlns="http://schemas.openxmlformats.org/spreadsheetml/2006/main">
  <c r="E19" i="2" l="1"/>
  <c r="F19" i="2"/>
  <c r="K4" i="10" l="1"/>
  <c r="J4" i="10"/>
  <c r="I4" i="10"/>
  <c r="H4" i="10"/>
  <c r="G4" i="10"/>
  <c r="F4" i="10"/>
  <c r="E4" i="10"/>
  <c r="D4" i="10"/>
  <c r="C4" i="10"/>
  <c r="D24" i="2" l="1"/>
  <c r="E24" i="2"/>
  <c r="F24" i="2"/>
  <c r="G24" i="2"/>
  <c r="H24" i="2"/>
  <c r="I24" i="2"/>
  <c r="J24" i="2"/>
  <c r="K24" i="2"/>
  <c r="D25" i="2"/>
  <c r="E25" i="2"/>
  <c r="F25" i="2"/>
  <c r="G25" i="2"/>
  <c r="H25" i="2"/>
  <c r="I25" i="2"/>
  <c r="J25" i="2"/>
  <c r="K25" i="2"/>
  <c r="D26" i="2"/>
  <c r="E26" i="2"/>
  <c r="F26" i="2"/>
  <c r="G26" i="2"/>
  <c r="H26" i="2"/>
  <c r="I26" i="2"/>
  <c r="J26" i="2"/>
  <c r="K26" i="2"/>
  <c r="D27" i="2"/>
  <c r="E27" i="2"/>
  <c r="F27" i="2"/>
  <c r="G27" i="2"/>
  <c r="H27" i="2"/>
  <c r="I27" i="2"/>
  <c r="J27" i="2"/>
  <c r="K27" i="2"/>
  <c r="D28" i="2"/>
  <c r="E28" i="2"/>
  <c r="F28" i="2"/>
  <c r="G28" i="2"/>
  <c r="H28" i="2"/>
  <c r="I28" i="2"/>
  <c r="J28" i="2"/>
  <c r="K28" i="2"/>
  <c r="D29" i="2"/>
  <c r="E29" i="2"/>
  <c r="F29" i="2"/>
  <c r="G29" i="2"/>
  <c r="H29" i="2"/>
  <c r="I29" i="2"/>
  <c r="J29" i="2"/>
  <c r="K29" i="2"/>
  <c r="D30" i="2"/>
  <c r="E30" i="2"/>
  <c r="F30" i="2"/>
  <c r="G30" i="2"/>
  <c r="H30" i="2"/>
  <c r="I30" i="2"/>
  <c r="J30" i="2"/>
  <c r="K30" i="2"/>
  <c r="D31" i="2"/>
  <c r="E31" i="2"/>
  <c r="F31" i="2"/>
  <c r="G31" i="2"/>
  <c r="H31" i="2"/>
  <c r="I31" i="2"/>
  <c r="J31" i="2"/>
  <c r="K31" i="2"/>
  <c r="D32" i="2"/>
  <c r="E32" i="2"/>
  <c r="F32" i="2"/>
  <c r="G32" i="2"/>
  <c r="H32" i="2"/>
  <c r="I32" i="2"/>
  <c r="J32" i="2"/>
  <c r="K32" i="2"/>
  <c r="D33" i="2"/>
  <c r="E33" i="2"/>
  <c r="F33" i="2"/>
  <c r="G33" i="2"/>
  <c r="H33" i="2"/>
  <c r="I33" i="2"/>
  <c r="J33" i="2"/>
  <c r="K33" i="2"/>
  <c r="D34" i="2"/>
  <c r="E34" i="2"/>
  <c r="F34" i="2"/>
  <c r="G34" i="2"/>
  <c r="H34" i="2"/>
  <c r="I34" i="2"/>
  <c r="J34" i="2"/>
  <c r="K34" i="2"/>
  <c r="D35" i="2"/>
  <c r="E35" i="2"/>
  <c r="F35" i="2"/>
  <c r="G35" i="2"/>
  <c r="H35" i="2"/>
  <c r="I35" i="2"/>
  <c r="J35" i="2"/>
  <c r="K35" i="2"/>
  <c r="D36" i="2"/>
  <c r="E36" i="2"/>
  <c r="F36" i="2"/>
  <c r="G36" i="2"/>
  <c r="H36" i="2"/>
  <c r="I36" i="2"/>
  <c r="J36" i="2"/>
  <c r="K36" i="2"/>
  <c r="D37" i="2"/>
  <c r="G37" i="2"/>
  <c r="H37" i="2"/>
  <c r="I37" i="2"/>
  <c r="J37" i="2"/>
  <c r="K37" i="2"/>
  <c r="E38" i="2"/>
  <c r="F38" i="2"/>
  <c r="G38" i="2"/>
  <c r="H38" i="2"/>
  <c r="I38" i="2"/>
  <c r="J38" i="2"/>
  <c r="K38" i="2"/>
  <c r="D39" i="2"/>
  <c r="E39" i="2"/>
  <c r="F39" i="2"/>
  <c r="G39" i="2"/>
  <c r="H39" i="2"/>
  <c r="I39" i="2"/>
  <c r="J39" i="2"/>
  <c r="K39" i="2"/>
  <c r="D40" i="2"/>
  <c r="E40" i="2"/>
  <c r="F40" i="2"/>
  <c r="G40" i="2"/>
  <c r="H40" i="2"/>
  <c r="I40" i="2"/>
  <c r="J40" i="2"/>
  <c r="K40" i="2"/>
  <c r="D41" i="2"/>
  <c r="E41" i="2"/>
  <c r="F41" i="2"/>
  <c r="G41" i="2"/>
  <c r="H41" i="2"/>
  <c r="I41" i="2"/>
  <c r="J41" i="2"/>
  <c r="K41" i="2"/>
  <c r="D42" i="2"/>
  <c r="E42" i="2"/>
  <c r="F42" i="2"/>
  <c r="G42" i="2"/>
  <c r="H42" i="2"/>
  <c r="I42" i="2"/>
  <c r="J42" i="2"/>
  <c r="K42" i="2"/>
  <c r="D43" i="2"/>
  <c r="E43" i="2"/>
  <c r="F43" i="2"/>
  <c r="G43" i="2"/>
  <c r="H43" i="2"/>
  <c r="I43" i="2"/>
  <c r="J43" i="2"/>
  <c r="K43" i="2"/>
  <c r="D44" i="2"/>
  <c r="E44" i="2"/>
  <c r="F44" i="2"/>
  <c r="G44" i="2"/>
  <c r="H44" i="2"/>
  <c r="I44" i="2"/>
  <c r="J44" i="2"/>
  <c r="K44" i="2"/>
  <c r="D45" i="2"/>
  <c r="E45" i="2"/>
  <c r="F45" i="2"/>
  <c r="G45" i="2"/>
  <c r="H45" i="2"/>
  <c r="I45" i="2"/>
  <c r="J45" i="2"/>
  <c r="K45" i="2"/>
  <c r="D46" i="2"/>
  <c r="E46" i="2"/>
  <c r="F46" i="2"/>
  <c r="G46" i="2"/>
  <c r="H46" i="2"/>
  <c r="I46" i="2"/>
  <c r="J46" i="2"/>
  <c r="K46" i="2"/>
  <c r="D47" i="2"/>
  <c r="E47" i="2"/>
  <c r="F47" i="2"/>
  <c r="G47" i="2"/>
  <c r="H47" i="2"/>
  <c r="I47" i="2"/>
  <c r="J47" i="2"/>
  <c r="K47" i="2"/>
  <c r="D48" i="2"/>
  <c r="E48" i="2"/>
  <c r="F48" i="2"/>
  <c r="G48" i="2"/>
  <c r="H48" i="2"/>
  <c r="I48" i="2"/>
  <c r="J48" i="2"/>
  <c r="K48" i="2"/>
  <c r="D49" i="2"/>
  <c r="E49" i="2"/>
  <c r="F49" i="2"/>
  <c r="G49" i="2"/>
  <c r="H49" i="2"/>
  <c r="I49" i="2"/>
  <c r="J49" i="2"/>
  <c r="K49" i="2"/>
  <c r="D50" i="2"/>
  <c r="E50" i="2"/>
  <c r="F50" i="2"/>
  <c r="G50" i="2"/>
  <c r="H50" i="2"/>
  <c r="I50" i="2"/>
  <c r="J50" i="2"/>
  <c r="K50" i="2"/>
  <c r="D51" i="2"/>
  <c r="E51" i="2"/>
  <c r="F51" i="2"/>
  <c r="G51" i="2"/>
  <c r="H51" i="2"/>
  <c r="I51" i="2"/>
  <c r="J51" i="2"/>
  <c r="K51" i="2"/>
  <c r="D52" i="2"/>
  <c r="E52" i="2"/>
  <c r="F52" i="2"/>
  <c r="G52" i="2"/>
  <c r="H52" i="2"/>
  <c r="I52" i="2"/>
  <c r="J52" i="2"/>
  <c r="K52" i="2"/>
  <c r="D53" i="2"/>
  <c r="E53" i="2"/>
  <c r="F53" i="2"/>
  <c r="G53" i="2"/>
  <c r="H53" i="2"/>
  <c r="I53" i="2"/>
  <c r="J53" i="2"/>
  <c r="K53" i="2"/>
  <c r="D54" i="2"/>
  <c r="E54" i="2"/>
  <c r="F54" i="2"/>
  <c r="G54" i="2"/>
  <c r="H54" i="2"/>
  <c r="I54" i="2"/>
  <c r="J54" i="2"/>
  <c r="K54" i="2"/>
  <c r="D55" i="2"/>
  <c r="E55" i="2"/>
  <c r="F55" i="2"/>
  <c r="G55" i="2"/>
  <c r="H55" i="2"/>
  <c r="I55" i="2"/>
  <c r="J55" i="2"/>
  <c r="K55" i="2"/>
  <c r="E56" i="2"/>
  <c r="F56" i="2"/>
  <c r="G56" i="2"/>
  <c r="H56" i="2"/>
  <c r="I56" i="2"/>
  <c r="J56" i="2"/>
  <c r="K56" i="2"/>
  <c r="D57" i="2"/>
  <c r="E57" i="2"/>
  <c r="F57" i="2"/>
  <c r="G57" i="2"/>
  <c r="H57" i="2"/>
  <c r="I57" i="2"/>
  <c r="J57" i="2"/>
  <c r="K57" i="2"/>
  <c r="D58" i="2"/>
  <c r="E58" i="2"/>
  <c r="F58" i="2"/>
  <c r="G58" i="2"/>
  <c r="H58" i="2"/>
  <c r="I58" i="2"/>
  <c r="J58" i="2"/>
  <c r="K58" i="2"/>
  <c r="D59" i="2"/>
  <c r="E59" i="2"/>
  <c r="F59" i="2"/>
  <c r="G59" i="2"/>
  <c r="H59" i="2"/>
  <c r="I59" i="2"/>
  <c r="J59" i="2"/>
  <c r="K59" i="2"/>
  <c r="D60" i="2"/>
  <c r="E60" i="2"/>
  <c r="F60" i="2"/>
  <c r="G60" i="2"/>
  <c r="H60" i="2"/>
  <c r="I60" i="2"/>
  <c r="J60" i="2"/>
  <c r="K60" i="2"/>
  <c r="D61" i="2"/>
  <c r="E61" i="2"/>
  <c r="F61" i="2"/>
  <c r="G61" i="2"/>
  <c r="H61" i="2"/>
  <c r="I61" i="2"/>
  <c r="J61" i="2"/>
  <c r="K61" i="2"/>
  <c r="D62" i="2"/>
  <c r="E62" i="2"/>
  <c r="F62" i="2"/>
  <c r="G62" i="2"/>
  <c r="H62" i="2"/>
  <c r="I62" i="2"/>
  <c r="J62" i="2"/>
  <c r="K62" i="2"/>
  <c r="D63" i="2"/>
  <c r="E63" i="2"/>
  <c r="F63" i="2"/>
  <c r="G63" i="2"/>
  <c r="H63" i="2"/>
  <c r="I63" i="2"/>
  <c r="J63" i="2"/>
  <c r="K63" i="2"/>
  <c r="D64" i="2"/>
  <c r="E64" i="2"/>
  <c r="F64" i="2"/>
  <c r="G64" i="2"/>
  <c r="H64" i="2"/>
  <c r="I64" i="2"/>
  <c r="J64" i="2"/>
  <c r="K64" i="2"/>
  <c r="D65" i="2"/>
  <c r="E65" i="2"/>
  <c r="F65" i="2"/>
  <c r="G65" i="2"/>
  <c r="H65" i="2"/>
  <c r="I65" i="2"/>
  <c r="J65" i="2"/>
  <c r="K65" i="2"/>
  <c r="D66" i="2"/>
  <c r="E66" i="2"/>
  <c r="F66" i="2"/>
  <c r="G66" i="2"/>
  <c r="H66" i="2"/>
  <c r="I66" i="2"/>
  <c r="J66" i="2"/>
  <c r="K66" i="2"/>
  <c r="D67" i="2"/>
  <c r="E67" i="2"/>
  <c r="F67" i="2"/>
  <c r="G67" i="2"/>
  <c r="H67" i="2"/>
  <c r="I67" i="2"/>
  <c r="J67" i="2"/>
  <c r="K67" i="2"/>
  <c r="D68" i="2"/>
  <c r="E68" i="2"/>
  <c r="F68" i="2"/>
  <c r="G68" i="2"/>
  <c r="H68" i="2"/>
  <c r="I68" i="2"/>
  <c r="J68" i="2"/>
  <c r="K68" i="2"/>
  <c r="D69" i="2"/>
  <c r="E69" i="2"/>
  <c r="F69" i="2"/>
  <c r="G69" i="2"/>
  <c r="H69" i="2"/>
  <c r="I69" i="2"/>
  <c r="J69" i="2"/>
  <c r="K69" i="2"/>
  <c r="D70" i="2"/>
  <c r="E70" i="2"/>
  <c r="F70" i="2"/>
  <c r="G70" i="2"/>
  <c r="H70" i="2"/>
  <c r="I70" i="2"/>
  <c r="J70" i="2"/>
  <c r="K70" i="2"/>
  <c r="D71" i="2"/>
  <c r="E71" i="2"/>
  <c r="F71" i="2"/>
  <c r="G71" i="2"/>
  <c r="H71" i="2"/>
  <c r="I71" i="2"/>
  <c r="J71" i="2"/>
  <c r="K71" i="2"/>
  <c r="D72" i="2"/>
  <c r="E72" i="2"/>
  <c r="F72" i="2"/>
  <c r="G72" i="2"/>
  <c r="H72" i="2"/>
  <c r="I72" i="2"/>
  <c r="J72" i="2"/>
  <c r="K72" i="2"/>
  <c r="D73" i="2"/>
  <c r="E73" i="2"/>
  <c r="F73" i="2"/>
  <c r="G73" i="2"/>
  <c r="H73" i="2"/>
  <c r="I73" i="2"/>
  <c r="J73" i="2"/>
  <c r="K73" i="2"/>
  <c r="D74" i="2"/>
  <c r="E74" i="2"/>
  <c r="F74" i="2"/>
  <c r="G74" i="2"/>
  <c r="H74" i="2"/>
  <c r="I74" i="2"/>
  <c r="J74" i="2"/>
  <c r="K74" i="2"/>
  <c r="D75" i="2"/>
  <c r="E75" i="2"/>
  <c r="F75" i="2"/>
  <c r="G75" i="2"/>
  <c r="H75" i="2"/>
  <c r="I75" i="2"/>
  <c r="J75" i="2"/>
  <c r="K75" i="2"/>
  <c r="D76" i="2"/>
  <c r="E76" i="2"/>
  <c r="F76" i="2"/>
  <c r="G76" i="2"/>
  <c r="H76" i="2"/>
  <c r="I76" i="2"/>
  <c r="J76" i="2"/>
  <c r="K76" i="2"/>
  <c r="D77" i="2"/>
  <c r="E77" i="2"/>
  <c r="F77" i="2"/>
  <c r="G77" i="2"/>
  <c r="H77" i="2"/>
  <c r="I77" i="2"/>
  <c r="J77" i="2"/>
  <c r="K77" i="2"/>
  <c r="D78" i="2"/>
  <c r="E78" i="2"/>
  <c r="F78" i="2"/>
  <c r="G78" i="2"/>
  <c r="H78" i="2"/>
  <c r="I78" i="2"/>
  <c r="J78" i="2"/>
  <c r="K78" i="2"/>
  <c r="D79" i="2"/>
  <c r="E79" i="2"/>
  <c r="F79" i="2"/>
  <c r="G79" i="2"/>
  <c r="H79" i="2"/>
  <c r="I79" i="2"/>
  <c r="J79" i="2"/>
  <c r="K79" i="2"/>
  <c r="D80" i="2"/>
  <c r="E80" i="2"/>
  <c r="F80" i="2"/>
  <c r="G80" i="2"/>
  <c r="H80" i="2"/>
  <c r="I80" i="2"/>
  <c r="J80" i="2"/>
  <c r="K80" i="2"/>
  <c r="D81" i="2"/>
  <c r="E81" i="2"/>
  <c r="F81" i="2"/>
  <c r="G81" i="2"/>
  <c r="H81" i="2"/>
  <c r="I81" i="2"/>
  <c r="J81" i="2"/>
  <c r="K81" i="2"/>
  <c r="D82" i="2"/>
  <c r="E82" i="2"/>
  <c r="F82" i="2"/>
  <c r="G82" i="2"/>
  <c r="H82" i="2"/>
  <c r="I82" i="2"/>
  <c r="J82" i="2"/>
  <c r="K82" i="2"/>
  <c r="D83" i="2"/>
  <c r="E83" i="2"/>
  <c r="F83" i="2"/>
  <c r="G83" i="2"/>
  <c r="H83" i="2"/>
  <c r="I83" i="2"/>
  <c r="J83" i="2"/>
  <c r="K83" i="2"/>
  <c r="D84" i="2"/>
  <c r="E84" i="2"/>
  <c r="F84" i="2"/>
  <c r="G84" i="2"/>
  <c r="H84" i="2"/>
  <c r="I84" i="2"/>
  <c r="J84" i="2"/>
  <c r="K84" i="2"/>
  <c r="D85" i="2"/>
  <c r="E85" i="2"/>
  <c r="F85" i="2"/>
  <c r="G85" i="2"/>
  <c r="H85" i="2"/>
  <c r="I85" i="2"/>
  <c r="J85" i="2"/>
  <c r="K85" i="2"/>
  <c r="D86" i="2"/>
  <c r="E86" i="2"/>
  <c r="F86" i="2"/>
  <c r="G86" i="2"/>
  <c r="H86" i="2"/>
  <c r="I86" i="2"/>
  <c r="J86" i="2"/>
  <c r="K86" i="2"/>
  <c r="D87" i="2"/>
  <c r="E87" i="2"/>
  <c r="F87" i="2"/>
  <c r="G87" i="2"/>
  <c r="H87" i="2"/>
  <c r="I87" i="2"/>
  <c r="J87" i="2"/>
  <c r="K87" i="2"/>
  <c r="D88" i="2"/>
  <c r="E88" i="2"/>
  <c r="F88" i="2"/>
  <c r="G88" i="2"/>
  <c r="H88" i="2"/>
  <c r="I88" i="2"/>
  <c r="J88" i="2"/>
  <c r="K88" i="2"/>
  <c r="D89" i="2"/>
  <c r="E89" i="2"/>
  <c r="F89" i="2"/>
  <c r="G89" i="2"/>
  <c r="H89" i="2"/>
  <c r="I89" i="2"/>
  <c r="J89" i="2"/>
  <c r="K89" i="2"/>
  <c r="D90" i="2"/>
  <c r="E90" i="2"/>
  <c r="F90" i="2"/>
  <c r="G90" i="2"/>
  <c r="H90" i="2"/>
  <c r="I90" i="2"/>
  <c r="J90" i="2"/>
  <c r="K90" i="2"/>
  <c r="D91" i="2"/>
  <c r="E91" i="2"/>
  <c r="F91" i="2"/>
  <c r="G91" i="2"/>
  <c r="H91" i="2"/>
  <c r="I91" i="2"/>
  <c r="J91" i="2"/>
  <c r="K91" i="2"/>
  <c r="E92" i="2"/>
  <c r="F92" i="2"/>
  <c r="G92" i="2"/>
  <c r="H92" i="2"/>
  <c r="I92" i="2"/>
  <c r="J92" i="2"/>
  <c r="K92" i="2"/>
  <c r="D93" i="2"/>
  <c r="E93" i="2"/>
  <c r="F93" i="2"/>
  <c r="G93" i="2"/>
  <c r="H93" i="2"/>
  <c r="I93" i="2"/>
  <c r="J93" i="2"/>
  <c r="K93" i="2"/>
  <c r="D94" i="2"/>
  <c r="E94" i="2"/>
  <c r="F94" i="2"/>
  <c r="G94" i="2"/>
  <c r="H94" i="2"/>
  <c r="I94" i="2"/>
  <c r="J94" i="2"/>
  <c r="K94" i="2"/>
  <c r="D95" i="2"/>
  <c r="E95" i="2"/>
  <c r="F95" i="2"/>
  <c r="G95" i="2"/>
  <c r="H95" i="2"/>
  <c r="I95" i="2"/>
  <c r="J95" i="2"/>
  <c r="K95" i="2"/>
  <c r="D96" i="2"/>
  <c r="E96" i="2"/>
  <c r="F96" i="2"/>
  <c r="G96" i="2"/>
  <c r="H96" i="2"/>
  <c r="I96" i="2"/>
  <c r="J96" i="2"/>
  <c r="K96" i="2"/>
  <c r="D97" i="2"/>
  <c r="E97" i="2"/>
  <c r="F97" i="2"/>
  <c r="G97" i="2"/>
  <c r="H97" i="2"/>
  <c r="I97" i="2"/>
  <c r="J97" i="2"/>
  <c r="K97" i="2"/>
  <c r="D98" i="2"/>
  <c r="E98" i="2"/>
  <c r="F98" i="2"/>
  <c r="G98" i="2"/>
  <c r="H98" i="2"/>
  <c r="I98" i="2"/>
  <c r="J98" i="2"/>
  <c r="K98" i="2"/>
  <c r="D99" i="2"/>
  <c r="E99" i="2"/>
  <c r="F99" i="2"/>
  <c r="G99" i="2"/>
  <c r="H99" i="2"/>
  <c r="I99" i="2"/>
  <c r="J99" i="2"/>
  <c r="K99" i="2"/>
  <c r="D100" i="2"/>
  <c r="E100" i="2"/>
  <c r="F100" i="2"/>
  <c r="G100" i="2"/>
  <c r="H100" i="2"/>
  <c r="I100" i="2"/>
  <c r="J100" i="2"/>
  <c r="K100" i="2"/>
  <c r="D101" i="2"/>
  <c r="E101" i="2"/>
  <c r="F101" i="2"/>
  <c r="G101" i="2"/>
  <c r="H101" i="2"/>
  <c r="I101" i="2"/>
  <c r="J101" i="2"/>
  <c r="K101" i="2"/>
  <c r="D102" i="2"/>
  <c r="E102" i="2"/>
  <c r="F102" i="2"/>
  <c r="G102" i="2"/>
  <c r="H102" i="2"/>
  <c r="I102" i="2"/>
  <c r="J102" i="2"/>
  <c r="K102" i="2"/>
  <c r="D103" i="2"/>
  <c r="E103" i="2"/>
  <c r="F103" i="2"/>
  <c r="G103" i="2"/>
  <c r="H103" i="2"/>
  <c r="I103" i="2"/>
  <c r="J103" i="2"/>
  <c r="K103" i="2"/>
  <c r="D104" i="2"/>
  <c r="E104" i="2"/>
  <c r="F104" i="2"/>
  <c r="G104" i="2"/>
  <c r="H104" i="2"/>
  <c r="I104" i="2"/>
  <c r="J104" i="2"/>
  <c r="K104" i="2"/>
  <c r="D105" i="2"/>
  <c r="E105" i="2"/>
  <c r="F105" i="2"/>
  <c r="G105" i="2"/>
  <c r="H105" i="2"/>
  <c r="I105" i="2"/>
  <c r="J105" i="2"/>
  <c r="K105" i="2"/>
  <c r="D106" i="2"/>
  <c r="E106" i="2"/>
  <c r="F106" i="2"/>
  <c r="G106" i="2"/>
  <c r="H106" i="2"/>
  <c r="I106" i="2"/>
  <c r="J106" i="2"/>
  <c r="K106" i="2"/>
  <c r="D107" i="2"/>
  <c r="E107" i="2"/>
  <c r="F107" i="2"/>
  <c r="G107" i="2"/>
  <c r="H107" i="2"/>
  <c r="I107" i="2"/>
  <c r="J107" i="2"/>
  <c r="K107" i="2"/>
  <c r="D108" i="2"/>
  <c r="E108" i="2"/>
  <c r="F108" i="2"/>
  <c r="G108" i="2"/>
  <c r="H108" i="2"/>
  <c r="I108" i="2"/>
  <c r="J108" i="2"/>
  <c r="K108" i="2"/>
  <c r="D109" i="2"/>
  <c r="E109" i="2"/>
  <c r="F109" i="2"/>
  <c r="G109" i="2"/>
  <c r="H109" i="2"/>
  <c r="I109" i="2"/>
  <c r="J109" i="2"/>
  <c r="K109" i="2"/>
  <c r="E110" i="2"/>
  <c r="F110" i="2"/>
  <c r="G110" i="2"/>
  <c r="H110" i="2"/>
  <c r="I110" i="2"/>
  <c r="J110" i="2"/>
  <c r="K110" i="2"/>
  <c r="D111" i="2"/>
  <c r="E111" i="2"/>
  <c r="F111" i="2"/>
  <c r="G111" i="2"/>
  <c r="H111" i="2"/>
  <c r="I111" i="2"/>
  <c r="J111" i="2"/>
  <c r="K111" i="2"/>
  <c r="D112" i="2"/>
  <c r="E112" i="2"/>
  <c r="F112" i="2"/>
  <c r="G112" i="2"/>
  <c r="H112" i="2"/>
  <c r="I112" i="2"/>
  <c r="J112" i="2"/>
  <c r="K112" i="2"/>
  <c r="D113" i="2"/>
  <c r="E113" i="2"/>
  <c r="F113" i="2"/>
  <c r="G113" i="2"/>
  <c r="H113" i="2"/>
  <c r="I113" i="2"/>
  <c r="J113" i="2"/>
  <c r="K113" i="2"/>
  <c r="D114" i="2"/>
  <c r="E114" i="2"/>
  <c r="F114" i="2"/>
  <c r="G114" i="2"/>
  <c r="H114" i="2"/>
  <c r="I114" i="2"/>
  <c r="J114" i="2"/>
  <c r="K114" i="2"/>
  <c r="D115" i="2"/>
  <c r="E115" i="2"/>
  <c r="F115" i="2"/>
  <c r="G115" i="2"/>
  <c r="H115" i="2"/>
  <c r="I115" i="2"/>
  <c r="J115" i="2"/>
  <c r="K115" i="2"/>
  <c r="D116" i="2"/>
  <c r="E116" i="2"/>
  <c r="F116" i="2"/>
  <c r="G116" i="2"/>
  <c r="H116" i="2"/>
  <c r="I116" i="2"/>
  <c r="J116" i="2"/>
  <c r="K116" i="2"/>
  <c r="D117" i="2"/>
  <c r="E117" i="2"/>
  <c r="F117" i="2"/>
  <c r="G117" i="2"/>
  <c r="H117" i="2"/>
  <c r="I117" i="2"/>
  <c r="J117" i="2"/>
  <c r="K117" i="2"/>
  <c r="D118" i="2"/>
  <c r="E118" i="2"/>
  <c r="F118" i="2"/>
  <c r="G118" i="2"/>
  <c r="H118" i="2"/>
  <c r="I118" i="2"/>
  <c r="J118" i="2"/>
  <c r="K118" i="2"/>
  <c r="D119" i="2"/>
  <c r="E119" i="2"/>
  <c r="F119" i="2"/>
  <c r="G119" i="2"/>
  <c r="H119" i="2"/>
  <c r="I119" i="2"/>
  <c r="J119" i="2"/>
  <c r="K119" i="2"/>
  <c r="D120" i="2"/>
  <c r="E120" i="2"/>
  <c r="F120" i="2"/>
  <c r="G120" i="2"/>
  <c r="H120" i="2"/>
  <c r="I120" i="2"/>
  <c r="J120" i="2"/>
  <c r="K120" i="2"/>
  <c r="D121" i="2"/>
  <c r="E121" i="2"/>
  <c r="F121" i="2"/>
  <c r="G121" i="2"/>
  <c r="H121" i="2"/>
  <c r="I121" i="2"/>
  <c r="J121" i="2"/>
  <c r="K121" i="2"/>
  <c r="D122" i="2"/>
  <c r="E122" i="2"/>
  <c r="F122" i="2"/>
  <c r="G122" i="2"/>
  <c r="H122" i="2"/>
  <c r="I122" i="2"/>
  <c r="J122" i="2"/>
  <c r="K122" i="2"/>
  <c r="D123" i="2"/>
  <c r="E123" i="2"/>
  <c r="F123" i="2"/>
  <c r="G123" i="2"/>
  <c r="H123" i="2"/>
  <c r="I123" i="2"/>
  <c r="J123" i="2"/>
  <c r="K123" i="2"/>
  <c r="D124" i="2"/>
  <c r="E124" i="2"/>
  <c r="F124" i="2"/>
  <c r="G124" i="2"/>
  <c r="H124" i="2"/>
  <c r="I124" i="2"/>
  <c r="J124" i="2"/>
  <c r="K124" i="2"/>
  <c r="D125" i="2"/>
  <c r="E125" i="2"/>
  <c r="F125" i="2"/>
  <c r="G125" i="2"/>
  <c r="H125" i="2"/>
  <c r="I125" i="2"/>
  <c r="J125" i="2"/>
  <c r="K125" i="2"/>
  <c r="D126" i="2"/>
  <c r="E126" i="2"/>
  <c r="F126" i="2"/>
  <c r="G126" i="2"/>
  <c r="H126" i="2"/>
  <c r="I126" i="2"/>
  <c r="J126" i="2"/>
  <c r="K126" i="2"/>
  <c r="D127" i="2"/>
  <c r="E127" i="2"/>
  <c r="F127" i="2"/>
  <c r="G127" i="2"/>
  <c r="H127" i="2"/>
  <c r="I127" i="2"/>
  <c r="J127" i="2"/>
  <c r="K127" i="2"/>
  <c r="E128" i="2"/>
  <c r="F128" i="2"/>
  <c r="G128" i="2"/>
  <c r="H128" i="2"/>
  <c r="I128" i="2"/>
  <c r="J128" i="2"/>
  <c r="K128" i="2"/>
  <c r="D129" i="2"/>
  <c r="E129" i="2"/>
  <c r="F129" i="2"/>
  <c r="G129" i="2"/>
  <c r="H129" i="2"/>
  <c r="I129" i="2"/>
  <c r="J129" i="2"/>
  <c r="K129" i="2"/>
  <c r="D130" i="2"/>
  <c r="E130" i="2"/>
  <c r="F130" i="2"/>
  <c r="G130" i="2"/>
  <c r="H130" i="2"/>
  <c r="I130" i="2"/>
  <c r="J130" i="2"/>
  <c r="K130" i="2"/>
  <c r="D131" i="2"/>
  <c r="E131" i="2"/>
  <c r="F131" i="2"/>
  <c r="G131" i="2"/>
  <c r="H131" i="2"/>
  <c r="I131" i="2"/>
  <c r="J131" i="2"/>
  <c r="K131" i="2"/>
  <c r="D132" i="2"/>
  <c r="E132" i="2"/>
  <c r="F132" i="2"/>
  <c r="G132" i="2"/>
  <c r="H132" i="2"/>
  <c r="I132" i="2"/>
  <c r="J132" i="2"/>
  <c r="K132" i="2"/>
  <c r="D133" i="2"/>
  <c r="E133" i="2"/>
  <c r="F133" i="2"/>
  <c r="G133" i="2"/>
  <c r="H133" i="2"/>
  <c r="I133" i="2"/>
  <c r="J133" i="2"/>
  <c r="K133" i="2"/>
  <c r="D134" i="2"/>
  <c r="E134" i="2"/>
  <c r="F134" i="2"/>
  <c r="G134" i="2"/>
  <c r="H134" i="2"/>
  <c r="I134" i="2"/>
  <c r="J134" i="2"/>
  <c r="K134" i="2"/>
  <c r="D135" i="2"/>
  <c r="E135" i="2"/>
  <c r="F135" i="2"/>
  <c r="G135" i="2"/>
  <c r="H135" i="2"/>
  <c r="I135" i="2"/>
  <c r="J135" i="2"/>
  <c r="K135" i="2"/>
  <c r="D136" i="2"/>
  <c r="E136" i="2"/>
  <c r="F136" i="2"/>
  <c r="G136" i="2"/>
  <c r="H136" i="2"/>
  <c r="I136" i="2"/>
  <c r="J136" i="2"/>
  <c r="K136" i="2"/>
  <c r="D137" i="2"/>
  <c r="E137" i="2"/>
  <c r="F137" i="2"/>
  <c r="G137" i="2"/>
  <c r="H137" i="2"/>
  <c r="I137" i="2"/>
  <c r="J137" i="2"/>
  <c r="K137" i="2"/>
  <c r="D138" i="2"/>
  <c r="E138" i="2"/>
  <c r="F138" i="2"/>
  <c r="G138" i="2"/>
  <c r="H138" i="2"/>
  <c r="I138" i="2"/>
  <c r="J138" i="2"/>
  <c r="K138" i="2"/>
  <c r="D139" i="2"/>
  <c r="E139" i="2"/>
  <c r="F139" i="2"/>
  <c r="G139" i="2"/>
  <c r="H139" i="2"/>
  <c r="I139" i="2"/>
  <c r="J139" i="2"/>
  <c r="K139" i="2"/>
  <c r="D140" i="2"/>
  <c r="E140" i="2"/>
  <c r="F140" i="2"/>
  <c r="G140" i="2"/>
  <c r="H140" i="2"/>
  <c r="I140" i="2"/>
  <c r="J140" i="2"/>
  <c r="K140" i="2"/>
  <c r="D141" i="2"/>
  <c r="E141" i="2"/>
  <c r="F141" i="2"/>
  <c r="G141" i="2"/>
  <c r="H141" i="2"/>
  <c r="I141" i="2"/>
  <c r="J141" i="2"/>
  <c r="K141" i="2"/>
  <c r="D142" i="2"/>
  <c r="E142" i="2"/>
  <c r="F142" i="2"/>
  <c r="G142" i="2"/>
  <c r="H142" i="2"/>
  <c r="I142" i="2"/>
  <c r="J142" i="2"/>
  <c r="K142" i="2"/>
  <c r="D143" i="2"/>
  <c r="E143" i="2"/>
  <c r="F143" i="2"/>
  <c r="G143" i="2"/>
  <c r="H143" i="2"/>
  <c r="I143" i="2"/>
  <c r="J143" i="2"/>
  <c r="K143" i="2"/>
  <c r="D144" i="2"/>
  <c r="E144" i="2"/>
  <c r="F144" i="2"/>
  <c r="G144" i="2"/>
  <c r="H144" i="2"/>
  <c r="I144" i="2"/>
  <c r="J144" i="2"/>
  <c r="K144" i="2"/>
  <c r="D145" i="2"/>
  <c r="E145" i="2"/>
  <c r="F145" i="2"/>
  <c r="G145" i="2"/>
  <c r="H145" i="2"/>
  <c r="I145" i="2"/>
  <c r="J145" i="2"/>
  <c r="K145" i="2"/>
  <c r="E146" i="2"/>
  <c r="F146" i="2"/>
  <c r="G146" i="2"/>
  <c r="H146" i="2"/>
  <c r="I146" i="2"/>
  <c r="J146" i="2"/>
  <c r="K146" i="2"/>
  <c r="D147" i="2"/>
  <c r="E147" i="2"/>
  <c r="F147" i="2"/>
  <c r="G147" i="2"/>
  <c r="H147" i="2"/>
  <c r="I147" i="2"/>
  <c r="J147" i="2"/>
  <c r="K147" i="2"/>
  <c r="D148" i="2"/>
  <c r="E148" i="2"/>
  <c r="F148" i="2"/>
  <c r="G148" i="2"/>
  <c r="H148" i="2"/>
  <c r="I148" i="2"/>
  <c r="J148" i="2"/>
  <c r="K148" i="2"/>
  <c r="D149" i="2"/>
  <c r="E149" i="2"/>
  <c r="F149" i="2"/>
  <c r="G149" i="2"/>
  <c r="H149" i="2"/>
  <c r="I149" i="2"/>
  <c r="J149" i="2"/>
  <c r="K149" i="2"/>
  <c r="D150" i="2"/>
  <c r="E150" i="2"/>
  <c r="F150" i="2"/>
  <c r="G150" i="2"/>
  <c r="H150" i="2"/>
  <c r="I150" i="2"/>
  <c r="J150" i="2"/>
  <c r="K150" i="2"/>
  <c r="D151" i="2"/>
  <c r="E151" i="2"/>
  <c r="F151" i="2"/>
  <c r="G151" i="2"/>
  <c r="H151" i="2"/>
  <c r="I151" i="2"/>
  <c r="J151" i="2"/>
  <c r="K151" i="2"/>
  <c r="D152" i="2"/>
  <c r="E152" i="2"/>
  <c r="F152" i="2"/>
  <c r="G152" i="2"/>
  <c r="H152" i="2"/>
  <c r="I152" i="2"/>
  <c r="J152" i="2"/>
  <c r="K152" i="2"/>
  <c r="D153" i="2"/>
  <c r="E153" i="2"/>
  <c r="F153" i="2"/>
  <c r="G153" i="2"/>
  <c r="H153" i="2"/>
  <c r="I153" i="2"/>
  <c r="J153" i="2"/>
  <c r="K153" i="2"/>
  <c r="D154" i="2"/>
  <c r="E154" i="2"/>
  <c r="F154" i="2"/>
  <c r="G154" i="2"/>
  <c r="H154" i="2"/>
  <c r="I154" i="2"/>
  <c r="J154" i="2"/>
  <c r="K154" i="2"/>
  <c r="D155" i="2"/>
  <c r="E155" i="2"/>
  <c r="F155" i="2"/>
  <c r="G155" i="2"/>
  <c r="H155" i="2"/>
  <c r="I155" i="2"/>
  <c r="J155" i="2"/>
  <c r="K155" i="2"/>
  <c r="D156" i="2"/>
  <c r="E156" i="2"/>
  <c r="F156" i="2"/>
  <c r="G156" i="2"/>
  <c r="H156" i="2"/>
  <c r="I156" i="2"/>
  <c r="J156" i="2"/>
  <c r="K156" i="2"/>
  <c r="D157" i="2"/>
  <c r="E157" i="2"/>
  <c r="F157" i="2"/>
  <c r="G157" i="2"/>
  <c r="H157" i="2"/>
  <c r="I157" i="2"/>
  <c r="J157" i="2"/>
  <c r="K157" i="2"/>
  <c r="D158" i="2"/>
  <c r="E158" i="2"/>
  <c r="F158" i="2"/>
  <c r="G158" i="2"/>
  <c r="H158" i="2"/>
  <c r="I158" i="2"/>
  <c r="J158" i="2"/>
  <c r="K158" i="2"/>
  <c r="D159" i="2"/>
  <c r="E159" i="2"/>
  <c r="F159" i="2"/>
  <c r="G159" i="2"/>
  <c r="H159" i="2"/>
  <c r="I159" i="2"/>
  <c r="J159" i="2"/>
  <c r="K159" i="2"/>
  <c r="D160" i="2"/>
  <c r="E160" i="2"/>
  <c r="F160" i="2"/>
  <c r="G160" i="2"/>
  <c r="H160" i="2"/>
  <c r="I160" i="2"/>
  <c r="J160" i="2"/>
  <c r="K160" i="2"/>
  <c r="D161" i="2"/>
  <c r="E161" i="2"/>
  <c r="F161" i="2"/>
  <c r="G161" i="2"/>
  <c r="H161" i="2"/>
  <c r="I161" i="2"/>
  <c r="J161" i="2"/>
  <c r="K161" i="2"/>
  <c r="D162" i="2"/>
  <c r="E162" i="2"/>
  <c r="F162" i="2"/>
  <c r="G162" i="2"/>
  <c r="H162" i="2"/>
  <c r="I162" i="2"/>
  <c r="J162" i="2"/>
  <c r="K162" i="2"/>
  <c r="D163" i="2"/>
  <c r="E163" i="2"/>
  <c r="F163" i="2"/>
  <c r="G163" i="2"/>
  <c r="H163" i="2"/>
  <c r="I163" i="2"/>
  <c r="J163" i="2"/>
  <c r="K163" i="2"/>
  <c r="E164" i="2"/>
  <c r="F164" i="2"/>
  <c r="G164" i="2"/>
  <c r="H164" i="2"/>
  <c r="I164" i="2"/>
  <c r="J164" i="2"/>
  <c r="K164" i="2"/>
  <c r="D165" i="2"/>
  <c r="E165" i="2"/>
  <c r="F165" i="2"/>
  <c r="G165" i="2"/>
  <c r="H165" i="2"/>
  <c r="I165" i="2"/>
  <c r="J165" i="2"/>
  <c r="K165" i="2"/>
  <c r="D166" i="2"/>
  <c r="E166" i="2"/>
  <c r="F166" i="2"/>
  <c r="G166" i="2"/>
  <c r="H166" i="2"/>
  <c r="I166" i="2"/>
  <c r="J166" i="2"/>
  <c r="K166" i="2"/>
  <c r="D167" i="2"/>
  <c r="E167" i="2"/>
  <c r="F167" i="2"/>
  <c r="G167" i="2"/>
  <c r="H167" i="2"/>
  <c r="I167" i="2"/>
  <c r="J167" i="2"/>
  <c r="K167"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25" i="2"/>
  <c r="Y167" i="2"/>
  <c r="Y166" i="2"/>
  <c r="Y165" i="2"/>
  <c r="Y164" i="2"/>
  <c r="Y163" i="2"/>
  <c r="Y162" i="2"/>
  <c r="Y161" i="2"/>
  <c r="Y160" i="2"/>
  <c r="Y158" i="2"/>
  <c r="Y157" i="2"/>
  <c r="Y156" i="2"/>
  <c r="Y155" i="2"/>
  <c r="Y154" i="2"/>
  <c r="Y153" i="2"/>
  <c r="Y151" i="2"/>
  <c r="Y150" i="2"/>
  <c r="Y149" i="2"/>
  <c r="Y148" i="2"/>
  <c r="Y147" i="2"/>
  <c r="Y146" i="2"/>
  <c r="Y145" i="2"/>
  <c r="Y144" i="2"/>
  <c r="Y143" i="2"/>
  <c r="Y142" i="2"/>
  <c r="Y140" i="2"/>
  <c r="Y139" i="2"/>
  <c r="Y138" i="2"/>
  <c r="Y137" i="2"/>
  <c r="Y136" i="2"/>
  <c r="Y135" i="2"/>
  <c r="Y133" i="2"/>
  <c r="Y132" i="2"/>
  <c r="Y131" i="2"/>
  <c r="Y130" i="2"/>
  <c r="Y129" i="2"/>
  <c r="Y128" i="2"/>
  <c r="Y127" i="2"/>
  <c r="Y126" i="2"/>
  <c r="Y125" i="2"/>
  <c r="Y124" i="2"/>
  <c r="Y122" i="2"/>
  <c r="Y121" i="2"/>
  <c r="Y120" i="2"/>
  <c r="Y119" i="2"/>
  <c r="Y118" i="2"/>
  <c r="Y117" i="2"/>
  <c r="Y115" i="2"/>
  <c r="Y114" i="2"/>
  <c r="Y113" i="2"/>
  <c r="Y112" i="2"/>
  <c r="Y111" i="2"/>
  <c r="Y110" i="2"/>
  <c r="Y109" i="2"/>
  <c r="Y108" i="2"/>
  <c r="Y107" i="2"/>
  <c r="Y106" i="2"/>
  <c r="Y104" i="2"/>
  <c r="Y103" i="2"/>
  <c r="Y102" i="2"/>
  <c r="Y101" i="2"/>
  <c r="Y100" i="2"/>
  <c r="Y99" i="2"/>
  <c r="Y97" i="2"/>
  <c r="Y96" i="2"/>
  <c r="Y95" i="2"/>
  <c r="Y94" i="2"/>
  <c r="Y93" i="2"/>
  <c r="Y92" i="2"/>
  <c r="Y91" i="2"/>
  <c r="Y90" i="2"/>
  <c r="Y89" i="2"/>
  <c r="Y88" i="2"/>
  <c r="Y86" i="2"/>
  <c r="Y85" i="2"/>
  <c r="Y84" i="2"/>
  <c r="Y83" i="2"/>
  <c r="Y82" i="2"/>
  <c r="Y81" i="2"/>
  <c r="Y79" i="2"/>
  <c r="Y78" i="2"/>
  <c r="Y77" i="2"/>
  <c r="Y76" i="2"/>
  <c r="Y75" i="2"/>
  <c r="Y74" i="2"/>
  <c r="Y73" i="2"/>
  <c r="Y72" i="2"/>
  <c r="Y71" i="2"/>
  <c r="Y70" i="2"/>
  <c r="Y68" i="2"/>
  <c r="Y67" i="2"/>
  <c r="Y66" i="2"/>
  <c r="Y65" i="2"/>
  <c r="Y64" i="2"/>
  <c r="Y63" i="2"/>
  <c r="Y61" i="2"/>
  <c r="Y60" i="2"/>
  <c r="Y59" i="2"/>
  <c r="Y58" i="2"/>
  <c r="Y57" i="2"/>
  <c r="Y56" i="2"/>
  <c r="Y55" i="2"/>
  <c r="Y54" i="2"/>
  <c r="Y53" i="2"/>
  <c r="Y52" i="2"/>
  <c r="Y50" i="2"/>
  <c r="Y49" i="2"/>
  <c r="Y48" i="2"/>
  <c r="Y47" i="2"/>
  <c r="Y46" i="2"/>
  <c r="Y45" i="2"/>
  <c r="Y43" i="2"/>
  <c r="Y42" i="2"/>
  <c r="Y17" i="2"/>
  <c r="Y18" i="2"/>
  <c r="Y19" i="2"/>
  <c r="Y20" i="2"/>
  <c r="Y21" i="2"/>
  <c r="Y22" i="2"/>
  <c r="Y23" i="2"/>
  <c r="Y41" i="2" s="1"/>
  <c r="Y16" i="2"/>
  <c r="Y35" i="2"/>
  <c r="W24" i="2"/>
  <c r="Y25" i="2"/>
  <c r="Y27" i="2"/>
  <c r="Y28" i="2"/>
  <c r="Y29" i="2"/>
  <c r="Y30" i="2"/>
  <c r="Y31" i="2"/>
  <c r="Y32" i="2"/>
  <c r="Y34" i="2"/>
  <c r="Y36" i="2"/>
  <c r="Y37" i="2"/>
  <c r="Y38" i="2"/>
  <c r="Y39" i="2"/>
  <c r="Y40" i="2"/>
  <c r="Y7" i="2"/>
  <c r="Y9" i="2"/>
  <c r="Y10" i="2"/>
  <c r="Y11" i="2"/>
  <c r="Y12" i="2"/>
  <c r="Y13" i="2"/>
  <c r="Y14" i="2"/>
  <c r="Y6" i="2"/>
  <c r="Y24" i="2" s="1"/>
  <c r="C23" i="2"/>
  <c r="C22" i="2"/>
  <c r="C21" i="2"/>
  <c r="C20" i="2"/>
  <c r="C19" i="2"/>
  <c r="C18" i="2"/>
  <c r="C17" i="2"/>
  <c r="C16" i="2"/>
  <c r="C14" i="2"/>
  <c r="C13" i="2"/>
  <c r="C12" i="2"/>
  <c r="C11" i="2"/>
  <c r="C10" i="2"/>
  <c r="C9" i="2"/>
  <c r="C7" i="2"/>
  <c r="C6" i="2"/>
  <c r="D23" i="2"/>
  <c r="E23" i="2"/>
  <c r="F23" i="2"/>
  <c r="G23" i="2"/>
  <c r="H23" i="2"/>
  <c r="I23" i="2"/>
  <c r="J23" i="2"/>
  <c r="K23" i="2"/>
  <c r="D22" i="2"/>
  <c r="E22" i="2"/>
  <c r="F22" i="2"/>
  <c r="G22" i="2"/>
  <c r="H22" i="2"/>
  <c r="I22" i="2"/>
  <c r="J22" i="2"/>
  <c r="K22" i="2"/>
  <c r="D21" i="2"/>
  <c r="E21" i="2"/>
  <c r="F21" i="2"/>
  <c r="G21" i="2"/>
  <c r="H21" i="2"/>
  <c r="I21" i="2"/>
  <c r="J21" i="2"/>
  <c r="K21" i="2"/>
  <c r="E20" i="2"/>
  <c r="F20" i="2"/>
  <c r="G20" i="2"/>
  <c r="H20" i="2"/>
  <c r="I20" i="2"/>
  <c r="J20" i="2"/>
  <c r="K20" i="2"/>
  <c r="D18" i="2"/>
  <c r="E18" i="2"/>
  <c r="F18" i="2"/>
  <c r="G18" i="2"/>
  <c r="H18" i="2"/>
  <c r="I18" i="2"/>
  <c r="J18" i="2"/>
  <c r="K18" i="2"/>
  <c r="D17" i="2"/>
  <c r="E17" i="2"/>
  <c r="F17" i="2"/>
  <c r="G17" i="2"/>
  <c r="H17" i="2"/>
  <c r="I17" i="2"/>
  <c r="J17" i="2"/>
  <c r="K17" i="2"/>
  <c r="D16" i="2"/>
  <c r="E16" i="2"/>
  <c r="F16" i="2"/>
  <c r="G16" i="2"/>
  <c r="H16" i="2"/>
  <c r="I16" i="2"/>
  <c r="J16" i="2"/>
  <c r="K16" i="2"/>
  <c r="D13" i="2"/>
  <c r="E13" i="2"/>
  <c r="F13" i="2"/>
  <c r="G13" i="2"/>
  <c r="H13" i="2"/>
  <c r="I13" i="2"/>
  <c r="J13" i="2"/>
  <c r="K13" i="2"/>
  <c r="D12" i="2"/>
  <c r="E12" i="2"/>
  <c r="F12" i="2"/>
  <c r="G12" i="2"/>
  <c r="H12" i="2"/>
  <c r="I12" i="2"/>
  <c r="J12" i="2"/>
  <c r="K12" i="2"/>
  <c r="D11" i="2"/>
  <c r="E11" i="2"/>
  <c r="F11" i="2"/>
  <c r="G11" i="2"/>
  <c r="H11" i="2"/>
  <c r="I11" i="2"/>
  <c r="J11" i="2"/>
  <c r="K11" i="2"/>
  <c r="D9" i="2"/>
  <c r="E9" i="2"/>
  <c r="F9" i="2"/>
  <c r="G9" i="2"/>
  <c r="H9" i="2"/>
  <c r="I9" i="2"/>
  <c r="J9" i="2"/>
  <c r="K9" i="2"/>
  <c r="D6" i="2"/>
  <c r="E6" i="2"/>
  <c r="F6" i="2"/>
  <c r="G6" i="2"/>
  <c r="H6" i="2"/>
  <c r="I6" i="2"/>
  <c r="J6" i="2"/>
  <c r="K6" i="2"/>
  <c r="D7" i="2"/>
  <c r="E7" i="2"/>
  <c r="F7" i="2"/>
  <c r="G7" i="2"/>
  <c r="H7" i="2"/>
  <c r="I7" i="2"/>
  <c r="J7" i="2"/>
  <c r="K7" i="2"/>
  <c r="H7" i="7" l="1"/>
  <c r="K7" i="7"/>
  <c r="L7" i="7"/>
  <c r="M10" i="7"/>
  <c r="F10" i="7"/>
  <c r="G10" i="7"/>
  <c r="K10" i="7"/>
  <c r="L10" i="7"/>
  <c r="N10" i="7"/>
  <c r="E6" i="7"/>
  <c r="F6" i="7"/>
  <c r="G6" i="7"/>
  <c r="H6" i="7"/>
  <c r="I6" i="7"/>
  <c r="J6" i="7"/>
  <c r="K6" i="7"/>
  <c r="L6" i="7"/>
  <c r="M6" i="7"/>
  <c r="N6" i="7"/>
  <c r="E7" i="7"/>
  <c r="F7" i="7"/>
  <c r="G7" i="7"/>
  <c r="I7" i="7"/>
  <c r="J7" i="7"/>
  <c r="N7" i="7"/>
  <c r="D6" i="7"/>
  <c r="E9" i="7"/>
  <c r="E10" i="7"/>
  <c r="I10" i="7"/>
  <c r="J10" i="7"/>
  <c r="E11" i="7"/>
  <c r="E12" i="7"/>
  <c r="E13" i="7"/>
  <c r="F13" i="7"/>
  <c r="G13" i="7"/>
  <c r="H13" i="7"/>
  <c r="I13" i="7"/>
  <c r="J13" i="7"/>
  <c r="K13" i="7"/>
  <c r="L13" i="7"/>
  <c r="M13" i="7"/>
  <c r="N13" i="7"/>
  <c r="E14" i="7"/>
  <c r="E16" i="7"/>
  <c r="E17" i="7"/>
  <c r="E18" i="7"/>
  <c r="E19" i="7"/>
  <c r="E20" i="7"/>
  <c r="E21" i="7"/>
  <c r="E22" i="7"/>
  <c r="E23" i="7"/>
  <c r="D23" i="7"/>
  <c r="D22" i="7"/>
  <c r="D21" i="7"/>
  <c r="D20" i="7"/>
  <c r="D19" i="7"/>
  <c r="D18" i="7"/>
  <c r="D17" i="7"/>
  <c r="D16" i="7"/>
  <c r="D14" i="7"/>
  <c r="D13" i="7"/>
  <c r="D12" i="7"/>
  <c r="D11" i="7"/>
  <c r="D10" i="7"/>
  <c r="D9" i="7"/>
  <c r="D7" i="7"/>
  <c r="M7" i="7" l="1"/>
  <c r="H10" i="7"/>
  <c r="D24" i="10"/>
  <c r="E24" i="10"/>
  <c r="F24" i="10"/>
  <c r="G24" i="10"/>
  <c r="H24" i="10"/>
  <c r="I24" i="10"/>
  <c r="J24" i="10"/>
  <c r="K24" i="10"/>
  <c r="D31" i="10"/>
  <c r="E31" i="10"/>
  <c r="F31" i="10"/>
  <c r="G31" i="10"/>
  <c r="H31" i="10"/>
  <c r="I31" i="10"/>
  <c r="J31" i="10"/>
  <c r="K31" i="10"/>
  <c r="D42" i="10"/>
  <c r="E42" i="10"/>
  <c r="F42" i="10"/>
  <c r="G42" i="10"/>
  <c r="H42" i="10"/>
  <c r="I42" i="10"/>
  <c r="J42" i="10"/>
  <c r="K42" i="10"/>
  <c r="D49" i="10"/>
  <c r="E49" i="10"/>
  <c r="F49" i="10"/>
  <c r="G49" i="10"/>
  <c r="H49" i="10"/>
  <c r="I49" i="10"/>
  <c r="J49" i="10"/>
  <c r="K49" i="10"/>
  <c r="D60" i="10"/>
  <c r="E60" i="10"/>
  <c r="F60" i="10"/>
  <c r="G60" i="10"/>
  <c r="H60" i="10"/>
  <c r="I60" i="10"/>
  <c r="J60" i="10"/>
  <c r="K60" i="10"/>
  <c r="D67" i="10"/>
  <c r="E67" i="10"/>
  <c r="F67" i="10"/>
  <c r="G67" i="10"/>
  <c r="H67" i="10"/>
  <c r="I67" i="10"/>
  <c r="J67" i="10"/>
  <c r="K67" i="10"/>
  <c r="D78" i="10"/>
  <c r="E78" i="10"/>
  <c r="F78" i="10"/>
  <c r="G78" i="10"/>
  <c r="H78" i="10"/>
  <c r="I78" i="10"/>
  <c r="J78" i="10"/>
  <c r="K78" i="10"/>
  <c r="D85" i="10"/>
  <c r="E85" i="10"/>
  <c r="F85" i="10"/>
  <c r="G85" i="10"/>
  <c r="H85" i="10"/>
  <c r="I85" i="10"/>
  <c r="J85" i="10"/>
  <c r="K85" i="10"/>
  <c r="D96" i="10"/>
  <c r="E96" i="10"/>
  <c r="F96" i="10"/>
  <c r="G96" i="10"/>
  <c r="H96" i="10"/>
  <c r="I96" i="10"/>
  <c r="J96" i="10"/>
  <c r="K96" i="10"/>
  <c r="D103" i="10"/>
  <c r="E103" i="10"/>
  <c r="F103" i="10"/>
  <c r="G103" i="10"/>
  <c r="H103" i="10"/>
  <c r="I103" i="10"/>
  <c r="J103" i="10"/>
  <c r="K103" i="10"/>
  <c r="D114" i="10"/>
  <c r="E114" i="10"/>
  <c r="F114" i="10"/>
  <c r="G114" i="10"/>
  <c r="H114" i="10"/>
  <c r="I114" i="10"/>
  <c r="J114" i="10"/>
  <c r="K114" i="10"/>
  <c r="D121" i="10"/>
  <c r="E121" i="10"/>
  <c r="F121" i="10"/>
  <c r="G121" i="10"/>
  <c r="H121" i="10"/>
  <c r="I121" i="10"/>
  <c r="J121" i="10"/>
  <c r="K121" i="10"/>
  <c r="D132" i="10"/>
  <c r="E132" i="10"/>
  <c r="F132" i="10"/>
  <c r="G132" i="10"/>
  <c r="H132" i="10"/>
  <c r="I132" i="10"/>
  <c r="J132" i="10"/>
  <c r="K132" i="10"/>
  <c r="D139" i="10"/>
  <c r="E139" i="10"/>
  <c r="F139" i="10"/>
  <c r="G139" i="10"/>
  <c r="H139" i="10"/>
  <c r="I139" i="10"/>
  <c r="J139" i="10"/>
  <c r="K139" i="10"/>
  <c r="D150" i="10"/>
  <c r="E150" i="10"/>
  <c r="F150" i="10"/>
  <c r="G150" i="10"/>
  <c r="H150" i="10"/>
  <c r="I150" i="10"/>
  <c r="J150" i="10"/>
  <c r="K150" i="10"/>
  <c r="D157" i="10"/>
  <c r="E157" i="10"/>
  <c r="F157" i="10"/>
  <c r="G157" i="10"/>
  <c r="H157" i="10"/>
  <c r="I157" i="10"/>
  <c r="J157" i="10"/>
  <c r="K157" i="10"/>
  <c r="E13" i="10" l="1"/>
  <c r="F13" i="10"/>
  <c r="G13" i="10"/>
  <c r="H13" i="10"/>
  <c r="I13" i="10"/>
  <c r="J13" i="10"/>
  <c r="K13" i="10"/>
  <c r="E6" i="10"/>
  <c r="F6" i="10"/>
  <c r="G6" i="10"/>
  <c r="H6" i="10"/>
  <c r="I6" i="10"/>
  <c r="J6" i="10"/>
  <c r="K6" i="10"/>
  <c r="D13" i="10"/>
  <c r="D6" i="10"/>
  <c r="D22" i="10"/>
  <c r="E22" i="10"/>
  <c r="F22" i="10"/>
  <c r="G22" i="10"/>
  <c r="H22" i="10"/>
  <c r="I22" i="10"/>
  <c r="J22" i="10"/>
  <c r="K22" i="10"/>
  <c r="D23" i="10"/>
  <c r="E23" i="10"/>
  <c r="F23" i="10"/>
  <c r="G23" i="10"/>
  <c r="H23" i="10"/>
  <c r="I23" i="10"/>
  <c r="J23" i="10"/>
  <c r="K23" i="10"/>
  <c r="D25" i="10"/>
  <c r="E25" i="10"/>
  <c r="F25" i="10"/>
  <c r="G25" i="10"/>
  <c r="H25" i="10"/>
  <c r="I25" i="10"/>
  <c r="J25" i="10"/>
  <c r="K25" i="10"/>
  <c r="D26" i="10"/>
  <c r="E26" i="10"/>
  <c r="F26" i="10"/>
  <c r="G26" i="10"/>
  <c r="H26" i="10"/>
  <c r="I26" i="10"/>
  <c r="J26" i="10"/>
  <c r="K26" i="10"/>
  <c r="D27" i="10"/>
  <c r="E27" i="10"/>
  <c r="F27" i="10"/>
  <c r="G27" i="10"/>
  <c r="H27" i="10"/>
  <c r="I27" i="10"/>
  <c r="J27" i="10"/>
  <c r="K27" i="10"/>
  <c r="D28" i="10"/>
  <c r="E28" i="10"/>
  <c r="F28" i="10"/>
  <c r="G28" i="10"/>
  <c r="H28" i="10"/>
  <c r="I28" i="10"/>
  <c r="J28" i="10"/>
  <c r="K28" i="10"/>
  <c r="D29" i="10"/>
  <c r="E29" i="10"/>
  <c r="F29" i="10"/>
  <c r="G29" i="10"/>
  <c r="H29" i="10"/>
  <c r="I29" i="10"/>
  <c r="J29" i="10"/>
  <c r="K29" i="10"/>
  <c r="D30" i="10"/>
  <c r="E30" i="10"/>
  <c r="F30" i="10"/>
  <c r="G30" i="10"/>
  <c r="H30" i="10"/>
  <c r="I30" i="10"/>
  <c r="J30" i="10"/>
  <c r="K30" i="10"/>
  <c r="D32" i="10"/>
  <c r="E32" i="10"/>
  <c r="F32" i="10"/>
  <c r="G32" i="10"/>
  <c r="H32" i="10"/>
  <c r="I32" i="10"/>
  <c r="J32" i="10"/>
  <c r="K32" i="10"/>
  <c r="D33" i="10"/>
  <c r="E33" i="10"/>
  <c r="F33" i="10"/>
  <c r="G33" i="10"/>
  <c r="H33" i="10"/>
  <c r="I33" i="10"/>
  <c r="J33" i="10"/>
  <c r="K33" i="10"/>
  <c r="D34" i="10"/>
  <c r="E34" i="10"/>
  <c r="F34" i="10"/>
  <c r="G34" i="10"/>
  <c r="H34" i="10"/>
  <c r="I34" i="10"/>
  <c r="J34" i="10"/>
  <c r="K34" i="10"/>
  <c r="D35" i="10"/>
  <c r="E35" i="10"/>
  <c r="E17" i="10" s="1"/>
  <c r="F35" i="10"/>
  <c r="G35" i="10"/>
  <c r="H35" i="10"/>
  <c r="I35" i="10"/>
  <c r="J35" i="10"/>
  <c r="K35" i="10"/>
  <c r="D36" i="10"/>
  <c r="F36" i="10"/>
  <c r="G36" i="10"/>
  <c r="H36" i="10"/>
  <c r="I36" i="10"/>
  <c r="J36" i="10"/>
  <c r="J18" i="10" s="1"/>
  <c r="K36" i="10"/>
  <c r="K18" i="10" s="1"/>
  <c r="D37" i="10"/>
  <c r="E37" i="10"/>
  <c r="F37" i="10"/>
  <c r="G37" i="10"/>
  <c r="H37" i="10"/>
  <c r="I37" i="10"/>
  <c r="J37" i="10"/>
  <c r="K37" i="10"/>
  <c r="D38" i="10"/>
  <c r="E38" i="10"/>
  <c r="F38" i="10"/>
  <c r="G38" i="10"/>
  <c r="H38" i="10"/>
  <c r="I38" i="10"/>
  <c r="J38" i="10"/>
  <c r="K38" i="10"/>
  <c r="D39" i="10"/>
  <c r="E39" i="10"/>
  <c r="F39" i="10"/>
  <c r="G39" i="10"/>
  <c r="H39" i="10"/>
  <c r="I39" i="10"/>
  <c r="J39" i="10"/>
  <c r="K39" i="10"/>
  <c r="D40" i="10"/>
  <c r="E40" i="10"/>
  <c r="F40" i="10"/>
  <c r="G40" i="10"/>
  <c r="H40" i="10"/>
  <c r="I40" i="10"/>
  <c r="J40" i="10"/>
  <c r="K40" i="10"/>
  <c r="D41" i="10"/>
  <c r="E41" i="10"/>
  <c r="F41" i="10"/>
  <c r="G41" i="10"/>
  <c r="H41" i="10"/>
  <c r="I41" i="10"/>
  <c r="J41" i="10"/>
  <c r="K41" i="10"/>
  <c r="D43" i="10"/>
  <c r="E43" i="10"/>
  <c r="F43" i="10"/>
  <c r="G43" i="10"/>
  <c r="H43" i="10"/>
  <c r="I43" i="10"/>
  <c r="J43" i="10"/>
  <c r="K43" i="10"/>
  <c r="D44" i="10"/>
  <c r="E44" i="10"/>
  <c r="F44" i="10"/>
  <c r="G44" i="10"/>
  <c r="H44" i="10"/>
  <c r="I44" i="10"/>
  <c r="J44" i="10"/>
  <c r="K44" i="10"/>
  <c r="D45" i="10"/>
  <c r="E45" i="10"/>
  <c r="F45" i="10"/>
  <c r="G45" i="10"/>
  <c r="H45" i="10"/>
  <c r="I45" i="10"/>
  <c r="J45" i="10"/>
  <c r="K45" i="10"/>
  <c r="D46" i="10"/>
  <c r="E46" i="10"/>
  <c r="F46" i="10"/>
  <c r="G46" i="10"/>
  <c r="H46" i="10"/>
  <c r="I46" i="10"/>
  <c r="J46" i="10"/>
  <c r="K46" i="10"/>
  <c r="D47" i="10"/>
  <c r="E47" i="10"/>
  <c r="F47" i="10"/>
  <c r="G47" i="10"/>
  <c r="H47" i="10"/>
  <c r="I47" i="10"/>
  <c r="J47" i="10"/>
  <c r="K47" i="10"/>
  <c r="D48" i="10"/>
  <c r="E48" i="10"/>
  <c r="F48" i="10"/>
  <c r="G48" i="10"/>
  <c r="H48" i="10"/>
  <c r="I48" i="10"/>
  <c r="J48" i="10"/>
  <c r="K48" i="10"/>
  <c r="D50" i="10"/>
  <c r="E50" i="10"/>
  <c r="F50" i="10"/>
  <c r="G50" i="10"/>
  <c r="H50" i="10"/>
  <c r="I50" i="10"/>
  <c r="J50" i="10"/>
  <c r="K50" i="10"/>
  <c r="D51" i="10"/>
  <c r="E51" i="10"/>
  <c r="F51" i="10"/>
  <c r="G51" i="10"/>
  <c r="H51" i="10"/>
  <c r="I51" i="10"/>
  <c r="J51" i="10"/>
  <c r="K51" i="10"/>
  <c r="D52" i="10"/>
  <c r="E52" i="10"/>
  <c r="F52" i="10"/>
  <c r="G52" i="10"/>
  <c r="H52" i="10"/>
  <c r="I52" i="10"/>
  <c r="J52" i="10"/>
  <c r="K52" i="10"/>
  <c r="D53" i="10"/>
  <c r="E53" i="10"/>
  <c r="F53" i="10"/>
  <c r="G53" i="10"/>
  <c r="H53" i="10"/>
  <c r="I53" i="10"/>
  <c r="J53" i="10"/>
  <c r="K53" i="10"/>
  <c r="D54" i="10"/>
  <c r="F54" i="10"/>
  <c r="G54" i="10"/>
  <c r="H54" i="10"/>
  <c r="I54" i="10"/>
  <c r="J54" i="10"/>
  <c r="K54" i="10"/>
  <c r="D55" i="10"/>
  <c r="E55" i="10"/>
  <c r="F55" i="10"/>
  <c r="G55" i="10"/>
  <c r="H55" i="10"/>
  <c r="I55" i="10"/>
  <c r="J55" i="10"/>
  <c r="K55" i="10"/>
  <c r="D56" i="10"/>
  <c r="E56" i="10"/>
  <c r="F56" i="10"/>
  <c r="G56" i="10"/>
  <c r="H56" i="10"/>
  <c r="I56" i="10"/>
  <c r="J56" i="10"/>
  <c r="K56" i="10"/>
  <c r="D57" i="10"/>
  <c r="E57" i="10"/>
  <c r="F57" i="10"/>
  <c r="G57" i="10"/>
  <c r="H57" i="10"/>
  <c r="I57" i="10"/>
  <c r="J57" i="10"/>
  <c r="K57" i="10"/>
  <c r="D58" i="10"/>
  <c r="E58" i="10"/>
  <c r="F58" i="10"/>
  <c r="G58" i="10"/>
  <c r="H58" i="10"/>
  <c r="I58" i="10"/>
  <c r="J58" i="10"/>
  <c r="K58" i="10"/>
  <c r="D59" i="10"/>
  <c r="E59" i="10"/>
  <c r="F59" i="10"/>
  <c r="G59" i="10"/>
  <c r="H59" i="10"/>
  <c r="I59" i="10"/>
  <c r="J59" i="10"/>
  <c r="K59" i="10"/>
  <c r="D61" i="10"/>
  <c r="E61" i="10"/>
  <c r="F61" i="10"/>
  <c r="G61" i="10"/>
  <c r="H61" i="10"/>
  <c r="I61" i="10"/>
  <c r="J61" i="10"/>
  <c r="K61" i="10"/>
  <c r="D62" i="10"/>
  <c r="E62" i="10"/>
  <c r="F62" i="10"/>
  <c r="G62" i="10"/>
  <c r="H62" i="10"/>
  <c r="I62" i="10"/>
  <c r="J62" i="10"/>
  <c r="K62" i="10"/>
  <c r="D63" i="10"/>
  <c r="E63" i="10"/>
  <c r="F63" i="10"/>
  <c r="G63" i="10"/>
  <c r="H63" i="10"/>
  <c r="I63" i="10"/>
  <c r="J63" i="10"/>
  <c r="K63" i="10"/>
  <c r="D64" i="10"/>
  <c r="E64" i="10"/>
  <c r="F64" i="10"/>
  <c r="G64" i="10"/>
  <c r="H64" i="10"/>
  <c r="I64" i="10"/>
  <c r="J64" i="10"/>
  <c r="K64" i="10"/>
  <c r="D65" i="10"/>
  <c r="E65" i="10"/>
  <c r="F65" i="10"/>
  <c r="G65" i="10"/>
  <c r="H65" i="10"/>
  <c r="I65" i="10"/>
  <c r="J65" i="10"/>
  <c r="K65" i="10"/>
  <c r="D66" i="10"/>
  <c r="E66" i="10"/>
  <c r="F66" i="10"/>
  <c r="G66" i="10"/>
  <c r="H66" i="10"/>
  <c r="I66" i="10"/>
  <c r="J66" i="10"/>
  <c r="K66" i="10"/>
  <c r="D68" i="10"/>
  <c r="E68" i="10"/>
  <c r="F68" i="10"/>
  <c r="G68" i="10"/>
  <c r="H68" i="10"/>
  <c r="I68" i="10"/>
  <c r="J68" i="10"/>
  <c r="K68" i="10"/>
  <c r="D69" i="10"/>
  <c r="E69" i="10"/>
  <c r="F69" i="10"/>
  <c r="G69" i="10"/>
  <c r="H69" i="10"/>
  <c r="I69" i="10"/>
  <c r="J69" i="10"/>
  <c r="K69" i="10"/>
  <c r="D70" i="10"/>
  <c r="E70" i="10"/>
  <c r="F70" i="10"/>
  <c r="G70" i="10"/>
  <c r="H70" i="10"/>
  <c r="I70" i="10"/>
  <c r="J70" i="10"/>
  <c r="K70" i="10"/>
  <c r="D71" i="10"/>
  <c r="E71" i="10"/>
  <c r="F71" i="10"/>
  <c r="G71" i="10"/>
  <c r="H71" i="10"/>
  <c r="I71" i="10"/>
  <c r="J71" i="10"/>
  <c r="K71" i="10"/>
  <c r="D72" i="10"/>
  <c r="F72" i="10"/>
  <c r="G72" i="10"/>
  <c r="H72" i="10"/>
  <c r="I72" i="10"/>
  <c r="J72" i="10"/>
  <c r="K72" i="10"/>
  <c r="D73" i="10"/>
  <c r="E73" i="10"/>
  <c r="F73" i="10"/>
  <c r="G73" i="10"/>
  <c r="H73" i="10"/>
  <c r="I73" i="10"/>
  <c r="J73" i="10"/>
  <c r="K73" i="10"/>
  <c r="D74" i="10"/>
  <c r="E74" i="10"/>
  <c r="F74" i="10"/>
  <c r="G74" i="10"/>
  <c r="H74" i="10"/>
  <c r="I74" i="10"/>
  <c r="J74" i="10"/>
  <c r="K74" i="10"/>
  <c r="D75" i="10"/>
  <c r="E75" i="10"/>
  <c r="F75" i="10"/>
  <c r="G75" i="10"/>
  <c r="H75" i="10"/>
  <c r="I75" i="10"/>
  <c r="J75" i="10"/>
  <c r="K75" i="10"/>
  <c r="D76" i="10"/>
  <c r="E76" i="10"/>
  <c r="F76" i="10"/>
  <c r="G76" i="10"/>
  <c r="H76" i="10"/>
  <c r="I76" i="10"/>
  <c r="J76" i="10"/>
  <c r="K76" i="10"/>
  <c r="D77" i="10"/>
  <c r="E77" i="10"/>
  <c r="F77" i="10"/>
  <c r="G77" i="10"/>
  <c r="H77" i="10"/>
  <c r="I77" i="10"/>
  <c r="J77" i="10"/>
  <c r="K77" i="10"/>
  <c r="D79" i="10"/>
  <c r="E79" i="10"/>
  <c r="F79" i="10"/>
  <c r="G79" i="10"/>
  <c r="H79" i="10"/>
  <c r="I79" i="10"/>
  <c r="J79" i="10"/>
  <c r="K79" i="10"/>
  <c r="D80" i="10"/>
  <c r="E80" i="10"/>
  <c r="F80" i="10"/>
  <c r="G80" i="10"/>
  <c r="H80" i="10"/>
  <c r="I80" i="10"/>
  <c r="J80" i="10"/>
  <c r="K80" i="10"/>
  <c r="D81" i="10"/>
  <c r="E81" i="10"/>
  <c r="F81" i="10"/>
  <c r="G81" i="10"/>
  <c r="H81" i="10"/>
  <c r="I81" i="10"/>
  <c r="J81" i="10"/>
  <c r="K81" i="10"/>
  <c r="D82" i="10"/>
  <c r="E82" i="10"/>
  <c r="F82" i="10"/>
  <c r="G82" i="10"/>
  <c r="H82" i="10"/>
  <c r="I82" i="10"/>
  <c r="J82" i="10"/>
  <c r="K82" i="10"/>
  <c r="D83" i="10"/>
  <c r="E83" i="10"/>
  <c r="F83" i="10"/>
  <c r="G83" i="10"/>
  <c r="H83" i="10"/>
  <c r="I83" i="10"/>
  <c r="J83" i="10"/>
  <c r="K83" i="10"/>
  <c r="D84" i="10"/>
  <c r="E84" i="10"/>
  <c r="F84" i="10"/>
  <c r="G84" i="10"/>
  <c r="H84" i="10"/>
  <c r="I84" i="10"/>
  <c r="J84" i="10"/>
  <c r="K84" i="10"/>
  <c r="D86" i="10"/>
  <c r="E86" i="10"/>
  <c r="F86" i="10"/>
  <c r="G86" i="10"/>
  <c r="H86" i="10"/>
  <c r="I86" i="10"/>
  <c r="J86" i="10"/>
  <c r="K86" i="10"/>
  <c r="D87" i="10"/>
  <c r="E87" i="10"/>
  <c r="F87" i="10"/>
  <c r="G87" i="10"/>
  <c r="H87" i="10"/>
  <c r="I87" i="10"/>
  <c r="J87" i="10"/>
  <c r="K87" i="10"/>
  <c r="D88" i="10"/>
  <c r="E88" i="10"/>
  <c r="F88" i="10"/>
  <c r="G88" i="10"/>
  <c r="H88" i="10"/>
  <c r="I88" i="10"/>
  <c r="J88" i="10"/>
  <c r="K88" i="10"/>
  <c r="D89" i="10"/>
  <c r="E89" i="10"/>
  <c r="F89" i="10"/>
  <c r="G89" i="10"/>
  <c r="H89" i="10"/>
  <c r="I89" i="10"/>
  <c r="J89" i="10"/>
  <c r="K89" i="10"/>
  <c r="D90" i="10"/>
  <c r="F90" i="10"/>
  <c r="G90" i="10"/>
  <c r="H90" i="10"/>
  <c r="I90" i="10"/>
  <c r="J90" i="10"/>
  <c r="K90" i="10"/>
  <c r="D91" i="10"/>
  <c r="E91" i="10"/>
  <c r="F91" i="10"/>
  <c r="G91" i="10"/>
  <c r="H91" i="10"/>
  <c r="I91" i="10"/>
  <c r="J91" i="10"/>
  <c r="K91" i="10"/>
  <c r="D92" i="10"/>
  <c r="E92" i="10"/>
  <c r="F92" i="10"/>
  <c r="G92" i="10"/>
  <c r="H92" i="10"/>
  <c r="I92" i="10"/>
  <c r="J92" i="10"/>
  <c r="K92" i="10"/>
  <c r="D93" i="10"/>
  <c r="E93" i="10"/>
  <c r="F93" i="10"/>
  <c r="G93" i="10"/>
  <c r="H93" i="10"/>
  <c r="I93" i="10"/>
  <c r="J93" i="10"/>
  <c r="K93" i="10"/>
  <c r="D94" i="10"/>
  <c r="E94" i="10"/>
  <c r="F94" i="10"/>
  <c r="G94" i="10"/>
  <c r="H94" i="10"/>
  <c r="I94" i="10"/>
  <c r="J94" i="10"/>
  <c r="K94" i="10"/>
  <c r="D95" i="10"/>
  <c r="E95" i="10"/>
  <c r="F95" i="10"/>
  <c r="G95" i="10"/>
  <c r="H95" i="10"/>
  <c r="I95" i="10"/>
  <c r="J95" i="10"/>
  <c r="K95" i="10"/>
  <c r="D97" i="10"/>
  <c r="E97" i="10"/>
  <c r="F97" i="10"/>
  <c r="G97" i="10"/>
  <c r="H97" i="10"/>
  <c r="I97" i="10"/>
  <c r="J97" i="10"/>
  <c r="K97" i="10"/>
  <c r="D98" i="10"/>
  <c r="E98" i="10"/>
  <c r="F98" i="10"/>
  <c r="G98" i="10"/>
  <c r="H98" i="10"/>
  <c r="I98" i="10"/>
  <c r="J98" i="10"/>
  <c r="K98" i="10"/>
  <c r="D99" i="10"/>
  <c r="E99" i="10"/>
  <c r="F99" i="10"/>
  <c r="G99" i="10"/>
  <c r="H99" i="10"/>
  <c r="I99" i="10"/>
  <c r="J99" i="10"/>
  <c r="K99" i="10"/>
  <c r="D100" i="10"/>
  <c r="E100" i="10"/>
  <c r="F100" i="10"/>
  <c r="G100" i="10"/>
  <c r="H100" i="10"/>
  <c r="I100" i="10"/>
  <c r="J100" i="10"/>
  <c r="K100" i="10"/>
  <c r="D101" i="10"/>
  <c r="E101" i="10"/>
  <c r="F101" i="10"/>
  <c r="G101" i="10"/>
  <c r="H101" i="10"/>
  <c r="I101" i="10"/>
  <c r="J101" i="10"/>
  <c r="K101" i="10"/>
  <c r="D102" i="10"/>
  <c r="E102" i="10"/>
  <c r="F102" i="10"/>
  <c r="G102" i="10"/>
  <c r="H102" i="10"/>
  <c r="I102" i="10"/>
  <c r="J102" i="10"/>
  <c r="K102" i="10"/>
  <c r="D104" i="10"/>
  <c r="E104" i="10"/>
  <c r="F104" i="10"/>
  <c r="G104" i="10"/>
  <c r="H104" i="10"/>
  <c r="I104" i="10"/>
  <c r="J104" i="10"/>
  <c r="K104" i="10"/>
  <c r="D105" i="10"/>
  <c r="E105" i="10"/>
  <c r="F105" i="10"/>
  <c r="G105" i="10"/>
  <c r="H105" i="10"/>
  <c r="I105" i="10"/>
  <c r="J105" i="10"/>
  <c r="K105" i="10"/>
  <c r="D106" i="10"/>
  <c r="E106" i="10"/>
  <c r="F106" i="10"/>
  <c r="G106" i="10"/>
  <c r="H106" i="10"/>
  <c r="I106" i="10"/>
  <c r="J106" i="10"/>
  <c r="K106" i="10"/>
  <c r="D107" i="10"/>
  <c r="E107" i="10"/>
  <c r="F107" i="10"/>
  <c r="G107" i="10"/>
  <c r="H107" i="10"/>
  <c r="I107" i="10"/>
  <c r="J107" i="10"/>
  <c r="K107" i="10"/>
  <c r="D108" i="10"/>
  <c r="F108" i="10"/>
  <c r="G108" i="10"/>
  <c r="H108" i="10"/>
  <c r="I108" i="10"/>
  <c r="J108" i="10"/>
  <c r="K108" i="10"/>
  <c r="D109" i="10"/>
  <c r="E109" i="10"/>
  <c r="F109" i="10"/>
  <c r="G109" i="10"/>
  <c r="H109" i="10"/>
  <c r="I109" i="10"/>
  <c r="J109" i="10"/>
  <c r="K109" i="10"/>
  <c r="D110" i="10"/>
  <c r="E110" i="10"/>
  <c r="F110" i="10"/>
  <c r="G110" i="10"/>
  <c r="H110" i="10"/>
  <c r="I110" i="10"/>
  <c r="J110" i="10"/>
  <c r="K110" i="10"/>
  <c r="D111" i="10"/>
  <c r="E111" i="10"/>
  <c r="F111" i="10"/>
  <c r="G111" i="10"/>
  <c r="H111" i="10"/>
  <c r="I111" i="10"/>
  <c r="J111" i="10"/>
  <c r="K111" i="10"/>
  <c r="D112" i="10"/>
  <c r="E112" i="10"/>
  <c r="F112" i="10"/>
  <c r="G112" i="10"/>
  <c r="H112" i="10"/>
  <c r="I112" i="10"/>
  <c r="J112" i="10"/>
  <c r="K112" i="10"/>
  <c r="D113" i="10"/>
  <c r="E113" i="10"/>
  <c r="F113" i="10"/>
  <c r="G113" i="10"/>
  <c r="H113" i="10"/>
  <c r="I113" i="10"/>
  <c r="J113" i="10"/>
  <c r="K113" i="10"/>
  <c r="D115" i="10"/>
  <c r="E115" i="10"/>
  <c r="F115" i="10"/>
  <c r="G115" i="10"/>
  <c r="H115" i="10"/>
  <c r="I115" i="10"/>
  <c r="J115" i="10"/>
  <c r="K115" i="10"/>
  <c r="D116" i="10"/>
  <c r="E116" i="10"/>
  <c r="F116" i="10"/>
  <c r="G116" i="10"/>
  <c r="H116" i="10"/>
  <c r="I116" i="10"/>
  <c r="J116" i="10"/>
  <c r="K116" i="10"/>
  <c r="D117" i="10"/>
  <c r="E117" i="10"/>
  <c r="F117" i="10"/>
  <c r="G117" i="10"/>
  <c r="H117" i="10"/>
  <c r="I117" i="10"/>
  <c r="J117" i="10"/>
  <c r="K117" i="10"/>
  <c r="D118" i="10"/>
  <c r="E118" i="10"/>
  <c r="F118" i="10"/>
  <c r="G118" i="10"/>
  <c r="H118" i="10"/>
  <c r="I118" i="10"/>
  <c r="J118" i="10"/>
  <c r="K118" i="10"/>
  <c r="D119" i="10"/>
  <c r="E119" i="10"/>
  <c r="F119" i="10"/>
  <c r="G119" i="10"/>
  <c r="H119" i="10"/>
  <c r="I119" i="10"/>
  <c r="J119" i="10"/>
  <c r="K119" i="10"/>
  <c r="D120" i="10"/>
  <c r="E120" i="10"/>
  <c r="F120" i="10"/>
  <c r="G120" i="10"/>
  <c r="H120" i="10"/>
  <c r="I120" i="10"/>
  <c r="J120" i="10"/>
  <c r="K120" i="10"/>
  <c r="D122" i="10"/>
  <c r="E122" i="10"/>
  <c r="F122" i="10"/>
  <c r="G122" i="10"/>
  <c r="H122" i="10"/>
  <c r="I122" i="10"/>
  <c r="J122" i="10"/>
  <c r="K122" i="10"/>
  <c r="D123" i="10"/>
  <c r="E123" i="10"/>
  <c r="F123" i="10"/>
  <c r="G123" i="10"/>
  <c r="H123" i="10"/>
  <c r="I123" i="10"/>
  <c r="J123" i="10"/>
  <c r="K123" i="10"/>
  <c r="D124" i="10"/>
  <c r="E124" i="10"/>
  <c r="F124" i="10"/>
  <c r="G124" i="10"/>
  <c r="H124" i="10"/>
  <c r="I124" i="10"/>
  <c r="J124" i="10"/>
  <c r="K124" i="10"/>
  <c r="D125" i="10"/>
  <c r="E125" i="10"/>
  <c r="F125" i="10"/>
  <c r="G125" i="10"/>
  <c r="H125" i="10"/>
  <c r="I125" i="10"/>
  <c r="J125" i="10"/>
  <c r="K125" i="10"/>
  <c r="D126" i="10"/>
  <c r="F126" i="10"/>
  <c r="G126" i="10"/>
  <c r="H126" i="10"/>
  <c r="I126" i="10"/>
  <c r="J126" i="10"/>
  <c r="K126" i="10"/>
  <c r="D127" i="10"/>
  <c r="E127" i="10"/>
  <c r="F127" i="10"/>
  <c r="G127" i="10"/>
  <c r="H127" i="10"/>
  <c r="I127" i="10"/>
  <c r="J127" i="10"/>
  <c r="K127" i="10"/>
  <c r="D128" i="10"/>
  <c r="E128" i="10"/>
  <c r="F128" i="10"/>
  <c r="G128" i="10"/>
  <c r="H128" i="10"/>
  <c r="I128" i="10"/>
  <c r="J128" i="10"/>
  <c r="K128" i="10"/>
  <c r="D129" i="10"/>
  <c r="E129" i="10"/>
  <c r="F129" i="10"/>
  <c r="G129" i="10"/>
  <c r="H129" i="10"/>
  <c r="I129" i="10"/>
  <c r="J129" i="10"/>
  <c r="K129" i="10"/>
  <c r="D130" i="10"/>
  <c r="E130" i="10"/>
  <c r="F130" i="10"/>
  <c r="G130" i="10"/>
  <c r="H130" i="10"/>
  <c r="I130" i="10"/>
  <c r="J130" i="10"/>
  <c r="K130" i="10"/>
  <c r="D131" i="10"/>
  <c r="E131" i="10"/>
  <c r="F131" i="10"/>
  <c r="G131" i="10"/>
  <c r="H131" i="10"/>
  <c r="I131" i="10"/>
  <c r="J131" i="10"/>
  <c r="K131" i="10"/>
  <c r="D133" i="10"/>
  <c r="E133" i="10"/>
  <c r="F133" i="10"/>
  <c r="G133" i="10"/>
  <c r="H133" i="10"/>
  <c r="I133" i="10"/>
  <c r="J133" i="10"/>
  <c r="K133" i="10"/>
  <c r="D134" i="10"/>
  <c r="E134" i="10"/>
  <c r="F134" i="10"/>
  <c r="G134" i="10"/>
  <c r="H134" i="10"/>
  <c r="I134" i="10"/>
  <c r="J134" i="10"/>
  <c r="K134" i="10"/>
  <c r="D135" i="10"/>
  <c r="E135" i="10"/>
  <c r="F135" i="10"/>
  <c r="G135" i="10"/>
  <c r="H135" i="10"/>
  <c r="I135" i="10"/>
  <c r="J135" i="10"/>
  <c r="K135" i="10"/>
  <c r="D136" i="10"/>
  <c r="E136" i="10"/>
  <c r="F136" i="10"/>
  <c r="G136" i="10"/>
  <c r="H136" i="10"/>
  <c r="I136" i="10"/>
  <c r="J136" i="10"/>
  <c r="K136" i="10"/>
  <c r="D137" i="10"/>
  <c r="E137" i="10"/>
  <c r="F137" i="10"/>
  <c r="G137" i="10"/>
  <c r="H137" i="10"/>
  <c r="I137" i="10"/>
  <c r="J137" i="10"/>
  <c r="K137" i="10"/>
  <c r="D138" i="10"/>
  <c r="E138" i="10"/>
  <c r="F138" i="10"/>
  <c r="G138" i="10"/>
  <c r="H138" i="10"/>
  <c r="I138" i="10"/>
  <c r="J138" i="10"/>
  <c r="K138" i="10"/>
  <c r="D140" i="10"/>
  <c r="E140" i="10"/>
  <c r="F140" i="10"/>
  <c r="G140" i="10"/>
  <c r="H140" i="10"/>
  <c r="I140" i="10"/>
  <c r="J140" i="10"/>
  <c r="K140" i="10"/>
  <c r="D141" i="10"/>
  <c r="E141" i="10"/>
  <c r="F141" i="10"/>
  <c r="G141" i="10"/>
  <c r="H141" i="10"/>
  <c r="I141" i="10"/>
  <c r="J141" i="10"/>
  <c r="K141" i="10"/>
  <c r="D142" i="10"/>
  <c r="E142" i="10"/>
  <c r="F142" i="10"/>
  <c r="G142" i="10"/>
  <c r="H142" i="10"/>
  <c r="I142" i="10"/>
  <c r="J142" i="10"/>
  <c r="K142" i="10"/>
  <c r="D143" i="10"/>
  <c r="E143" i="10"/>
  <c r="F143" i="10"/>
  <c r="G143" i="10"/>
  <c r="H143" i="10"/>
  <c r="I143" i="10"/>
  <c r="J143" i="10"/>
  <c r="K143" i="10"/>
  <c r="D144" i="10"/>
  <c r="F144" i="10"/>
  <c r="G144" i="10"/>
  <c r="H144" i="10"/>
  <c r="I144" i="10"/>
  <c r="J144" i="10"/>
  <c r="K144" i="10"/>
  <c r="D145" i="10"/>
  <c r="E145" i="10"/>
  <c r="F145" i="10"/>
  <c r="G145" i="10"/>
  <c r="H145" i="10"/>
  <c r="I145" i="10"/>
  <c r="J145" i="10"/>
  <c r="K145" i="10"/>
  <c r="D146" i="10"/>
  <c r="E146" i="10"/>
  <c r="F146" i="10"/>
  <c r="G146" i="10"/>
  <c r="H146" i="10"/>
  <c r="I146" i="10"/>
  <c r="J146" i="10"/>
  <c r="K146" i="10"/>
  <c r="D147" i="10"/>
  <c r="E147" i="10"/>
  <c r="F147" i="10"/>
  <c r="G147" i="10"/>
  <c r="H147" i="10"/>
  <c r="I147" i="10"/>
  <c r="J147" i="10"/>
  <c r="K147" i="10"/>
  <c r="D148" i="10"/>
  <c r="E148" i="10"/>
  <c r="F148" i="10"/>
  <c r="G148" i="10"/>
  <c r="H148" i="10"/>
  <c r="I148" i="10"/>
  <c r="J148" i="10"/>
  <c r="K148" i="10"/>
  <c r="D149" i="10"/>
  <c r="E149" i="10"/>
  <c r="F149" i="10"/>
  <c r="G149" i="10"/>
  <c r="H149" i="10"/>
  <c r="I149" i="10"/>
  <c r="J149" i="10"/>
  <c r="K149" i="10"/>
  <c r="D151" i="10"/>
  <c r="E151" i="10"/>
  <c r="F151" i="10"/>
  <c r="G151" i="10"/>
  <c r="H151" i="10"/>
  <c r="I151" i="10"/>
  <c r="J151" i="10"/>
  <c r="K151" i="10"/>
  <c r="D152" i="10"/>
  <c r="E152" i="10"/>
  <c r="F152" i="10"/>
  <c r="G152" i="10"/>
  <c r="H152" i="10"/>
  <c r="I152" i="10"/>
  <c r="J152" i="10"/>
  <c r="K152" i="10"/>
  <c r="D153" i="10"/>
  <c r="E153" i="10"/>
  <c r="F153" i="10"/>
  <c r="G153" i="10"/>
  <c r="H153" i="10"/>
  <c r="I153" i="10"/>
  <c r="J153" i="10"/>
  <c r="K153" i="10"/>
  <c r="D154" i="10"/>
  <c r="E154" i="10"/>
  <c r="F154" i="10"/>
  <c r="G154" i="10"/>
  <c r="H154" i="10"/>
  <c r="I154" i="10"/>
  <c r="J154" i="10"/>
  <c r="K154" i="10"/>
  <c r="D155" i="10"/>
  <c r="E155" i="10"/>
  <c r="F155" i="10"/>
  <c r="G155" i="10"/>
  <c r="H155" i="10"/>
  <c r="I155" i="10"/>
  <c r="J155" i="10"/>
  <c r="K155" i="10"/>
  <c r="D156" i="10"/>
  <c r="E156" i="10"/>
  <c r="F156" i="10"/>
  <c r="G156" i="10"/>
  <c r="H156" i="10"/>
  <c r="I156" i="10"/>
  <c r="J156" i="10"/>
  <c r="K156" i="10"/>
  <c r="D158" i="10"/>
  <c r="E158" i="10"/>
  <c r="F158" i="10"/>
  <c r="G158" i="10"/>
  <c r="H158" i="10"/>
  <c r="I158" i="10"/>
  <c r="J158" i="10"/>
  <c r="K158" i="10"/>
  <c r="D159" i="10"/>
  <c r="E159" i="10"/>
  <c r="F159" i="10"/>
  <c r="G159" i="10"/>
  <c r="H159" i="10"/>
  <c r="I159" i="10"/>
  <c r="J159" i="10"/>
  <c r="K159" i="10"/>
  <c r="D160" i="10"/>
  <c r="E160" i="10"/>
  <c r="F160" i="10"/>
  <c r="G160" i="10"/>
  <c r="H160" i="10"/>
  <c r="I160" i="10"/>
  <c r="J160" i="10"/>
  <c r="K160" i="10"/>
  <c r="D161" i="10"/>
  <c r="E161" i="10"/>
  <c r="F161" i="10"/>
  <c r="G161" i="10"/>
  <c r="H161" i="10"/>
  <c r="I161" i="10"/>
  <c r="J161" i="10"/>
  <c r="K161" i="10"/>
  <c r="D162" i="10"/>
  <c r="F162" i="10"/>
  <c r="G162" i="10"/>
  <c r="H162" i="10"/>
  <c r="I162" i="10"/>
  <c r="J162" i="10"/>
  <c r="K162" i="10"/>
  <c r="D163" i="10"/>
  <c r="E163" i="10"/>
  <c r="F163" i="10"/>
  <c r="G163" i="10"/>
  <c r="H163" i="10"/>
  <c r="I163" i="10"/>
  <c r="J163" i="10"/>
  <c r="K163" i="10"/>
  <c r="D164" i="10"/>
  <c r="E164" i="10"/>
  <c r="F164" i="10"/>
  <c r="G164" i="10"/>
  <c r="H164" i="10"/>
  <c r="I164" i="10"/>
  <c r="J164" i="10"/>
  <c r="K164" i="10"/>
  <c r="D165" i="10"/>
  <c r="E165" i="10"/>
  <c r="F165" i="10"/>
  <c r="G165" i="10"/>
  <c r="H165" i="10"/>
  <c r="I165" i="10"/>
  <c r="J165" i="10"/>
  <c r="K165" i="10"/>
  <c r="B42" i="2"/>
  <c r="B43" i="2"/>
  <c r="B45" i="2"/>
  <c r="B46" i="2"/>
  <c r="B47" i="2"/>
  <c r="B48" i="2"/>
  <c r="B49" i="2"/>
  <c r="B50" i="2"/>
  <c r="B52" i="2"/>
  <c r="B53" i="2"/>
  <c r="B54" i="2"/>
  <c r="B55" i="2"/>
  <c r="B56" i="2"/>
  <c r="B57" i="2"/>
  <c r="B58" i="2"/>
  <c r="B59" i="2"/>
  <c r="K21" i="10"/>
  <c r="J21" i="10"/>
  <c r="I21" i="10"/>
  <c r="H21" i="10"/>
  <c r="G21" i="10"/>
  <c r="F21" i="10"/>
  <c r="E21" i="10"/>
  <c r="D21" i="10"/>
  <c r="K19" i="10"/>
  <c r="J19" i="10"/>
  <c r="I19" i="10"/>
  <c r="H19" i="10"/>
  <c r="G19" i="10"/>
  <c r="F19" i="10"/>
  <c r="E19" i="10"/>
  <c r="D19" i="10"/>
  <c r="K19" i="2"/>
  <c r="K17" i="10" s="1"/>
  <c r="J19" i="2"/>
  <c r="J17" i="10" s="1"/>
  <c r="I19" i="2"/>
  <c r="I17" i="10" s="1"/>
  <c r="H19" i="2"/>
  <c r="H17" i="10" s="1"/>
  <c r="G19" i="2"/>
  <c r="D19" i="2"/>
  <c r="K16" i="10"/>
  <c r="J16" i="10"/>
  <c r="I16" i="10"/>
  <c r="H16" i="10"/>
  <c r="G16" i="10"/>
  <c r="F16" i="10"/>
  <c r="E16" i="10"/>
  <c r="D16" i="10"/>
  <c r="K15" i="10"/>
  <c r="J15" i="10"/>
  <c r="I15" i="10"/>
  <c r="H15" i="10"/>
  <c r="G15" i="10"/>
  <c r="F15" i="10"/>
  <c r="E15" i="10"/>
  <c r="D15" i="10"/>
  <c r="K14" i="10"/>
  <c r="J14" i="10"/>
  <c r="I14" i="10"/>
  <c r="H14" i="10"/>
  <c r="G14" i="10"/>
  <c r="F14" i="10"/>
  <c r="E14" i="10"/>
  <c r="D14" i="10"/>
  <c r="K14" i="2"/>
  <c r="K12" i="10" s="1"/>
  <c r="J14" i="2"/>
  <c r="J12" i="10" s="1"/>
  <c r="I14" i="2"/>
  <c r="I12" i="10" s="1"/>
  <c r="H14" i="2"/>
  <c r="H12" i="10" s="1"/>
  <c r="G14" i="2"/>
  <c r="G12" i="10" s="1"/>
  <c r="F14" i="2"/>
  <c r="F12" i="10" s="1"/>
  <c r="E14" i="2"/>
  <c r="E12" i="10" s="1"/>
  <c r="D14" i="2"/>
  <c r="D12" i="10" s="1"/>
  <c r="J11" i="10"/>
  <c r="I11" i="10"/>
  <c r="H11" i="10"/>
  <c r="G11" i="10"/>
  <c r="F9" i="10"/>
  <c r="E9" i="10"/>
  <c r="D9" i="10"/>
  <c r="K10" i="2"/>
  <c r="K8" i="10" s="1"/>
  <c r="J10" i="2"/>
  <c r="J8" i="10" s="1"/>
  <c r="I10" i="2"/>
  <c r="I8" i="10" s="1"/>
  <c r="H10" i="2"/>
  <c r="H8" i="10" s="1"/>
  <c r="G10" i="2"/>
  <c r="G8" i="10" s="1"/>
  <c r="F10" i="2"/>
  <c r="F8" i="10" s="1"/>
  <c r="E10" i="2"/>
  <c r="E8" i="10" s="1"/>
  <c r="D10" i="2"/>
  <c r="D8" i="10" s="1"/>
  <c r="K7" i="10"/>
  <c r="J7" i="10"/>
  <c r="I7" i="10"/>
  <c r="H7" i="10"/>
  <c r="G7" i="10"/>
  <c r="F7" i="10"/>
  <c r="E7" i="10"/>
  <c r="D7" i="10"/>
  <c r="K5" i="10"/>
  <c r="J5" i="10"/>
  <c r="I5" i="10"/>
  <c r="K11" i="10"/>
  <c r="F11" i="10"/>
  <c r="E11" i="10"/>
  <c r="D11" i="10"/>
  <c r="F11" i="7" l="1"/>
  <c r="G5" i="5"/>
  <c r="E22" i="6"/>
  <c r="C19" i="6"/>
  <c r="O36" i="5"/>
  <c r="O59" i="5"/>
  <c r="D49" i="5"/>
  <c r="M39" i="5"/>
  <c r="E23" i="6"/>
  <c r="D23" i="6"/>
  <c r="C23" i="6"/>
  <c r="D22" i="6"/>
  <c r="C22" i="6"/>
  <c r="E21" i="6"/>
  <c r="D21" i="6"/>
  <c r="C21" i="6"/>
  <c r="D20" i="6"/>
  <c r="C20" i="6"/>
  <c r="E19" i="6"/>
  <c r="D19" i="6"/>
  <c r="D18" i="6"/>
  <c r="C18" i="6"/>
  <c r="E17" i="6"/>
  <c r="D17" i="6"/>
  <c r="C17" i="6"/>
  <c r="D16" i="6"/>
  <c r="C16" i="6"/>
  <c r="E14" i="6"/>
  <c r="D14" i="6"/>
  <c r="C14" i="6"/>
  <c r="D13" i="6"/>
  <c r="C13" i="6"/>
  <c r="E12" i="6"/>
  <c r="D12" i="6"/>
  <c r="C12" i="6"/>
  <c r="D11" i="6"/>
  <c r="C11" i="6"/>
  <c r="E10" i="6"/>
  <c r="D10" i="6"/>
  <c r="C10" i="6"/>
  <c r="D9" i="6"/>
  <c r="C9" i="6"/>
  <c r="E7" i="6"/>
  <c r="D7" i="6"/>
  <c r="C7" i="6"/>
  <c r="D6" i="6"/>
  <c r="C6" i="6"/>
  <c r="N5" i="6"/>
  <c r="M5" i="6"/>
  <c r="L5" i="6"/>
  <c r="K5" i="6"/>
  <c r="J5" i="6"/>
  <c r="I5" i="6"/>
  <c r="H5" i="6"/>
  <c r="G5" i="6"/>
  <c r="F5" i="6"/>
  <c r="E5" i="6"/>
  <c r="D5" i="6"/>
  <c r="C5" i="6"/>
  <c r="C23" i="7"/>
  <c r="C22" i="7"/>
  <c r="C21" i="7"/>
  <c r="C20" i="7"/>
  <c r="C19" i="7"/>
  <c r="C18" i="7"/>
  <c r="C17" i="7"/>
  <c r="C16" i="7"/>
  <c r="C14" i="7"/>
  <c r="C13" i="7"/>
  <c r="C12" i="7"/>
  <c r="C11" i="7"/>
  <c r="C10" i="7"/>
  <c r="C9" i="7"/>
  <c r="C7" i="7"/>
  <c r="C6" i="7"/>
  <c r="N5" i="7"/>
  <c r="M5" i="7"/>
  <c r="L5" i="7"/>
  <c r="K5" i="7"/>
  <c r="J5" i="7"/>
  <c r="I5" i="7"/>
  <c r="H5" i="7"/>
  <c r="G5" i="7"/>
  <c r="F5" i="7"/>
  <c r="E5" i="7"/>
  <c r="D5" i="7"/>
  <c r="C5" i="7"/>
  <c r="B41" i="2"/>
  <c r="B40" i="2"/>
  <c r="B39" i="2"/>
  <c r="B38" i="2"/>
  <c r="B37" i="2"/>
  <c r="B36" i="2"/>
  <c r="B34" i="2"/>
  <c r="B32" i="2"/>
  <c r="B29" i="2"/>
  <c r="B28" i="2"/>
  <c r="B27" i="2"/>
  <c r="B25" i="2"/>
  <c r="B23" i="2"/>
  <c r="A23" i="2"/>
  <c r="B22" i="2"/>
  <c r="A22" i="2"/>
  <c r="B21" i="2"/>
  <c r="A21" i="2"/>
  <c r="B20" i="2"/>
  <c r="A20" i="2"/>
  <c r="B19" i="2"/>
  <c r="A19" i="2"/>
  <c r="B18" i="2"/>
  <c r="A18" i="2"/>
  <c r="B17" i="2"/>
  <c r="A17" i="2"/>
  <c r="B16" i="2"/>
  <c r="A16" i="2"/>
  <c r="A15" i="2"/>
  <c r="B14" i="2"/>
  <c r="A14" i="2"/>
  <c r="B13" i="2"/>
  <c r="A13" i="2"/>
  <c r="B12" i="2"/>
  <c r="A12" i="2"/>
  <c r="B11" i="2"/>
  <c r="A11" i="2"/>
  <c r="B10" i="2"/>
  <c r="A10" i="2"/>
  <c r="B9" i="2"/>
  <c r="A9" i="2"/>
  <c r="A8" i="2"/>
  <c r="B7" i="2"/>
  <c r="A7" i="2"/>
  <c r="B6" i="2"/>
  <c r="A6" i="2"/>
  <c r="N59" i="5"/>
  <c r="M59" i="5"/>
  <c r="L59" i="5"/>
  <c r="D59" i="5"/>
  <c r="C59" i="5"/>
  <c r="D58" i="5"/>
  <c r="C58" i="5"/>
  <c r="O57" i="5"/>
  <c r="N57" i="5"/>
  <c r="M57" i="5"/>
  <c r="L57" i="5"/>
  <c r="D57" i="5"/>
  <c r="C57" i="5"/>
  <c r="O56" i="5"/>
  <c r="N56" i="5"/>
  <c r="M56" i="5"/>
  <c r="L56" i="5"/>
  <c r="K56" i="5"/>
  <c r="J56" i="5"/>
  <c r="D56" i="5"/>
  <c r="C56" i="5"/>
  <c r="O55" i="5"/>
  <c r="N55" i="5"/>
  <c r="M55" i="5"/>
  <c r="L55" i="5"/>
  <c r="D55" i="5"/>
  <c r="C55" i="5"/>
  <c r="O54" i="5"/>
  <c r="N54" i="5"/>
  <c r="M54" i="5"/>
  <c r="L54" i="5"/>
  <c r="D54" i="5"/>
  <c r="C54" i="5"/>
  <c r="D53" i="5"/>
  <c r="C53" i="5"/>
  <c r="O52" i="5"/>
  <c r="N52" i="5"/>
  <c r="M52" i="5"/>
  <c r="L52" i="5"/>
  <c r="D52" i="5"/>
  <c r="C52" i="5"/>
  <c r="C51" i="5"/>
  <c r="O50" i="5"/>
  <c r="N50" i="5"/>
  <c r="M50" i="5"/>
  <c r="L50" i="5"/>
  <c r="D50" i="5"/>
  <c r="C50" i="5"/>
  <c r="C49" i="5"/>
  <c r="D48" i="5"/>
  <c r="C48" i="5"/>
  <c r="D47" i="5"/>
  <c r="C47" i="5"/>
  <c r="O46" i="5"/>
  <c r="N46" i="5"/>
  <c r="M46" i="5"/>
  <c r="L46" i="5"/>
  <c r="K46" i="5"/>
  <c r="E46" i="5"/>
  <c r="D46" i="5"/>
  <c r="C46" i="5"/>
  <c r="O45" i="5"/>
  <c r="N45" i="5"/>
  <c r="M45" i="5"/>
  <c r="L45" i="5"/>
  <c r="D45" i="5"/>
  <c r="C45" i="5"/>
  <c r="C44" i="5"/>
  <c r="O43" i="5"/>
  <c r="N43" i="5"/>
  <c r="M43" i="5"/>
  <c r="L43" i="5"/>
  <c r="D43" i="5"/>
  <c r="C43" i="5"/>
  <c r="O42" i="5"/>
  <c r="N42" i="5"/>
  <c r="M42" i="5"/>
  <c r="L42" i="5"/>
  <c r="D42" i="5"/>
  <c r="C42" i="5"/>
  <c r="O41" i="5"/>
  <c r="N41" i="5"/>
  <c r="M41" i="5"/>
  <c r="L41" i="5"/>
  <c r="D41" i="5"/>
  <c r="C41" i="5"/>
  <c r="D40" i="5"/>
  <c r="C40" i="5"/>
  <c r="L39" i="5"/>
  <c r="D39" i="5"/>
  <c r="C39" i="5"/>
  <c r="O38" i="5"/>
  <c r="N38" i="5"/>
  <c r="M38" i="5"/>
  <c r="L38" i="5"/>
  <c r="K38" i="5"/>
  <c r="J38" i="5"/>
  <c r="I38" i="5"/>
  <c r="H38" i="5"/>
  <c r="G38" i="5"/>
  <c r="F38" i="5"/>
  <c r="E38" i="5"/>
  <c r="D38" i="5"/>
  <c r="C38" i="5"/>
  <c r="O37" i="5"/>
  <c r="N37" i="5"/>
  <c r="M37" i="5"/>
  <c r="L37" i="5"/>
  <c r="I37" i="5"/>
  <c r="H37" i="5"/>
  <c r="D37" i="5"/>
  <c r="C37" i="5"/>
  <c r="N36" i="5"/>
  <c r="M36" i="5"/>
  <c r="L36" i="5"/>
  <c r="D36" i="5"/>
  <c r="C36" i="5"/>
  <c r="C35" i="5"/>
  <c r="O34" i="5"/>
  <c r="N34" i="5"/>
  <c r="M34" i="5"/>
  <c r="L34" i="5"/>
  <c r="D34" i="5"/>
  <c r="C34" i="5"/>
  <c r="C33" i="5"/>
  <c r="O32" i="5"/>
  <c r="N32" i="5"/>
  <c r="M32" i="5"/>
  <c r="L32" i="5"/>
  <c r="D32" i="5"/>
  <c r="C32" i="5"/>
  <c r="C31" i="5"/>
  <c r="C30" i="5"/>
  <c r="D29" i="5"/>
  <c r="C29" i="5"/>
  <c r="O28" i="5"/>
  <c r="N28" i="5"/>
  <c r="M28" i="5"/>
  <c r="L28" i="5"/>
  <c r="K28" i="5"/>
  <c r="J28" i="5"/>
  <c r="I28" i="5"/>
  <c r="H28" i="5"/>
  <c r="G28" i="5"/>
  <c r="F28" i="5"/>
  <c r="E28" i="5"/>
  <c r="D28" i="5"/>
  <c r="C28" i="5"/>
  <c r="M27" i="5"/>
  <c r="L27" i="5"/>
  <c r="D27" i="5"/>
  <c r="C27" i="5"/>
  <c r="C26" i="5"/>
  <c r="O25" i="5"/>
  <c r="N25" i="5"/>
  <c r="M25" i="5"/>
  <c r="L25" i="5"/>
  <c r="K25" i="5"/>
  <c r="D25" i="5"/>
  <c r="C25" i="5"/>
  <c r="O24" i="5"/>
  <c r="N24" i="5"/>
  <c r="M24" i="5"/>
  <c r="L24" i="5"/>
  <c r="C24" i="5"/>
  <c r="O23" i="5"/>
  <c r="N23" i="5"/>
  <c r="M23" i="5"/>
  <c r="L23" i="5"/>
  <c r="K23" i="5"/>
  <c r="D23" i="5"/>
  <c r="C23" i="5"/>
  <c r="D22" i="5"/>
  <c r="C22" i="5"/>
  <c r="D21" i="5"/>
  <c r="C21" i="5"/>
  <c r="O20" i="5"/>
  <c r="N20" i="5"/>
  <c r="M20" i="5"/>
  <c r="L20" i="5"/>
  <c r="K20" i="5"/>
  <c r="J20" i="5"/>
  <c r="I20" i="5"/>
  <c r="H20" i="5"/>
  <c r="D20" i="5"/>
  <c r="C20" i="5"/>
  <c r="O19" i="5"/>
  <c r="N19" i="5"/>
  <c r="M19" i="5"/>
  <c r="L19" i="5"/>
  <c r="K19" i="5"/>
  <c r="J19" i="5"/>
  <c r="I19" i="5"/>
  <c r="H19" i="5"/>
  <c r="D19" i="5"/>
  <c r="C19" i="5"/>
  <c r="O18" i="5"/>
  <c r="N18" i="5"/>
  <c r="M18" i="5"/>
  <c r="L18" i="5"/>
  <c r="K18" i="5"/>
  <c r="D18" i="5"/>
  <c r="C18" i="5"/>
  <c r="O17" i="5"/>
  <c r="N17" i="5"/>
  <c r="M17" i="5"/>
  <c r="L17" i="5"/>
  <c r="D17" i="5"/>
  <c r="C17" i="5"/>
  <c r="D16" i="5"/>
  <c r="C16" i="5"/>
  <c r="C15" i="5"/>
  <c r="O14" i="5"/>
  <c r="N14" i="5"/>
  <c r="M14" i="5"/>
  <c r="L14" i="5"/>
  <c r="K14" i="5"/>
  <c r="D14" i="5"/>
  <c r="C14" i="5"/>
  <c r="O13" i="5"/>
  <c r="N13" i="5"/>
  <c r="M13" i="5"/>
  <c r="L13" i="5"/>
  <c r="K13" i="5"/>
  <c r="J13" i="5"/>
  <c r="I13" i="5"/>
  <c r="H13" i="5"/>
  <c r="G13" i="5"/>
  <c r="F13" i="5"/>
  <c r="E13" i="5"/>
  <c r="D13" i="5"/>
  <c r="C13" i="5"/>
  <c r="D12" i="5"/>
  <c r="C12" i="5"/>
  <c r="O11" i="5"/>
  <c r="N11" i="5"/>
  <c r="M11" i="5"/>
  <c r="L11" i="5"/>
  <c r="D11" i="5"/>
  <c r="C11" i="5"/>
  <c r="O10" i="5"/>
  <c r="N10" i="5"/>
  <c r="M10" i="5"/>
  <c r="L10" i="5"/>
  <c r="K10" i="5"/>
  <c r="J10" i="5"/>
  <c r="I10" i="5"/>
  <c r="H10" i="5"/>
  <c r="G10" i="5"/>
  <c r="F10" i="5"/>
  <c r="E10" i="5"/>
  <c r="D10" i="5"/>
  <c r="C10" i="5"/>
  <c r="D9" i="5"/>
  <c r="C9" i="5"/>
  <c r="C8" i="5"/>
  <c r="O7" i="5"/>
  <c r="N7" i="5"/>
  <c r="M7" i="5"/>
  <c r="L7" i="5"/>
  <c r="K7" i="5"/>
  <c r="D7" i="5"/>
  <c r="C7" i="5"/>
  <c r="D6" i="5"/>
  <c r="C6" i="5"/>
  <c r="O5" i="5"/>
  <c r="N5" i="5"/>
  <c r="M5" i="5"/>
  <c r="L5" i="5"/>
  <c r="K5" i="5"/>
  <c r="J5" i="5"/>
  <c r="I5" i="5"/>
  <c r="H5" i="5"/>
  <c r="F5" i="5"/>
  <c r="E5" i="5"/>
  <c r="G11" i="7" l="1"/>
  <c r="F9" i="7"/>
  <c r="F21" i="7"/>
  <c r="G14" i="5"/>
  <c r="E23" i="5"/>
  <c r="E14" i="5"/>
  <c r="E18" i="5"/>
  <c r="F23" i="5"/>
  <c r="F18" i="5"/>
  <c r="I14" i="5"/>
  <c r="I18" i="5"/>
  <c r="H23" i="5"/>
  <c r="H18" i="5"/>
  <c r="J12" i="5"/>
  <c r="G16" i="5"/>
  <c r="H6" i="5"/>
  <c r="H52" i="5"/>
  <c r="H45" i="5"/>
  <c r="H14" i="5"/>
  <c r="E6" i="6"/>
  <c r="E9" i="6"/>
  <c r="E11" i="6"/>
  <c r="E13" i="6"/>
  <c r="E16" i="6"/>
  <c r="E18" i="6"/>
  <c r="E20" i="6"/>
  <c r="O27" i="5"/>
  <c r="N27" i="5"/>
  <c r="B31" i="2"/>
  <c r="D30" i="5"/>
  <c r="B35" i="2"/>
  <c r="B24" i="2"/>
  <c r="B30" i="2"/>
  <c r="D24" i="5"/>
  <c r="N39" i="5"/>
  <c r="O39" i="5"/>
  <c r="K45" i="5"/>
  <c r="I6" i="5"/>
  <c r="E312" i="10"/>
  <c r="F312" i="10"/>
  <c r="G312" i="10"/>
  <c r="H312" i="10"/>
  <c r="I312" i="10"/>
  <c r="J312" i="10"/>
  <c r="K312" i="10"/>
  <c r="E319" i="10"/>
  <c r="F319" i="10"/>
  <c r="G319" i="10"/>
  <c r="H319" i="10"/>
  <c r="I319" i="10"/>
  <c r="J319" i="10"/>
  <c r="K319" i="10"/>
  <c r="P319" i="10"/>
  <c r="D312" i="10"/>
  <c r="D319" i="10"/>
  <c r="O327" i="10"/>
  <c r="M327" i="10"/>
  <c r="O326" i="10"/>
  <c r="M326" i="10"/>
  <c r="O325" i="10"/>
  <c r="M325" i="10"/>
  <c r="O324" i="10"/>
  <c r="M324" i="10"/>
  <c r="O323" i="10"/>
  <c r="M323" i="10"/>
  <c r="O322" i="10"/>
  <c r="M322" i="10"/>
  <c r="O321" i="10"/>
  <c r="M321" i="10"/>
  <c r="O320" i="10"/>
  <c r="M320" i="10"/>
  <c r="O319" i="10"/>
  <c r="M319" i="10"/>
  <c r="O318" i="10"/>
  <c r="M318" i="10"/>
  <c r="O317" i="10"/>
  <c r="M317" i="10"/>
  <c r="O316" i="10"/>
  <c r="M316" i="10"/>
  <c r="O315" i="10"/>
  <c r="M315" i="10"/>
  <c r="O314" i="10"/>
  <c r="M314" i="10"/>
  <c r="O313" i="10"/>
  <c r="M313" i="10"/>
  <c r="O312" i="10"/>
  <c r="M312" i="10"/>
  <c r="P312" i="10"/>
  <c r="O311" i="10"/>
  <c r="M311" i="10"/>
  <c r="O310" i="10"/>
  <c r="M310" i="10"/>
  <c r="E312" i="1"/>
  <c r="F312" i="1"/>
  <c r="G312" i="1"/>
  <c r="H312" i="1"/>
  <c r="I312" i="1"/>
  <c r="J312" i="1"/>
  <c r="K312" i="1"/>
  <c r="E314" i="1"/>
  <c r="F314" i="1"/>
  <c r="G314" i="1"/>
  <c r="H314" i="1"/>
  <c r="I314" i="1"/>
  <c r="J314" i="1"/>
  <c r="K314" i="1"/>
  <c r="E319" i="1"/>
  <c r="F319" i="1"/>
  <c r="G319" i="1"/>
  <c r="H319" i="1"/>
  <c r="I319" i="1"/>
  <c r="J319" i="1"/>
  <c r="K319" i="1"/>
  <c r="D312" i="1"/>
  <c r="D314" i="1"/>
  <c r="D319" i="1"/>
  <c r="O327" i="1"/>
  <c r="M327" i="1"/>
  <c r="O326" i="1"/>
  <c r="M326" i="1"/>
  <c r="O325" i="1"/>
  <c r="M325" i="1"/>
  <c r="O324" i="1"/>
  <c r="M324" i="1"/>
  <c r="O323" i="1"/>
  <c r="M323" i="1"/>
  <c r="O322" i="1"/>
  <c r="M322" i="1"/>
  <c r="O321" i="1"/>
  <c r="M321" i="1"/>
  <c r="O320" i="1"/>
  <c r="M320" i="1"/>
  <c r="O319" i="1"/>
  <c r="M319" i="1"/>
  <c r="O318" i="1"/>
  <c r="M318" i="1"/>
  <c r="O317" i="1"/>
  <c r="M317" i="1"/>
  <c r="O316" i="1"/>
  <c r="M316" i="1"/>
  <c r="O315" i="1"/>
  <c r="M315" i="1"/>
  <c r="O314" i="1"/>
  <c r="M314" i="1"/>
  <c r="O313" i="1"/>
  <c r="M313" i="1"/>
  <c r="O312" i="1"/>
  <c r="M312" i="1"/>
  <c r="O311" i="1"/>
  <c r="M311" i="1"/>
  <c r="O310" i="1"/>
  <c r="M310" i="1"/>
  <c r="F14" i="7" l="1"/>
  <c r="H11" i="7"/>
  <c r="G21" i="7"/>
  <c r="G9" i="7"/>
  <c r="I23" i="5"/>
  <c r="F14" i="5"/>
  <c r="G18" i="5"/>
  <c r="G23" i="5"/>
  <c r="E45" i="5"/>
  <c r="H43" i="5"/>
  <c r="I43" i="5"/>
  <c r="E9" i="5"/>
  <c r="K52" i="5"/>
  <c r="H16" i="5"/>
  <c r="J22" i="5"/>
  <c r="H12" i="5"/>
  <c r="F21" i="5"/>
  <c r="I22" i="5"/>
  <c r="E21" i="5"/>
  <c r="I7" i="5"/>
  <c r="H21" i="5"/>
  <c r="G21" i="5"/>
  <c r="G12" i="5"/>
  <c r="F57" i="5"/>
  <c r="I31" i="5"/>
  <c r="E57" i="5"/>
  <c r="H53" i="5"/>
  <c r="F16" i="5"/>
  <c r="H55" i="5"/>
  <c r="E16" i="5"/>
  <c r="H57" i="5"/>
  <c r="I16" i="5"/>
  <c r="E7" i="5"/>
  <c r="H27" i="5"/>
  <c r="H9" i="5"/>
  <c r="E52" i="5"/>
  <c r="G45" i="5"/>
  <c r="G6" i="5"/>
  <c r="G9" i="5"/>
  <c r="I9" i="5"/>
  <c r="F9" i="5"/>
  <c r="K9" i="5"/>
  <c r="F13" i="6"/>
  <c r="K21" i="5"/>
  <c r="K22" i="5"/>
  <c r="J18" i="5"/>
  <c r="J25" i="5"/>
  <c r="J57" i="5"/>
  <c r="E25" i="5"/>
  <c r="F45" i="5"/>
  <c r="E43" i="5"/>
  <c r="G20" i="5"/>
  <c r="F22" i="5"/>
  <c r="K12" i="5"/>
  <c r="J45" i="5"/>
  <c r="H25" i="5"/>
  <c r="I52" i="5"/>
  <c r="F12" i="5"/>
  <c r="J55" i="5"/>
  <c r="G43" i="5"/>
  <c r="D31" i="5"/>
  <c r="J47" i="5"/>
  <c r="E22" i="5"/>
  <c r="K16" i="5"/>
  <c r="G22" i="5"/>
  <c r="H39" i="5"/>
  <c r="G25" i="5"/>
  <c r="J23" i="5"/>
  <c r="J52" i="5"/>
  <c r="E6" i="5"/>
  <c r="F6" i="5"/>
  <c r="K57" i="5"/>
  <c r="J16" i="5"/>
  <c r="J14" i="5"/>
  <c r="F52" i="5"/>
  <c r="G52" i="5"/>
  <c r="I57" i="5"/>
  <c r="J9" i="5"/>
  <c r="I45" i="5"/>
  <c r="H34" i="5"/>
  <c r="J21" i="5"/>
  <c r="I21" i="5"/>
  <c r="J53" i="5"/>
  <c r="E12" i="5"/>
  <c r="G57" i="5"/>
  <c r="D35" i="5"/>
  <c r="H22" i="5"/>
  <c r="H47" i="5"/>
  <c r="J27" i="5"/>
  <c r="I25" i="5"/>
  <c r="F25" i="5"/>
  <c r="D4" i="1"/>
  <c r="P4" i="10"/>
  <c r="O4" i="10"/>
  <c r="G14" i="7" l="1"/>
  <c r="I11" i="7"/>
  <c r="H21" i="7"/>
  <c r="H9" i="7"/>
  <c r="F17" i="7"/>
  <c r="K50" i="5"/>
  <c r="G11" i="5"/>
  <c r="H11" i="5"/>
  <c r="J6" i="5"/>
  <c r="K6" i="5"/>
  <c r="E48" i="5"/>
  <c r="F31" i="5"/>
  <c r="G46" i="5"/>
  <c r="H42" i="5"/>
  <c r="G31" i="5"/>
  <c r="F55" i="5"/>
  <c r="G49" i="5"/>
  <c r="K34" i="5"/>
  <c r="K55" i="5"/>
  <c r="F37" i="5"/>
  <c r="G37" i="5"/>
  <c r="K37" i="5"/>
  <c r="F40" i="5"/>
  <c r="H31" i="5"/>
  <c r="E37" i="5"/>
  <c r="I12" i="5"/>
  <c r="K39" i="5"/>
  <c r="G7" i="5"/>
  <c r="J50" i="5"/>
  <c r="K27" i="5"/>
  <c r="G27" i="5"/>
  <c r="I55" i="5"/>
  <c r="J37" i="5"/>
  <c r="G19" i="5"/>
  <c r="J29" i="5"/>
  <c r="G40" i="5"/>
  <c r="H50" i="5"/>
  <c r="F43" i="5"/>
  <c r="I53" i="5"/>
  <c r="H36" i="5"/>
  <c r="F7" i="5"/>
  <c r="J7" i="5"/>
  <c r="L21" i="5"/>
  <c r="E31" i="5"/>
  <c r="G34" i="5"/>
  <c r="F42" i="5"/>
  <c r="K49" i="5"/>
  <c r="J43" i="5"/>
  <c r="H7" i="5"/>
  <c r="F58" i="5"/>
  <c r="G29" i="5"/>
  <c r="K31" i="5"/>
  <c r="H35" i="5"/>
  <c r="I30" i="5"/>
  <c r="K43" i="5"/>
  <c r="F35" i="5"/>
  <c r="G13" i="6"/>
  <c r="D317" i="10" s="1"/>
  <c r="D317" i="1"/>
  <c r="F6" i="6"/>
  <c r="F34" i="5"/>
  <c r="J17" i="5"/>
  <c r="G53" i="5"/>
  <c r="H46" i="5"/>
  <c r="E17" i="5"/>
  <c r="I42" i="5"/>
  <c r="G48" i="5"/>
  <c r="L22" i="5"/>
  <c r="H48" i="5"/>
  <c r="J46" i="5"/>
  <c r="I59" i="5"/>
  <c r="H49" i="5"/>
  <c r="K59" i="5"/>
  <c r="G30" i="5"/>
  <c r="E40" i="5"/>
  <c r="G56" i="5"/>
  <c r="G58" i="5"/>
  <c r="I17" i="5"/>
  <c r="E24" i="5"/>
  <c r="H56" i="5"/>
  <c r="E58" i="5"/>
  <c r="E50" i="5"/>
  <c r="G50" i="5"/>
  <c r="F19" i="5"/>
  <c r="I48" i="5"/>
  <c r="E56" i="5"/>
  <c r="H59" i="5"/>
  <c r="F56" i="5"/>
  <c r="I50" i="5"/>
  <c r="J40" i="5"/>
  <c r="L9" i="5"/>
  <c r="J59" i="5"/>
  <c r="L16" i="5"/>
  <c r="F11" i="5"/>
  <c r="K47" i="5"/>
  <c r="F54" i="5"/>
  <c r="E47" i="5"/>
  <c r="G59" i="5"/>
  <c r="H58" i="5"/>
  <c r="E34" i="5"/>
  <c r="K11" i="5"/>
  <c r="E59" i="5"/>
  <c r="F53" i="5"/>
  <c r="E49" i="5"/>
  <c r="K17" i="5"/>
  <c r="G55" i="5"/>
  <c r="G35" i="5"/>
  <c r="E55" i="5"/>
  <c r="I29" i="5"/>
  <c r="E39" i="5"/>
  <c r="I54" i="5"/>
  <c r="I39" i="5"/>
  <c r="K54" i="5"/>
  <c r="I24" i="5"/>
  <c r="E29" i="5"/>
  <c r="F24" i="5"/>
  <c r="F50" i="5"/>
  <c r="F29" i="5"/>
  <c r="I56" i="5"/>
  <c r="E42" i="5"/>
  <c r="I34" i="5"/>
  <c r="J54" i="5"/>
  <c r="E27" i="5"/>
  <c r="F39" i="5"/>
  <c r="I46" i="5"/>
  <c r="L12" i="5"/>
  <c r="E53" i="5"/>
  <c r="J42" i="5"/>
  <c r="G54" i="5"/>
  <c r="I11" i="5"/>
  <c r="E20" i="5"/>
  <c r="J39" i="5"/>
  <c r="E54" i="5"/>
  <c r="F17" i="5"/>
  <c r="G17" i="5"/>
  <c r="F27" i="5"/>
  <c r="J11" i="5"/>
  <c r="G42" i="5"/>
  <c r="I47" i="5"/>
  <c r="H54" i="5"/>
  <c r="H17" i="5"/>
  <c r="G39" i="5"/>
  <c r="J31" i="5"/>
  <c r="F46" i="5"/>
  <c r="G47" i="5"/>
  <c r="I27" i="5"/>
  <c r="E35" i="5"/>
  <c r="K53" i="5"/>
  <c r="E30" i="5"/>
  <c r="F59" i="5"/>
  <c r="E11" i="5"/>
  <c r="I40" i="5"/>
  <c r="F20" i="5"/>
  <c r="J34" i="5"/>
  <c r="F47" i="5"/>
  <c r="F16" i="7" l="1"/>
  <c r="H14" i="7"/>
  <c r="I21" i="7"/>
  <c r="I9" i="7"/>
  <c r="G17" i="7"/>
  <c r="L49" i="5"/>
  <c r="E32" i="5"/>
  <c r="K48" i="5"/>
  <c r="E36" i="5"/>
  <c r="G41" i="5"/>
  <c r="I32" i="5"/>
  <c r="K24" i="5"/>
  <c r="K30" i="5"/>
  <c r="J30" i="5"/>
  <c r="J32" i="5"/>
  <c r="K29" i="5"/>
  <c r="J24" i="5"/>
  <c r="F49" i="5"/>
  <c r="K40" i="5"/>
  <c r="E41" i="5"/>
  <c r="I49" i="5"/>
  <c r="H30" i="5"/>
  <c r="J36" i="5"/>
  <c r="K32" i="5"/>
  <c r="H24" i="5"/>
  <c r="H41" i="5"/>
  <c r="F30" i="5"/>
  <c r="K36" i="5"/>
  <c r="F41" i="5"/>
  <c r="K58" i="5"/>
  <c r="G36" i="5"/>
  <c r="I58" i="5"/>
  <c r="J58" i="5"/>
  <c r="G32" i="5"/>
  <c r="H40" i="5"/>
  <c r="G24" i="5"/>
  <c r="I36" i="5"/>
  <c r="J41" i="5"/>
  <c r="K35" i="5"/>
  <c r="K42" i="5"/>
  <c r="K41" i="5"/>
  <c r="L6" i="5"/>
  <c r="J49" i="5"/>
  <c r="F48" i="5"/>
  <c r="H29" i="5"/>
  <c r="L31" i="5"/>
  <c r="H32" i="5"/>
  <c r="M21" i="5"/>
  <c r="I35" i="5"/>
  <c r="J48" i="5"/>
  <c r="J35" i="5"/>
  <c r="F32" i="5"/>
  <c r="M22" i="5"/>
  <c r="F36" i="5"/>
  <c r="M12" i="5"/>
  <c r="I41" i="5"/>
  <c r="F7" i="6"/>
  <c r="H13" i="6"/>
  <c r="E317" i="10" s="1"/>
  <c r="E317" i="1"/>
  <c r="D310" i="1"/>
  <c r="G6" i="6"/>
  <c r="D310" i="10" s="1"/>
  <c r="L47" i="5"/>
  <c r="L53" i="5"/>
  <c r="M16" i="5"/>
  <c r="E19" i="5"/>
  <c r="M9" i="5"/>
  <c r="D5" i="10"/>
  <c r="E5" i="10" s="1"/>
  <c r="F5" i="10" s="1"/>
  <c r="G5" i="10" s="1"/>
  <c r="H5" i="10" s="1"/>
  <c r="K20" i="1"/>
  <c r="J20" i="1"/>
  <c r="I20" i="1"/>
  <c r="H20" i="1"/>
  <c r="G20" i="1"/>
  <c r="F20" i="1"/>
  <c r="E20" i="1"/>
  <c r="D20" i="1"/>
  <c r="F15" i="1"/>
  <c r="G15" i="1"/>
  <c r="H15" i="1"/>
  <c r="I15" i="1"/>
  <c r="J15" i="1"/>
  <c r="K15" i="1"/>
  <c r="H9" i="1"/>
  <c r="I9" i="1"/>
  <c r="J9" i="1"/>
  <c r="K9" i="1"/>
  <c r="D10" i="1"/>
  <c r="E10" i="1"/>
  <c r="F10" i="1"/>
  <c r="G10" i="1"/>
  <c r="H10" i="1"/>
  <c r="I10" i="1"/>
  <c r="J10" i="1"/>
  <c r="K10" i="1"/>
  <c r="G16" i="7" l="1"/>
  <c r="I14" i="7"/>
  <c r="H17" i="7"/>
  <c r="F20" i="7"/>
  <c r="L48" i="5"/>
  <c r="M31" i="5"/>
  <c r="M49" i="5"/>
  <c r="M6" i="5"/>
  <c r="L29" i="5"/>
  <c r="L30" i="5"/>
  <c r="L58" i="5"/>
  <c r="L40" i="5"/>
  <c r="O21" i="5"/>
  <c r="L35" i="5"/>
  <c r="N12" i="5"/>
  <c r="O9" i="5"/>
  <c r="F10" i="6"/>
  <c r="D311" i="1"/>
  <c r="E310" i="1"/>
  <c r="H6" i="6"/>
  <c r="E310" i="10" s="1"/>
  <c r="I13" i="6"/>
  <c r="F317" i="10" s="1"/>
  <c r="F317" i="1"/>
  <c r="G7" i="6"/>
  <c r="D311" i="10" s="1"/>
  <c r="N9" i="5"/>
  <c r="N16" i="5"/>
  <c r="O16" i="5"/>
  <c r="O12" i="5"/>
  <c r="M53" i="5"/>
  <c r="N22" i="5"/>
  <c r="O22" i="5"/>
  <c r="N21" i="5"/>
  <c r="M47" i="5"/>
  <c r="D5" i="1"/>
  <c r="G5" i="1"/>
  <c r="F5" i="1"/>
  <c r="E5" i="1"/>
  <c r="F19" i="7" l="1"/>
  <c r="H16" i="7"/>
  <c r="I17" i="7"/>
  <c r="G20" i="7"/>
  <c r="M40" i="5"/>
  <c r="M29" i="5"/>
  <c r="M58" i="5"/>
  <c r="M35" i="5"/>
  <c r="N49" i="5"/>
  <c r="O49" i="5"/>
  <c r="O31" i="5"/>
  <c r="N31" i="5"/>
  <c r="M48" i="5"/>
  <c r="O6" i="5"/>
  <c r="N6" i="5"/>
  <c r="M30" i="5"/>
  <c r="H7" i="6"/>
  <c r="E311" i="10" s="1"/>
  <c r="F310" i="1"/>
  <c r="E311" i="1"/>
  <c r="I6" i="6"/>
  <c r="F310" i="10" s="1"/>
  <c r="J13" i="6"/>
  <c r="G317" i="10" s="1"/>
  <c r="G10" i="6"/>
  <c r="D314" i="10" s="1"/>
  <c r="G317" i="1"/>
  <c r="F12" i="6"/>
  <c r="N47" i="5"/>
  <c r="O47" i="5"/>
  <c r="N53" i="5"/>
  <c r="O53" i="5"/>
  <c r="H5" i="1"/>
  <c r="D18" i="10"/>
  <c r="G19" i="7" l="1"/>
  <c r="I16" i="7"/>
  <c r="H20" i="7"/>
  <c r="F18" i="7"/>
  <c r="J11" i="7"/>
  <c r="O29" i="5"/>
  <c r="N29" i="5"/>
  <c r="N30" i="5"/>
  <c r="O30" i="5"/>
  <c r="O48" i="5"/>
  <c r="N48" i="5"/>
  <c r="N40" i="5"/>
  <c r="O40" i="5"/>
  <c r="O58" i="5"/>
  <c r="N58" i="5"/>
  <c r="O35" i="5"/>
  <c r="N35" i="5"/>
  <c r="G12" i="6"/>
  <c r="D316" i="10" s="1"/>
  <c r="H10" i="6"/>
  <c r="E314" i="10" s="1"/>
  <c r="D315" i="1"/>
  <c r="I7" i="6"/>
  <c r="F311" i="10" s="1"/>
  <c r="F11" i="6"/>
  <c r="G310" i="1"/>
  <c r="K13" i="6"/>
  <c r="H317" i="10" s="1"/>
  <c r="J6" i="6"/>
  <c r="G310" i="10" s="1"/>
  <c r="H317" i="1"/>
  <c r="F311" i="1"/>
  <c r="F23" i="7" l="1"/>
  <c r="H19" i="7"/>
  <c r="I20" i="7"/>
  <c r="G18" i="7"/>
  <c r="D313" i="1"/>
  <c r="G11" i="6"/>
  <c r="D315" i="10" s="1"/>
  <c r="G311" i="1"/>
  <c r="J7" i="6"/>
  <c r="K6" i="6"/>
  <c r="H310" i="10" s="1"/>
  <c r="F9" i="6"/>
  <c r="H12" i="6"/>
  <c r="E316" i="10" s="1"/>
  <c r="L13" i="6"/>
  <c r="I317" i="10" s="1"/>
  <c r="H310" i="1"/>
  <c r="I10" i="6"/>
  <c r="F314" i="10" s="1"/>
  <c r="I19" i="7" l="1"/>
  <c r="G23" i="7"/>
  <c r="J21" i="7"/>
  <c r="J9" i="7"/>
  <c r="H18" i="7"/>
  <c r="K11" i="7"/>
  <c r="F22" i="7"/>
  <c r="F12" i="7"/>
  <c r="J14" i="7"/>
  <c r="E315" i="1"/>
  <c r="L6" i="6"/>
  <c r="K7" i="6"/>
  <c r="G311" i="10"/>
  <c r="I12" i="6"/>
  <c r="I317" i="1"/>
  <c r="F14" i="6"/>
  <c r="E115" i="11"/>
  <c r="J10" i="6"/>
  <c r="G9" i="6"/>
  <c r="M13" i="6"/>
  <c r="H11" i="6"/>
  <c r="N165" i="13"/>
  <c r="N164" i="13"/>
  <c r="N163" i="13"/>
  <c r="N162" i="13"/>
  <c r="N161" i="13"/>
  <c r="N160" i="13"/>
  <c r="N159" i="13"/>
  <c r="N158" i="13"/>
  <c r="P157" i="13"/>
  <c r="N157" i="13"/>
  <c r="L157" i="13"/>
  <c r="K157" i="13"/>
  <c r="J324" i="13" s="1"/>
  <c r="J157" i="13"/>
  <c r="I324" i="13" s="1"/>
  <c r="I157" i="13"/>
  <c r="H324" i="13" s="1"/>
  <c r="H157" i="13"/>
  <c r="G324" i="13" s="1"/>
  <c r="G157" i="13"/>
  <c r="F324" i="13" s="1"/>
  <c r="F157" i="13"/>
  <c r="E324" i="13" s="1"/>
  <c r="E157" i="13"/>
  <c r="D324" i="13" s="1"/>
  <c r="D157" i="13"/>
  <c r="C324" i="13" s="1"/>
  <c r="N156" i="13"/>
  <c r="N155" i="13"/>
  <c r="N154" i="13"/>
  <c r="N153" i="13"/>
  <c r="N152" i="13"/>
  <c r="N151" i="13"/>
  <c r="P150" i="13"/>
  <c r="N150" i="13"/>
  <c r="L150" i="13"/>
  <c r="K150" i="13"/>
  <c r="J317" i="13" s="1"/>
  <c r="J150" i="13"/>
  <c r="I317" i="13" s="1"/>
  <c r="I150" i="13"/>
  <c r="H317" i="13" s="1"/>
  <c r="H150" i="13"/>
  <c r="G317" i="13" s="1"/>
  <c r="G150" i="13"/>
  <c r="F317" i="13" s="1"/>
  <c r="F150" i="13"/>
  <c r="E317" i="13" s="1"/>
  <c r="E150" i="13"/>
  <c r="D317" i="13" s="1"/>
  <c r="D150" i="13"/>
  <c r="C317" i="13" s="1"/>
  <c r="N149" i="13"/>
  <c r="N148" i="13"/>
  <c r="N147" i="13"/>
  <c r="N146" i="13"/>
  <c r="N145" i="13"/>
  <c r="N144" i="13"/>
  <c r="N143" i="13"/>
  <c r="N142" i="13"/>
  <c r="N141" i="13"/>
  <c r="N140" i="13"/>
  <c r="P139" i="13"/>
  <c r="N139" i="13"/>
  <c r="L139" i="13"/>
  <c r="K139" i="13"/>
  <c r="J306" i="13" s="1"/>
  <c r="J139" i="13"/>
  <c r="I306" i="13" s="1"/>
  <c r="I139" i="13"/>
  <c r="H306" i="13" s="1"/>
  <c r="H139" i="13"/>
  <c r="G306" i="13" s="1"/>
  <c r="G139" i="13"/>
  <c r="F306" i="13" s="1"/>
  <c r="F139" i="13"/>
  <c r="E306" i="13" s="1"/>
  <c r="E139" i="13"/>
  <c r="D306" i="13" s="1"/>
  <c r="D139" i="13"/>
  <c r="C306" i="13" s="1"/>
  <c r="N138" i="13"/>
  <c r="N137" i="13"/>
  <c r="N136" i="13"/>
  <c r="N135" i="13"/>
  <c r="N134" i="13"/>
  <c r="N133" i="13"/>
  <c r="P132" i="13"/>
  <c r="N132" i="13"/>
  <c r="L132" i="13"/>
  <c r="K132" i="13"/>
  <c r="J299" i="13" s="1"/>
  <c r="J132" i="13"/>
  <c r="I299" i="13" s="1"/>
  <c r="I132" i="13"/>
  <c r="H299" i="13" s="1"/>
  <c r="H132" i="13"/>
  <c r="G299" i="13" s="1"/>
  <c r="G132" i="13"/>
  <c r="F299" i="13" s="1"/>
  <c r="F132" i="13"/>
  <c r="E299" i="13" s="1"/>
  <c r="E132" i="13"/>
  <c r="D299" i="13" s="1"/>
  <c r="D132" i="13"/>
  <c r="C299" i="13" s="1"/>
  <c r="N131" i="13"/>
  <c r="N130" i="13"/>
  <c r="N129" i="13"/>
  <c r="N128" i="13"/>
  <c r="N127" i="13"/>
  <c r="N126" i="13"/>
  <c r="N125" i="13"/>
  <c r="N124" i="13"/>
  <c r="N123" i="13"/>
  <c r="N122" i="13"/>
  <c r="P121" i="13"/>
  <c r="N121" i="13"/>
  <c r="L121" i="13"/>
  <c r="K121" i="13"/>
  <c r="J288" i="13" s="1"/>
  <c r="J121" i="13"/>
  <c r="I288" i="13" s="1"/>
  <c r="I121" i="13"/>
  <c r="H288" i="13" s="1"/>
  <c r="H121" i="13"/>
  <c r="G288" i="13" s="1"/>
  <c r="G121" i="13"/>
  <c r="F288" i="13" s="1"/>
  <c r="F121" i="13"/>
  <c r="E288" i="13" s="1"/>
  <c r="E121" i="13"/>
  <c r="D288" i="13" s="1"/>
  <c r="D121" i="13"/>
  <c r="C288" i="13" s="1"/>
  <c r="N120" i="13"/>
  <c r="N119" i="13"/>
  <c r="N118" i="13"/>
  <c r="N117" i="13"/>
  <c r="N116" i="13"/>
  <c r="N115" i="13"/>
  <c r="P114" i="13"/>
  <c r="N114" i="13"/>
  <c r="L114" i="13"/>
  <c r="K114" i="13"/>
  <c r="J281" i="13" s="1"/>
  <c r="J114" i="13"/>
  <c r="I281" i="13" s="1"/>
  <c r="I114" i="13"/>
  <c r="H281" i="13" s="1"/>
  <c r="H114" i="13"/>
  <c r="G281" i="13" s="1"/>
  <c r="G114" i="13"/>
  <c r="F281" i="13" s="1"/>
  <c r="F114" i="13"/>
  <c r="E281" i="13" s="1"/>
  <c r="E114" i="13"/>
  <c r="D281" i="13" s="1"/>
  <c r="D114" i="13"/>
  <c r="C281" i="13" s="1"/>
  <c r="N113" i="13"/>
  <c r="N112" i="13"/>
  <c r="N111" i="13"/>
  <c r="N110" i="13"/>
  <c r="N109" i="13"/>
  <c r="N108" i="13"/>
  <c r="N107" i="13"/>
  <c r="N106" i="13"/>
  <c r="N105" i="13"/>
  <c r="N104" i="13"/>
  <c r="P103" i="13"/>
  <c r="N103" i="13"/>
  <c r="L103" i="13"/>
  <c r="K103" i="13"/>
  <c r="J270" i="13" s="1"/>
  <c r="J103" i="13"/>
  <c r="I270" i="13" s="1"/>
  <c r="I103" i="13"/>
  <c r="H270" i="13" s="1"/>
  <c r="H103" i="13"/>
  <c r="G270" i="13" s="1"/>
  <c r="G103" i="13"/>
  <c r="F270" i="13" s="1"/>
  <c r="F103" i="13"/>
  <c r="E270" i="13" s="1"/>
  <c r="E103" i="13"/>
  <c r="D270" i="13" s="1"/>
  <c r="D103" i="13"/>
  <c r="C270" i="13" s="1"/>
  <c r="N102" i="13"/>
  <c r="N101" i="13"/>
  <c r="N100" i="13"/>
  <c r="N99" i="13"/>
  <c r="N98" i="13"/>
  <c r="N97" i="13"/>
  <c r="P96" i="13"/>
  <c r="N96" i="13"/>
  <c r="L96" i="13"/>
  <c r="K96" i="13"/>
  <c r="J263" i="13" s="1"/>
  <c r="J96" i="13"/>
  <c r="I263" i="13" s="1"/>
  <c r="I96" i="13"/>
  <c r="H263" i="13" s="1"/>
  <c r="H96" i="13"/>
  <c r="G263" i="13" s="1"/>
  <c r="G96" i="13"/>
  <c r="F263" i="13" s="1"/>
  <c r="F96" i="13"/>
  <c r="E263" i="13" s="1"/>
  <c r="E96" i="13"/>
  <c r="D263" i="13" s="1"/>
  <c r="D96" i="13"/>
  <c r="C263" i="13" s="1"/>
  <c r="N95" i="13"/>
  <c r="N94" i="13"/>
  <c r="N93" i="13"/>
  <c r="N92" i="13"/>
  <c r="N91" i="13"/>
  <c r="N90" i="13"/>
  <c r="N89" i="13"/>
  <c r="N88" i="13"/>
  <c r="N87" i="13"/>
  <c r="N86" i="13"/>
  <c r="P85" i="13"/>
  <c r="N85" i="13"/>
  <c r="L85" i="13"/>
  <c r="K85" i="13"/>
  <c r="J252" i="13" s="1"/>
  <c r="J85" i="13"/>
  <c r="I252" i="13" s="1"/>
  <c r="I85" i="13"/>
  <c r="H252" i="13" s="1"/>
  <c r="H85" i="13"/>
  <c r="G252" i="13" s="1"/>
  <c r="G85" i="13"/>
  <c r="F252" i="13" s="1"/>
  <c r="F85" i="13"/>
  <c r="E252" i="13" s="1"/>
  <c r="E85" i="13"/>
  <c r="D252" i="13" s="1"/>
  <c r="D85" i="13"/>
  <c r="C252" i="13" s="1"/>
  <c r="N84" i="13"/>
  <c r="N83" i="13"/>
  <c r="N82" i="13"/>
  <c r="N81" i="13"/>
  <c r="N80" i="13"/>
  <c r="N79" i="13"/>
  <c r="P78" i="13"/>
  <c r="N78" i="13"/>
  <c r="L78" i="13"/>
  <c r="K78" i="13"/>
  <c r="J245" i="13" s="1"/>
  <c r="J78" i="13"/>
  <c r="I245" i="13" s="1"/>
  <c r="I78" i="13"/>
  <c r="H245" i="13" s="1"/>
  <c r="H78" i="13"/>
  <c r="G245" i="13" s="1"/>
  <c r="G78" i="13"/>
  <c r="F245" i="13" s="1"/>
  <c r="F78" i="13"/>
  <c r="E245" i="13" s="1"/>
  <c r="E78" i="13"/>
  <c r="D245" i="13" s="1"/>
  <c r="D78" i="13"/>
  <c r="C245" i="13" s="1"/>
  <c r="N77" i="13"/>
  <c r="N76" i="13"/>
  <c r="N75" i="13"/>
  <c r="N74" i="13"/>
  <c r="N73" i="13"/>
  <c r="N72" i="13"/>
  <c r="N71" i="13"/>
  <c r="N70" i="13"/>
  <c r="N69" i="13"/>
  <c r="N68" i="13"/>
  <c r="P67" i="13"/>
  <c r="N67" i="13"/>
  <c r="L67" i="13"/>
  <c r="K67" i="13"/>
  <c r="J234" i="13" s="1"/>
  <c r="J67" i="13"/>
  <c r="I234" i="13" s="1"/>
  <c r="I67" i="13"/>
  <c r="H234" i="13" s="1"/>
  <c r="H67" i="13"/>
  <c r="G234" i="13" s="1"/>
  <c r="G67" i="13"/>
  <c r="F234" i="13" s="1"/>
  <c r="F67" i="13"/>
  <c r="E234" i="13" s="1"/>
  <c r="E67" i="13"/>
  <c r="D234" i="13" s="1"/>
  <c r="D67" i="13"/>
  <c r="C234" i="13" s="1"/>
  <c r="N66" i="13"/>
  <c r="N65" i="13"/>
  <c r="N64" i="13"/>
  <c r="N63" i="13"/>
  <c r="N62" i="13"/>
  <c r="N61" i="13"/>
  <c r="P60" i="13"/>
  <c r="N60" i="13"/>
  <c r="L60" i="13"/>
  <c r="K60" i="13"/>
  <c r="J227" i="13" s="1"/>
  <c r="J60" i="13"/>
  <c r="I227" i="13" s="1"/>
  <c r="I60" i="13"/>
  <c r="H227" i="13" s="1"/>
  <c r="H60" i="13"/>
  <c r="G227" i="13" s="1"/>
  <c r="G60" i="13"/>
  <c r="F227" i="13" s="1"/>
  <c r="F60" i="13"/>
  <c r="E227" i="13" s="1"/>
  <c r="E60" i="13"/>
  <c r="D227" i="13" s="1"/>
  <c r="D60" i="13"/>
  <c r="C227" i="13" s="1"/>
  <c r="N59" i="13"/>
  <c r="N58" i="13"/>
  <c r="N57" i="13"/>
  <c r="N56" i="13"/>
  <c r="N55" i="13"/>
  <c r="N54" i="13"/>
  <c r="N53" i="13"/>
  <c r="N52" i="13"/>
  <c r="N51" i="13"/>
  <c r="N50" i="13"/>
  <c r="P49" i="13"/>
  <c r="N49" i="13"/>
  <c r="L49" i="13"/>
  <c r="K49" i="13"/>
  <c r="J216" i="13" s="1"/>
  <c r="J49" i="13"/>
  <c r="I216" i="13" s="1"/>
  <c r="I49" i="13"/>
  <c r="H216" i="13" s="1"/>
  <c r="H49" i="13"/>
  <c r="G216" i="13" s="1"/>
  <c r="G49" i="13"/>
  <c r="F216" i="13" s="1"/>
  <c r="F49" i="13"/>
  <c r="E216" i="13" s="1"/>
  <c r="E49" i="13"/>
  <c r="D216" i="13" s="1"/>
  <c r="D49" i="13"/>
  <c r="C216" i="13" s="1"/>
  <c r="N48" i="13"/>
  <c r="N47" i="13"/>
  <c r="N46" i="13"/>
  <c r="N45" i="13"/>
  <c r="N44" i="13"/>
  <c r="N43" i="13"/>
  <c r="P42" i="13"/>
  <c r="N42" i="13"/>
  <c r="L42" i="13"/>
  <c r="K42" i="13"/>
  <c r="J209" i="13" s="1"/>
  <c r="J42" i="13"/>
  <c r="I209" i="13" s="1"/>
  <c r="I42" i="13"/>
  <c r="H209" i="13" s="1"/>
  <c r="H42" i="13"/>
  <c r="G209" i="13" s="1"/>
  <c r="G42" i="13"/>
  <c r="F209" i="13" s="1"/>
  <c r="F42" i="13"/>
  <c r="E209" i="13" s="1"/>
  <c r="E42" i="13"/>
  <c r="D209" i="13" s="1"/>
  <c r="D42" i="13"/>
  <c r="C209" i="13" s="1"/>
  <c r="N41" i="13"/>
  <c r="N40" i="13"/>
  <c r="N39" i="13"/>
  <c r="N38" i="13"/>
  <c r="N37" i="13"/>
  <c r="N36" i="13"/>
  <c r="N35" i="13"/>
  <c r="N34" i="13"/>
  <c r="N33" i="13"/>
  <c r="N32" i="13"/>
  <c r="P31" i="13"/>
  <c r="N31" i="13"/>
  <c r="L31" i="13"/>
  <c r="K31" i="13"/>
  <c r="J198" i="13" s="1"/>
  <c r="J31" i="13"/>
  <c r="I198" i="13" s="1"/>
  <c r="I31" i="13"/>
  <c r="H198" i="13" s="1"/>
  <c r="H31" i="13"/>
  <c r="G198" i="13" s="1"/>
  <c r="G31" i="13"/>
  <c r="F198" i="13" s="1"/>
  <c r="F31" i="13"/>
  <c r="E198" i="13" s="1"/>
  <c r="E31" i="13"/>
  <c r="D198" i="13" s="1"/>
  <c r="D31" i="13"/>
  <c r="C198" i="13" s="1"/>
  <c r="N30" i="13"/>
  <c r="N29" i="13"/>
  <c r="N28" i="13"/>
  <c r="N27" i="13"/>
  <c r="N26" i="13"/>
  <c r="N25" i="13"/>
  <c r="P24" i="13"/>
  <c r="N24" i="13"/>
  <c r="L24" i="13"/>
  <c r="K24" i="13"/>
  <c r="J191" i="13" s="1"/>
  <c r="J24" i="13"/>
  <c r="I191" i="13" s="1"/>
  <c r="I24" i="13"/>
  <c r="H191" i="13" s="1"/>
  <c r="H24" i="13"/>
  <c r="G191" i="13" s="1"/>
  <c r="G24" i="13"/>
  <c r="F191" i="13" s="1"/>
  <c r="F24" i="13"/>
  <c r="E191" i="13" s="1"/>
  <c r="E24" i="13"/>
  <c r="D191" i="13" s="1"/>
  <c r="D24" i="13"/>
  <c r="C191" i="13" s="1"/>
  <c r="N23" i="13"/>
  <c r="N22" i="13"/>
  <c r="N21" i="13"/>
  <c r="N20" i="13"/>
  <c r="N19" i="13"/>
  <c r="N18" i="13"/>
  <c r="N17" i="13"/>
  <c r="N16" i="13"/>
  <c r="N15" i="13"/>
  <c r="N14" i="13"/>
  <c r="P13" i="13"/>
  <c r="N13" i="13"/>
  <c r="L13" i="13"/>
  <c r="K13" i="13"/>
  <c r="J180" i="13" s="1"/>
  <c r="J13" i="13"/>
  <c r="I180" i="13" s="1"/>
  <c r="I13" i="13"/>
  <c r="H180" i="13" s="1"/>
  <c r="H13" i="13"/>
  <c r="G180" i="13" s="1"/>
  <c r="G13" i="13"/>
  <c r="F180" i="13" s="1"/>
  <c r="F13" i="13"/>
  <c r="E180" i="13" s="1"/>
  <c r="E13" i="13"/>
  <c r="D180" i="13" s="1"/>
  <c r="D13" i="13"/>
  <c r="C180" i="13" s="1"/>
  <c r="N12" i="13"/>
  <c r="N11" i="13"/>
  <c r="N10" i="13"/>
  <c r="N9" i="13"/>
  <c r="N8" i="13"/>
  <c r="N7" i="13"/>
  <c r="P6" i="13"/>
  <c r="N6" i="13"/>
  <c r="L6" i="13"/>
  <c r="K6" i="13"/>
  <c r="J173" i="13" s="1"/>
  <c r="J6" i="13"/>
  <c r="I173" i="13" s="1"/>
  <c r="I6" i="13"/>
  <c r="H173" i="13" s="1"/>
  <c r="H6" i="13"/>
  <c r="G173" i="13" s="1"/>
  <c r="G6" i="13"/>
  <c r="F173" i="13" s="1"/>
  <c r="F6" i="13"/>
  <c r="E173" i="13" s="1"/>
  <c r="E6" i="13"/>
  <c r="D173" i="13" s="1"/>
  <c r="D6" i="13"/>
  <c r="C173" i="13" s="1"/>
  <c r="N5" i="13"/>
  <c r="N4" i="13"/>
  <c r="M165" i="11"/>
  <c r="M164" i="11"/>
  <c r="M163" i="11"/>
  <c r="M162" i="11"/>
  <c r="M161" i="11"/>
  <c r="M160" i="11"/>
  <c r="M159" i="11"/>
  <c r="M158" i="11"/>
  <c r="O157" i="11"/>
  <c r="M157" i="11"/>
  <c r="K157" i="11"/>
  <c r="P157" i="11" s="1"/>
  <c r="J157" i="11"/>
  <c r="I157" i="11"/>
  <c r="H157" i="11"/>
  <c r="G157" i="11"/>
  <c r="F157" i="11"/>
  <c r="E157" i="11"/>
  <c r="D157" i="11"/>
  <c r="C157" i="11"/>
  <c r="M156" i="11"/>
  <c r="M155" i="11"/>
  <c r="M154" i="11"/>
  <c r="M153" i="11"/>
  <c r="M152" i="11"/>
  <c r="M151" i="11"/>
  <c r="O150" i="11"/>
  <c r="M150" i="11"/>
  <c r="K150" i="11"/>
  <c r="P150" i="11" s="1"/>
  <c r="J150" i="11"/>
  <c r="I150" i="11"/>
  <c r="H150" i="11"/>
  <c r="G150" i="11"/>
  <c r="F150" i="11"/>
  <c r="E150" i="11"/>
  <c r="D150" i="11"/>
  <c r="C150" i="11"/>
  <c r="M149" i="11"/>
  <c r="M148" i="11"/>
  <c r="M147" i="11"/>
  <c r="M146" i="11"/>
  <c r="M145" i="11"/>
  <c r="M144" i="11"/>
  <c r="M143" i="11"/>
  <c r="M142" i="11"/>
  <c r="M141" i="11"/>
  <c r="M140" i="11"/>
  <c r="O139" i="11"/>
  <c r="M139" i="11"/>
  <c r="K139" i="11"/>
  <c r="P139" i="11" s="1"/>
  <c r="J139" i="11"/>
  <c r="I139" i="11"/>
  <c r="H139" i="11"/>
  <c r="G139" i="11"/>
  <c r="F139" i="11"/>
  <c r="E139" i="11"/>
  <c r="D139" i="11"/>
  <c r="C139" i="11"/>
  <c r="M138" i="11"/>
  <c r="M137" i="11"/>
  <c r="M136" i="11"/>
  <c r="M135" i="11"/>
  <c r="M134" i="11"/>
  <c r="M133" i="11"/>
  <c r="O132" i="11"/>
  <c r="M132" i="11"/>
  <c r="K132" i="11"/>
  <c r="P132" i="11" s="1"/>
  <c r="J132" i="11"/>
  <c r="I132" i="11"/>
  <c r="H132" i="11"/>
  <c r="G132" i="11"/>
  <c r="F132" i="11"/>
  <c r="E132" i="11"/>
  <c r="D132" i="11"/>
  <c r="C132" i="11"/>
  <c r="M131" i="11"/>
  <c r="M130" i="11"/>
  <c r="M129" i="11"/>
  <c r="M128" i="11"/>
  <c r="M127" i="11"/>
  <c r="M126" i="11"/>
  <c r="M125" i="11"/>
  <c r="M124" i="11"/>
  <c r="M123" i="11"/>
  <c r="M122" i="11"/>
  <c r="O121" i="11"/>
  <c r="M121" i="11"/>
  <c r="K121" i="11"/>
  <c r="P121" i="11" s="1"/>
  <c r="J121" i="11"/>
  <c r="I121" i="11"/>
  <c r="H121" i="11"/>
  <c r="G121" i="11"/>
  <c r="F121" i="11"/>
  <c r="E121" i="11"/>
  <c r="D121" i="11"/>
  <c r="C121" i="11"/>
  <c r="M120" i="11"/>
  <c r="M119" i="11"/>
  <c r="M118" i="11"/>
  <c r="M117" i="11"/>
  <c r="M116" i="11"/>
  <c r="M115" i="11"/>
  <c r="O114" i="11"/>
  <c r="M114" i="11"/>
  <c r="K114" i="11"/>
  <c r="P114" i="11" s="1"/>
  <c r="J114" i="11"/>
  <c r="I114" i="11"/>
  <c r="H114" i="11"/>
  <c r="G114" i="11"/>
  <c r="F114" i="11"/>
  <c r="E114" i="11"/>
  <c r="D114" i="11"/>
  <c r="C114" i="11"/>
  <c r="M113" i="11"/>
  <c r="M112" i="11"/>
  <c r="M111" i="11"/>
  <c r="M110" i="11"/>
  <c r="M109" i="11"/>
  <c r="M108" i="11"/>
  <c r="M107" i="11"/>
  <c r="M106" i="11"/>
  <c r="M105" i="11"/>
  <c r="M104" i="11"/>
  <c r="O103" i="11"/>
  <c r="M103" i="11"/>
  <c r="K103" i="11"/>
  <c r="P103" i="11" s="1"/>
  <c r="J103" i="11"/>
  <c r="I103" i="11"/>
  <c r="H103" i="11"/>
  <c r="G103" i="11"/>
  <c r="F103" i="11"/>
  <c r="E103" i="11"/>
  <c r="D103" i="11"/>
  <c r="C103" i="11"/>
  <c r="M102" i="11"/>
  <c r="M101" i="11"/>
  <c r="M100" i="11"/>
  <c r="M99" i="11"/>
  <c r="M98" i="11"/>
  <c r="M97" i="11"/>
  <c r="O96" i="11"/>
  <c r="M96" i="11"/>
  <c r="K96" i="11"/>
  <c r="P96" i="11" s="1"/>
  <c r="J96" i="11"/>
  <c r="I96" i="11"/>
  <c r="H96" i="11"/>
  <c r="G96" i="11"/>
  <c r="F96" i="11"/>
  <c r="E96" i="11"/>
  <c r="D96" i="11"/>
  <c r="C96" i="11"/>
  <c r="M95" i="11"/>
  <c r="M94" i="11"/>
  <c r="M93" i="11"/>
  <c r="M92" i="11"/>
  <c r="M91" i="11"/>
  <c r="M90" i="11"/>
  <c r="M89" i="11"/>
  <c r="M88" i="11"/>
  <c r="M87" i="11"/>
  <c r="M86" i="11"/>
  <c r="O85" i="11"/>
  <c r="M85" i="11"/>
  <c r="K85" i="11"/>
  <c r="P85" i="11" s="1"/>
  <c r="J85" i="11"/>
  <c r="I85" i="11"/>
  <c r="H85" i="11"/>
  <c r="G85" i="11"/>
  <c r="F85" i="11"/>
  <c r="E85" i="11"/>
  <c r="D85" i="11"/>
  <c r="C85" i="11"/>
  <c r="M84" i="11"/>
  <c r="M83" i="11"/>
  <c r="M82" i="11"/>
  <c r="M81" i="11"/>
  <c r="M80" i="11"/>
  <c r="M79" i="11"/>
  <c r="O78" i="11"/>
  <c r="M78" i="11"/>
  <c r="K78" i="11"/>
  <c r="P78" i="11" s="1"/>
  <c r="J78" i="11"/>
  <c r="I78" i="11"/>
  <c r="H78" i="11"/>
  <c r="G78" i="11"/>
  <c r="F78" i="11"/>
  <c r="E78" i="11"/>
  <c r="D78" i="11"/>
  <c r="C78" i="11"/>
  <c r="M77" i="11"/>
  <c r="M76" i="11"/>
  <c r="M75" i="11"/>
  <c r="M74" i="11"/>
  <c r="M73" i="11"/>
  <c r="M72" i="11"/>
  <c r="M71" i="11"/>
  <c r="M70" i="11"/>
  <c r="M69" i="11"/>
  <c r="M68" i="11"/>
  <c r="O67" i="11"/>
  <c r="M67" i="11"/>
  <c r="K67" i="11"/>
  <c r="P67" i="11" s="1"/>
  <c r="J67" i="11"/>
  <c r="I67" i="11"/>
  <c r="H67" i="11"/>
  <c r="G67" i="11"/>
  <c r="F67" i="11"/>
  <c r="E67" i="11"/>
  <c r="D67" i="11"/>
  <c r="C67" i="11"/>
  <c r="M66" i="11"/>
  <c r="M65" i="11"/>
  <c r="M64" i="11"/>
  <c r="M63" i="11"/>
  <c r="M62" i="11"/>
  <c r="M61" i="11"/>
  <c r="O60" i="11"/>
  <c r="M60" i="11"/>
  <c r="K60" i="11"/>
  <c r="P60" i="11" s="1"/>
  <c r="J60" i="11"/>
  <c r="I60" i="11"/>
  <c r="H60" i="11"/>
  <c r="G60" i="11"/>
  <c r="F60" i="11"/>
  <c r="E60" i="11"/>
  <c r="D60" i="11"/>
  <c r="C60" i="11"/>
  <c r="M59" i="11"/>
  <c r="M58" i="11"/>
  <c r="M57" i="11"/>
  <c r="M56" i="11"/>
  <c r="M55" i="11"/>
  <c r="M54" i="11"/>
  <c r="M53" i="11"/>
  <c r="M52" i="11"/>
  <c r="M51" i="11"/>
  <c r="M50" i="11"/>
  <c r="O49" i="11"/>
  <c r="M49" i="11"/>
  <c r="K49" i="11"/>
  <c r="P49" i="11" s="1"/>
  <c r="J49" i="11"/>
  <c r="I49" i="11"/>
  <c r="H49" i="11"/>
  <c r="G49" i="11"/>
  <c r="F49" i="11"/>
  <c r="E49" i="11"/>
  <c r="D49" i="11"/>
  <c r="C49" i="11"/>
  <c r="M48" i="11"/>
  <c r="M47" i="11"/>
  <c r="M46" i="11"/>
  <c r="M45" i="11"/>
  <c r="M44" i="11"/>
  <c r="M43" i="11"/>
  <c r="O42" i="11"/>
  <c r="M42" i="11"/>
  <c r="K42" i="11"/>
  <c r="P42" i="11" s="1"/>
  <c r="J42" i="11"/>
  <c r="I42" i="11"/>
  <c r="H42" i="11"/>
  <c r="G42" i="11"/>
  <c r="F42" i="11"/>
  <c r="E42" i="11"/>
  <c r="D42" i="11"/>
  <c r="C42" i="11"/>
  <c r="M41" i="11"/>
  <c r="M40" i="11"/>
  <c r="M39" i="11"/>
  <c r="M38" i="11"/>
  <c r="M37" i="11"/>
  <c r="M36" i="11"/>
  <c r="M35" i="11"/>
  <c r="M34" i="11"/>
  <c r="M33" i="11"/>
  <c r="M32" i="11"/>
  <c r="O31" i="11"/>
  <c r="M31" i="11"/>
  <c r="K31" i="11"/>
  <c r="P31" i="11" s="1"/>
  <c r="J31" i="11"/>
  <c r="I31" i="11"/>
  <c r="H31" i="11"/>
  <c r="G31" i="11"/>
  <c r="F31" i="11"/>
  <c r="E31" i="11"/>
  <c r="D31" i="11"/>
  <c r="C31" i="11"/>
  <c r="M30" i="11"/>
  <c r="M29" i="11"/>
  <c r="M28" i="11"/>
  <c r="M27" i="11"/>
  <c r="M26" i="11"/>
  <c r="M25" i="11"/>
  <c r="O24" i="11"/>
  <c r="M24" i="11"/>
  <c r="K24" i="11"/>
  <c r="P24" i="11" s="1"/>
  <c r="J24" i="11"/>
  <c r="I24" i="11"/>
  <c r="H24" i="11"/>
  <c r="G24" i="11"/>
  <c r="F24" i="11"/>
  <c r="E24" i="11"/>
  <c r="D24" i="11"/>
  <c r="C24" i="11"/>
  <c r="M23" i="11"/>
  <c r="M22" i="11"/>
  <c r="M21" i="11"/>
  <c r="M20" i="11"/>
  <c r="M19" i="11"/>
  <c r="M18" i="11"/>
  <c r="M17" i="11"/>
  <c r="M16" i="11"/>
  <c r="M15" i="11"/>
  <c r="M14" i="11"/>
  <c r="O13" i="11"/>
  <c r="M13" i="11"/>
  <c r="K13" i="11"/>
  <c r="P13" i="11" s="1"/>
  <c r="J13" i="11"/>
  <c r="I13" i="11"/>
  <c r="H13" i="11"/>
  <c r="G13" i="11"/>
  <c r="F13" i="11"/>
  <c r="E13" i="11"/>
  <c r="D13" i="11"/>
  <c r="C13" i="11"/>
  <c r="M12" i="11"/>
  <c r="M11" i="11"/>
  <c r="M10" i="11"/>
  <c r="M9" i="11"/>
  <c r="M8" i="11"/>
  <c r="M7" i="11"/>
  <c r="O6" i="11"/>
  <c r="M6" i="11"/>
  <c r="K6" i="11"/>
  <c r="P6" i="11" s="1"/>
  <c r="J6" i="11"/>
  <c r="I6" i="11"/>
  <c r="H6" i="11"/>
  <c r="G6" i="11"/>
  <c r="F6" i="11"/>
  <c r="E6" i="11"/>
  <c r="D6" i="11"/>
  <c r="C6" i="11"/>
  <c r="M5" i="11"/>
  <c r="M4" i="11"/>
  <c r="C129" i="11"/>
  <c r="O129" i="11"/>
  <c r="C127" i="11"/>
  <c r="O127" i="11"/>
  <c r="C125" i="11"/>
  <c r="O125" i="11"/>
  <c r="C123" i="11"/>
  <c r="O123" i="11"/>
  <c r="C120" i="11"/>
  <c r="I119" i="11"/>
  <c r="E119" i="11"/>
  <c r="C119" i="11"/>
  <c r="O119" i="11"/>
  <c r="C118" i="11"/>
  <c r="E117" i="11"/>
  <c r="C117" i="11"/>
  <c r="O117" i="11"/>
  <c r="K116" i="11"/>
  <c r="P116" i="11" s="1"/>
  <c r="I116" i="11"/>
  <c r="H116" i="11"/>
  <c r="E116" i="11"/>
  <c r="C116" i="11"/>
  <c r="O115" i="11"/>
  <c r="H23" i="7" l="1"/>
  <c r="K9" i="7"/>
  <c r="K21" i="7"/>
  <c r="G12" i="7"/>
  <c r="D82" i="11" s="1"/>
  <c r="G22" i="7"/>
  <c r="L11" i="7"/>
  <c r="I18" i="7"/>
  <c r="J17" i="7"/>
  <c r="D313" i="10"/>
  <c r="K29" i="11"/>
  <c r="P29" i="11" s="1"/>
  <c r="G14" i="6"/>
  <c r="D192" i="10" s="1"/>
  <c r="E313" i="1"/>
  <c r="N13" i="6"/>
  <c r="K227" i="10" s="1"/>
  <c r="P227" i="10" s="1"/>
  <c r="E84" i="11"/>
  <c r="F315" i="1"/>
  <c r="H311" i="10"/>
  <c r="I310" i="10"/>
  <c r="E315" i="10"/>
  <c r="G314" i="10"/>
  <c r="G99" i="11"/>
  <c r="F79" i="11"/>
  <c r="K10" i="6"/>
  <c r="I152" i="13" s="1"/>
  <c r="L7" i="6"/>
  <c r="J41" i="13" s="1"/>
  <c r="D318" i="1"/>
  <c r="H9" i="6"/>
  <c r="F115" i="13" s="1"/>
  <c r="J12" i="6"/>
  <c r="H28" i="13" s="1"/>
  <c r="H311" i="1"/>
  <c r="I310" i="1"/>
  <c r="M6" i="6"/>
  <c r="K112" i="13" s="1"/>
  <c r="I23" i="11"/>
  <c r="F17" i="6"/>
  <c r="D159" i="13" s="1"/>
  <c r="C326" i="13" s="1"/>
  <c r="F316" i="10"/>
  <c r="J94" i="11"/>
  <c r="D159" i="11"/>
  <c r="J317" i="10"/>
  <c r="J317" i="1"/>
  <c r="I11" i="6"/>
  <c r="G117" i="13" s="1"/>
  <c r="Q121" i="13"/>
  <c r="K288" i="13"/>
  <c r="Q31" i="13"/>
  <c r="K198" i="13"/>
  <c r="Q103" i="13"/>
  <c r="K270" i="13"/>
  <c r="Q6" i="13"/>
  <c r="K173" i="13"/>
  <c r="Q78" i="13"/>
  <c r="K245" i="13"/>
  <c r="Q150" i="13"/>
  <c r="K317" i="13"/>
  <c r="Q96" i="13"/>
  <c r="K263" i="13"/>
  <c r="Q85" i="13"/>
  <c r="K252" i="13"/>
  <c r="Q157" i="13"/>
  <c r="K324" i="13"/>
  <c r="Q60" i="13"/>
  <c r="K227" i="13"/>
  <c r="Q67" i="13"/>
  <c r="K234" i="13"/>
  <c r="Q139" i="13"/>
  <c r="K306" i="13"/>
  <c r="Q49" i="13"/>
  <c r="K216" i="13"/>
  <c r="Q24" i="13"/>
  <c r="K191" i="13"/>
  <c r="Q13" i="13"/>
  <c r="K180" i="13"/>
  <c r="Q132" i="13"/>
  <c r="K299" i="13"/>
  <c r="Q42" i="13"/>
  <c r="K209" i="13"/>
  <c r="Q114" i="13"/>
  <c r="K281" i="13"/>
  <c r="F148" i="11"/>
  <c r="F130" i="11"/>
  <c r="F149" i="11"/>
  <c r="F131" i="11"/>
  <c r="F152" i="11"/>
  <c r="F134" i="11"/>
  <c r="J152" i="11"/>
  <c r="J134" i="11"/>
  <c r="F153" i="11"/>
  <c r="F135" i="11"/>
  <c r="F155" i="11"/>
  <c r="F137" i="11"/>
  <c r="J155" i="11"/>
  <c r="J137" i="11"/>
  <c r="G148" i="13"/>
  <c r="G130" i="13"/>
  <c r="G76" i="13"/>
  <c r="G94" i="13"/>
  <c r="G40" i="13"/>
  <c r="G112" i="13"/>
  <c r="G58" i="13"/>
  <c r="G22" i="13"/>
  <c r="G4" i="13"/>
  <c r="G131" i="13"/>
  <c r="G149" i="13"/>
  <c r="G95" i="13"/>
  <c r="G41" i="13"/>
  <c r="G113" i="13"/>
  <c r="G59" i="13"/>
  <c r="G77" i="13"/>
  <c r="G5" i="13"/>
  <c r="G23" i="13"/>
  <c r="G134" i="13"/>
  <c r="G152" i="13"/>
  <c r="G44" i="13"/>
  <c r="G98" i="13"/>
  <c r="G62" i="13"/>
  <c r="G116" i="13"/>
  <c r="G80" i="13"/>
  <c r="G26" i="13"/>
  <c r="G8" i="13"/>
  <c r="G154" i="13"/>
  <c r="G136" i="13"/>
  <c r="G28" i="13"/>
  <c r="G82" i="13"/>
  <c r="G46" i="13"/>
  <c r="G100" i="13"/>
  <c r="G118" i="13"/>
  <c r="G64" i="13"/>
  <c r="G10" i="13"/>
  <c r="G155" i="13"/>
  <c r="G137" i="13"/>
  <c r="G83" i="13"/>
  <c r="G47" i="13"/>
  <c r="G101" i="13"/>
  <c r="G119" i="13"/>
  <c r="G65" i="13"/>
  <c r="G29" i="13"/>
  <c r="G11" i="13"/>
  <c r="K155" i="13"/>
  <c r="K137" i="13"/>
  <c r="K83" i="13"/>
  <c r="K47" i="13"/>
  <c r="K101" i="13"/>
  <c r="K119" i="13"/>
  <c r="K65" i="13"/>
  <c r="K29" i="13"/>
  <c r="K11" i="13"/>
  <c r="G4" i="11"/>
  <c r="C5" i="11"/>
  <c r="E5" i="11"/>
  <c r="O5" i="11"/>
  <c r="C7" i="11"/>
  <c r="E7" i="11"/>
  <c r="O7" i="11"/>
  <c r="G8" i="11"/>
  <c r="K8" i="11"/>
  <c r="P8" i="11" s="1"/>
  <c r="C9" i="11"/>
  <c r="E9" i="11"/>
  <c r="O9" i="11"/>
  <c r="C11" i="11"/>
  <c r="E11" i="11"/>
  <c r="I11" i="11"/>
  <c r="O11" i="11"/>
  <c r="C15" i="11"/>
  <c r="O15" i="11"/>
  <c r="C17" i="11"/>
  <c r="O17" i="11"/>
  <c r="C19" i="11"/>
  <c r="O19" i="11"/>
  <c r="C21" i="11"/>
  <c r="O21" i="11"/>
  <c r="G22" i="11"/>
  <c r="C23" i="11"/>
  <c r="E23" i="11"/>
  <c r="O23" i="11"/>
  <c r="C25" i="11"/>
  <c r="E25" i="11"/>
  <c r="O25" i="11"/>
  <c r="G26" i="11"/>
  <c r="K26" i="11"/>
  <c r="P26" i="11" s="1"/>
  <c r="C27" i="11"/>
  <c r="E27" i="11"/>
  <c r="O27" i="11"/>
  <c r="C29" i="11"/>
  <c r="E29" i="11"/>
  <c r="I29" i="11"/>
  <c r="O29" i="11"/>
  <c r="C33" i="11"/>
  <c r="O33" i="11"/>
  <c r="C35" i="11"/>
  <c r="O35" i="11"/>
  <c r="C37" i="11"/>
  <c r="O37" i="11"/>
  <c r="C39" i="11"/>
  <c r="O39" i="11"/>
  <c r="G40" i="11"/>
  <c r="C41" i="11"/>
  <c r="E41" i="11"/>
  <c r="O41" i="11"/>
  <c r="C43" i="11"/>
  <c r="E43" i="11"/>
  <c r="O43" i="11"/>
  <c r="G44" i="11"/>
  <c r="K44" i="11"/>
  <c r="P44" i="11" s="1"/>
  <c r="C45" i="11"/>
  <c r="E45" i="11"/>
  <c r="O45" i="11"/>
  <c r="C47" i="11"/>
  <c r="E47" i="11"/>
  <c r="I47" i="11"/>
  <c r="O47" i="11"/>
  <c r="C51" i="11"/>
  <c r="O51" i="11"/>
  <c r="C53" i="11"/>
  <c r="O53" i="11"/>
  <c r="C55" i="11"/>
  <c r="O55" i="11"/>
  <c r="C57" i="11"/>
  <c r="O57" i="11"/>
  <c r="G58" i="11"/>
  <c r="C59" i="11"/>
  <c r="E59" i="11"/>
  <c r="I59" i="11"/>
  <c r="O59" i="11"/>
  <c r="C61" i="11"/>
  <c r="E61" i="11"/>
  <c r="O61" i="11"/>
  <c r="G62" i="11"/>
  <c r="K62" i="11"/>
  <c r="P62" i="11" s="1"/>
  <c r="C63" i="11"/>
  <c r="E63" i="11"/>
  <c r="O63" i="11"/>
  <c r="C65" i="11"/>
  <c r="E65" i="11"/>
  <c r="I65" i="11"/>
  <c r="O65" i="11"/>
  <c r="C69" i="11"/>
  <c r="O69" i="11"/>
  <c r="C71" i="11"/>
  <c r="O71" i="11"/>
  <c r="C73" i="11"/>
  <c r="O73" i="11"/>
  <c r="C75" i="11"/>
  <c r="O75" i="11"/>
  <c r="G76" i="11"/>
  <c r="C77" i="11"/>
  <c r="E77" i="11"/>
  <c r="O77" i="11"/>
  <c r="C79" i="11"/>
  <c r="E79" i="11"/>
  <c r="O79" i="11"/>
  <c r="G80" i="11"/>
  <c r="K80" i="11"/>
  <c r="P80" i="11" s="1"/>
  <c r="C81" i="11"/>
  <c r="E81" i="11"/>
  <c r="O81" i="11"/>
  <c r="C83" i="11"/>
  <c r="E83" i="11"/>
  <c r="I83" i="11"/>
  <c r="O83" i="11"/>
  <c r="C87" i="11"/>
  <c r="O87" i="11"/>
  <c r="C89" i="11"/>
  <c r="O89" i="11"/>
  <c r="C91" i="11"/>
  <c r="O91" i="11"/>
  <c r="C93" i="11"/>
  <c r="O93" i="11"/>
  <c r="G94" i="11"/>
  <c r="C95" i="11"/>
  <c r="E95" i="11"/>
  <c r="O95" i="11"/>
  <c r="C97" i="11"/>
  <c r="E97" i="11"/>
  <c r="O97" i="11"/>
  <c r="G98" i="11"/>
  <c r="K98" i="11"/>
  <c r="P98" i="11" s="1"/>
  <c r="C99" i="11"/>
  <c r="E99" i="11"/>
  <c r="O99" i="11"/>
  <c r="C101" i="11"/>
  <c r="E101" i="11"/>
  <c r="I101" i="11"/>
  <c r="O101" i="11"/>
  <c r="C105" i="11"/>
  <c r="O105" i="11"/>
  <c r="C107" i="11"/>
  <c r="O107" i="11"/>
  <c r="C109" i="11"/>
  <c r="O109" i="11"/>
  <c r="C111" i="11"/>
  <c r="O111" i="11"/>
  <c r="G112" i="11"/>
  <c r="C113" i="11"/>
  <c r="E113" i="11"/>
  <c r="O113" i="11"/>
  <c r="C115" i="11"/>
  <c r="G116" i="11"/>
  <c r="G148" i="11"/>
  <c r="G130" i="11"/>
  <c r="G149" i="11"/>
  <c r="G131" i="11"/>
  <c r="G152" i="11"/>
  <c r="G134" i="11"/>
  <c r="K152" i="11"/>
  <c r="P152" i="11" s="1"/>
  <c r="K134" i="11"/>
  <c r="P134" i="11" s="1"/>
  <c r="G155" i="11"/>
  <c r="G137" i="11"/>
  <c r="D130" i="13"/>
  <c r="C297" i="13" s="1"/>
  <c r="D148" i="13"/>
  <c r="C315" i="13" s="1"/>
  <c r="D94" i="13"/>
  <c r="C261" i="13" s="1"/>
  <c r="D40" i="13"/>
  <c r="C207" i="13" s="1"/>
  <c r="D112" i="13"/>
  <c r="C279" i="13" s="1"/>
  <c r="D58" i="13"/>
  <c r="C225" i="13" s="1"/>
  <c r="D76" i="13"/>
  <c r="C243" i="13" s="1"/>
  <c r="D4" i="13"/>
  <c r="C171" i="13" s="1"/>
  <c r="D22" i="13"/>
  <c r="C189" i="13" s="1"/>
  <c r="H130" i="13"/>
  <c r="H148" i="13"/>
  <c r="H94" i="13"/>
  <c r="H40" i="13"/>
  <c r="H112" i="13"/>
  <c r="H58" i="13"/>
  <c r="H76" i="13"/>
  <c r="H22" i="13"/>
  <c r="G189" i="13" s="1"/>
  <c r="H4" i="13"/>
  <c r="D149" i="13"/>
  <c r="C316" i="13" s="1"/>
  <c r="D131" i="13"/>
  <c r="C298" i="13" s="1"/>
  <c r="D113" i="13"/>
  <c r="C280" i="13" s="1"/>
  <c r="D59" i="13"/>
  <c r="C226" i="13" s="1"/>
  <c r="D77" i="13"/>
  <c r="C244" i="13" s="1"/>
  <c r="D95" i="13"/>
  <c r="C262" i="13" s="1"/>
  <c r="D41" i="13"/>
  <c r="C208" i="13" s="1"/>
  <c r="D23" i="13"/>
  <c r="C190" i="13" s="1"/>
  <c r="D5" i="13"/>
  <c r="C172" i="13" s="1"/>
  <c r="H149" i="13"/>
  <c r="H131" i="13"/>
  <c r="H113" i="13"/>
  <c r="H59" i="13"/>
  <c r="H77" i="13"/>
  <c r="H95" i="13"/>
  <c r="H41" i="13"/>
  <c r="H5" i="13"/>
  <c r="G172" i="13" s="1"/>
  <c r="H23" i="13"/>
  <c r="D133" i="13"/>
  <c r="C300" i="13" s="1"/>
  <c r="D151" i="13"/>
  <c r="C318" i="13" s="1"/>
  <c r="D97" i="13"/>
  <c r="C264" i="13" s="1"/>
  <c r="D43" i="13"/>
  <c r="C210" i="13" s="1"/>
  <c r="D61" i="13"/>
  <c r="C228" i="13" s="1"/>
  <c r="D115" i="13"/>
  <c r="C282" i="13" s="1"/>
  <c r="D79" i="13"/>
  <c r="C246" i="13" s="1"/>
  <c r="D25" i="13"/>
  <c r="C192" i="13" s="1"/>
  <c r="D7" i="13"/>
  <c r="C174" i="13" s="1"/>
  <c r="D152" i="13"/>
  <c r="C319" i="13" s="1"/>
  <c r="D134" i="13"/>
  <c r="C301" i="13" s="1"/>
  <c r="D98" i="13"/>
  <c r="C265" i="13" s="1"/>
  <c r="D62" i="13"/>
  <c r="C229" i="13" s="1"/>
  <c r="D116" i="13"/>
  <c r="C283" i="13" s="1"/>
  <c r="D80" i="13"/>
  <c r="C247" i="13" s="1"/>
  <c r="D44" i="13"/>
  <c r="C211" i="13" s="1"/>
  <c r="D26" i="13"/>
  <c r="C193" i="13" s="1"/>
  <c r="D8" i="13"/>
  <c r="C175" i="13" s="1"/>
  <c r="H152" i="13"/>
  <c r="H134" i="13"/>
  <c r="H98" i="13"/>
  <c r="H62" i="13"/>
  <c r="H116" i="13"/>
  <c r="H80" i="13"/>
  <c r="H44" i="13"/>
  <c r="H26" i="13"/>
  <c r="H8" i="13"/>
  <c r="D153" i="13"/>
  <c r="C320" i="13" s="1"/>
  <c r="D135" i="13"/>
  <c r="C302" i="13" s="1"/>
  <c r="D117" i="13"/>
  <c r="C284" i="13" s="1"/>
  <c r="D81" i="13"/>
  <c r="C248" i="13" s="1"/>
  <c r="D45" i="13"/>
  <c r="C212" i="13" s="1"/>
  <c r="D99" i="13"/>
  <c r="C266" i="13" s="1"/>
  <c r="D63" i="13"/>
  <c r="C230" i="13" s="1"/>
  <c r="D9" i="13"/>
  <c r="C176" i="13" s="1"/>
  <c r="D27" i="13"/>
  <c r="C194" i="13" s="1"/>
  <c r="D154" i="13"/>
  <c r="C321" i="13" s="1"/>
  <c r="D136" i="13"/>
  <c r="C303" i="13" s="1"/>
  <c r="D82" i="13"/>
  <c r="C249" i="13" s="1"/>
  <c r="D46" i="13"/>
  <c r="C213" i="13" s="1"/>
  <c r="D100" i="13"/>
  <c r="C267" i="13" s="1"/>
  <c r="D118" i="13"/>
  <c r="C285" i="13" s="1"/>
  <c r="D64" i="13"/>
  <c r="C231" i="13" s="1"/>
  <c r="D28" i="13"/>
  <c r="C195" i="13" s="1"/>
  <c r="D10" i="13"/>
  <c r="C177" i="13" s="1"/>
  <c r="H46" i="13"/>
  <c r="D155" i="13"/>
  <c r="C322" i="13" s="1"/>
  <c r="D137" i="13"/>
  <c r="C304" i="13" s="1"/>
  <c r="D101" i="13"/>
  <c r="C268" i="13" s="1"/>
  <c r="D119" i="13"/>
  <c r="C286" i="13" s="1"/>
  <c r="D65" i="13"/>
  <c r="C232" i="13" s="1"/>
  <c r="D83" i="13"/>
  <c r="C250" i="13" s="1"/>
  <c r="D47" i="13"/>
  <c r="C214" i="13" s="1"/>
  <c r="D11" i="13"/>
  <c r="C178" i="13" s="1"/>
  <c r="D29" i="13"/>
  <c r="C196" i="13" s="1"/>
  <c r="H155" i="13"/>
  <c r="H137" i="13"/>
  <c r="H101" i="13"/>
  <c r="H119" i="13"/>
  <c r="H65" i="13"/>
  <c r="H83" i="13"/>
  <c r="H47" i="13"/>
  <c r="H11" i="13"/>
  <c r="H29" i="13"/>
  <c r="D156" i="13"/>
  <c r="C323" i="13" s="1"/>
  <c r="D138" i="13"/>
  <c r="C305" i="13" s="1"/>
  <c r="D120" i="13"/>
  <c r="C287" i="13" s="1"/>
  <c r="D66" i="13"/>
  <c r="C233" i="13" s="1"/>
  <c r="D30" i="13"/>
  <c r="C197" i="13" s="1"/>
  <c r="D84" i="13"/>
  <c r="C251" i="13" s="1"/>
  <c r="D102" i="13"/>
  <c r="C269" i="13" s="1"/>
  <c r="D48" i="13"/>
  <c r="C215" i="13" s="1"/>
  <c r="D12" i="13"/>
  <c r="C179" i="13" s="1"/>
  <c r="D4" i="11"/>
  <c r="H4" i="11"/>
  <c r="F5" i="11"/>
  <c r="D8" i="11"/>
  <c r="H8" i="11"/>
  <c r="F9" i="11"/>
  <c r="F11" i="11"/>
  <c r="J11" i="11"/>
  <c r="D12" i="11"/>
  <c r="D22" i="11"/>
  <c r="H22" i="11"/>
  <c r="F23" i="11"/>
  <c r="D26" i="11"/>
  <c r="H26" i="11"/>
  <c r="F27" i="11"/>
  <c r="F29" i="11"/>
  <c r="J29" i="11"/>
  <c r="D30" i="11"/>
  <c r="D40" i="11"/>
  <c r="H40" i="11"/>
  <c r="F41" i="11"/>
  <c r="D44" i="11"/>
  <c r="H44" i="11"/>
  <c r="F45" i="11"/>
  <c r="F47" i="11"/>
  <c r="J47" i="11"/>
  <c r="D48" i="11"/>
  <c r="D58" i="11"/>
  <c r="H58" i="11"/>
  <c r="F59" i="11"/>
  <c r="D62" i="11"/>
  <c r="H62" i="11"/>
  <c r="F63" i="11"/>
  <c r="F65" i="11"/>
  <c r="J65" i="11"/>
  <c r="D66" i="11"/>
  <c r="D76" i="11"/>
  <c r="H76" i="11"/>
  <c r="F77" i="11"/>
  <c r="D80" i="11"/>
  <c r="H80" i="11"/>
  <c r="F81" i="11"/>
  <c r="F83" i="11"/>
  <c r="J83" i="11"/>
  <c r="D84" i="11"/>
  <c r="D94" i="11"/>
  <c r="H94" i="11"/>
  <c r="F95" i="11"/>
  <c r="D98" i="11"/>
  <c r="H98" i="11"/>
  <c r="F99" i="11"/>
  <c r="F101" i="11"/>
  <c r="J101" i="11"/>
  <c r="D102" i="11"/>
  <c r="D112" i="11"/>
  <c r="H112" i="11"/>
  <c r="F113" i="11"/>
  <c r="D116" i="11"/>
  <c r="F117" i="11"/>
  <c r="F119" i="11"/>
  <c r="J119" i="11"/>
  <c r="D120" i="11"/>
  <c r="O148" i="11"/>
  <c r="O130" i="11"/>
  <c r="D148" i="11"/>
  <c r="D130" i="11"/>
  <c r="H148" i="11"/>
  <c r="H130" i="11"/>
  <c r="O149" i="11"/>
  <c r="O131" i="11"/>
  <c r="D149" i="11"/>
  <c r="D131" i="11"/>
  <c r="H149" i="11"/>
  <c r="H131" i="11"/>
  <c r="O151" i="11"/>
  <c r="O133" i="11"/>
  <c r="D151" i="11"/>
  <c r="D133" i="11"/>
  <c r="O152" i="11"/>
  <c r="O134" i="11"/>
  <c r="D152" i="11"/>
  <c r="D134" i="11"/>
  <c r="H152" i="11"/>
  <c r="H134" i="11"/>
  <c r="O153" i="11"/>
  <c r="O135" i="11"/>
  <c r="D153" i="11"/>
  <c r="D135" i="11"/>
  <c r="O154" i="11"/>
  <c r="O136" i="11"/>
  <c r="O155" i="11"/>
  <c r="O137" i="11"/>
  <c r="D155" i="11"/>
  <c r="D137" i="11"/>
  <c r="H155" i="11"/>
  <c r="H137" i="11"/>
  <c r="O156" i="11"/>
  <c r="O138" i="11"/>
  <c r="D156" i="11"/>
  <c r="D138" i="11"/>
  <c r="O158" i="11"/>
  <c r="O140" i="11"/>
  <c r="O159" i="11"/>
  <c r="O141" i="11"/>
  <c r="O160" i="11"/>
  <c r="O142" i="11"/>
  <c r="O161" i="11"/>
  <c r="O143" i="11"/>
  <c r="O162" i="11"/>
  <c r="O144" i="11"/>
  <c r="O163" i="11"/>
  <c r="O145" i="11"/>
  <c r="O164" i="11"/>
  <c r="O146" i="11"/>
  <c r="O165" i="11"/>
  <c r="O147" i="11"/>
  <c r="P148" i="13"/>
  <c r="P130" i="13"/>
  <c r="P112" i="13"/>
  <c r="P58" i="13"/>
  <c r="P22" i="13"/>
  <c r="P76" i="13"/>
  <c r="P94" i="13"/>
  <c r="P40" i="13"/>
  <c r="P4" i="13"/>
  <c r="E148" i="13"/>
  <c r="E130" i="13"/>
  <c r="E112" i="13"/>
  <c r="E58" i="13"/>
  <c r="E76" i="13"/>
  <c r="E94" i="13"/>
  <c r="E40" i="13"/>
  <c r="E4" i="13"/>
  <c r="E22" i="13"/>
  <c r="I148" i="13"/>
  <c r="I130" i="13"/>
  <c r="I112" i="13"/>
  <c r="I58" i="13"/>
  <c r="I76" i="13"/>
  <c r="I94" i="13"/>
  <c r="I40" i="13"/>
  <c r="I22" i="13"/>
  <c r="I4" i="13"/>
  <c r="P149" i="13"/>
  <c r="P131" i="13"/>
  <c r="P77" i="13"/>
  <c r="P95" i="13"/>
  <c r="P41" i="13"/>
  <c r="P113" i="13"/>
  <c r="P59" i="13"/>
  <c r="P23" i="13"/>
  <c r="P5" i="13"/>
  <c r="E149" i="13"/>
  <c r="E131" i="13"/>
  <c r="E113" i="13"/>
  <c r="E59" i="13"/>
  <c r="E23" i="13"/>
  <c r="E77" i="13"/>
  <c r="E95" i="13"/>
  <c r="E41" i="13"/>
  <c r="E5" i="13"/>
  <c r="I149" i="13"/>
  <c r="I131" i="13"/>
  <c r="I113" i="13"/>
  <c r="I59" i="13"/>
  <c r="I23" i="13"/>
  <c r="I77" i="13"/>
  <c r="I95" i="13"/>
  <c r="I41" i="13"/>
  <c r="I5" i="13"/>
  <c r="P151" i="13"/>
  <c r="P133" i="13"/>
  <c r="P61" i="13"/>
  <c r="P115" i="13"/>
  <c r="P79" i="13"/>
  <c r="P97" i="13"/>
  <c r="P43" i="13"/>
  <c r="P25" i="13"/>
  <c r="P7" i="13"/>
  <c r="E133" i="13"/>
  <c r="E151" i="13"/>
  <c r="E97" i="13"/>
  <c r="E43" i="13"/>
  <c r="E61" i="13"/>
  <c r="E115" i="13"/>
  <c r="E79" i="13"/>
  <c r="E25" i="13"/>
  <c r="E7" i="13"/>
  <c r="P152" i="13"/>
  <c r="P134" i="13"/>
  <c r="P80" i="13"/>
  <c r="P26" i="13"/>
  <c r="P44" i="13"/>
  <c r="P98" i="13"/>
  <c r="P62" i="13"/>
  <c r="P116" i="13"/>
  <c r="P8" i="13"/>
  <c r="E152" i="13"/>
  <c r="E134" i="13"/>
  <c r="E116" i="13"/>
  <c r="E80" i="13"/>
  <c r="E44" i="13"/>
  <c r="E98" i="13"/>
  <c r="E62" i="13"/>
  <c r="E26" i="13"/>
  <c r="E8" i="13"/>
  <c r="P135" i="13"/>
  <c r="P153" i="13"/>
  <c r="P45" i="13"/>
  <c r="P99" i="13"/>
  <c r="P63" i="13"/>
  <c r="P117" i="13"/>
  <c r="P81" i="13"/>
  <c r="P27" i="13"/>
  <c r="P9" i="13"/>
  <c r="E153" i="13"/>
  <c r="E135" i="13"/>
  <c r="E81" i="13"/>
  <c r="E27" i="13"/>
  <c r="E45" i="13"/>
  <c r="E99" i="13"/>
  <c r="E63" i="13"/>
  <c r="E117" i="13"/>
  <c r="E9" i="13"/>
  <c r="P154" i="13"/>
  <c r="P136" i="13"/>
  <c r="P118" i="13"/>
  <c r="P64" i="13"/>
  <c r="P82" i="13"/>
  <c r="P46" i="13"/>
  <c r="P100" i="13"/>
  <c r="P28" i="13"/>
  <c r="P10" i="13"/>
  <c r="E154" i="13"/>
  <c r="E136" i="13"/>
  <c r="E100" i="13"/>
  <c r="E118" i="13"/>
  <c r="E64" i="13"/>
  <c r="E82" i="13"/>
  <c r="E46" i="13"/>
  <c r="E10" i="13"/>
  <c r="E28" i="13"/>
  <c r="P155" i="13"/>
  <c r="P137" i="13"/>
  <c r="P29" i="13"/>
  <c r="P83" i="13"/>
  <c r="P47" i="13"/>
  <c r="P101" i="13"/>
  <c r="P119" i="13"/>
  <c r="P65" i="13"/>
  <c r="P11" i="13"/>
  <c r="E155" i="13"/>
  <c r="E137" i="13"/>
  <c r="E119" i="13"/>
  <c r="E65" i="13"/>
  <c r="E83" i="13"/>
  <c r="E47" i="13"/>
  <c r="E101" i="13"/>
  <c r="E29" i="13"/>
  <c r="E11" i="13"/>
  <c r="I155" i="13"/>
  <c r="I137" i="13"/>
  <c r="I119" i="13"/>
  <c r="I65" i="13"/>
  <c r="I83" i="13"/>
  <c r="I47" i="13"/>
  <c r="I101" i="13"/>
  <c r="I29" i="13"/>
  <c r="I11" i="13"/>
  <c r="P156" i="13"/>
  <c r="P138" i="13"/>
  <c r="P102" i="13"/>
  <c r="P48" i="13"/>
  <c r="P120" i="13"/>
  <c r="P66" i="13"/>
  <c r="P84" i="13"/>
  <c r="P30" i="13"/>
  <c r="P12" i="13"/>
  <c r="P158" i="13"/>
  <c r="P140" i="13"/>
  <c r="P122" i="13"/>
  <c r="P86" i="13"/>
  <c r="P32" i="13"/>
  <c r="P104" i="13"/>
  <c r="P50" i="13"/>
  <c r="P68" i="13"/>
  <c r="P14" i="13"/>
  <c r="P159" i="13"/>
  <c r="P141" i="13"/>
  <c r="P105" i="13"/>
  <c r="P51" i="13"/>
  <c r="P69" i="13"/>
  <c r="P123" i="13"/>
  <c r="P87" i="13"/>
  <c r="P33" i="13"/>
  <c r="P15" i="13"/>
  <c r="P142" i="13"/>
  <c r="P160" i="13"/>
  <c r="P106" i="13"/>
  <c r="P70" i="13"/>
  <c r="P124" i="13"/>
  <c r="P88" i="13"/>
  <c r="P34" i="13"/>
  <c r="P52" i="13"/>
  <c r="P16" i="13"/>
  <c r="P161" i="13"/>
  <c r="P143" i="13"/>
  <c r="P125" i="13"/>
  <c r="P89" i="13"/>
  <c r="P35" i="13"/>
  <c r="P53" i="13"/>
  <c r="P107" i="13"/>
  <c r="P71" i="13"/>
  <c r="P17" i="13"/>
  <c r="P162" i="13"/>
  <c r="P144" i="13"/>
  <c r="P126" i="13"/>
  <c r="P90" i="13"/>
  <c r="P54" i="13"/>
  <c r="P108" i="13"/>
  <c r="P72" i="13"/>
  <c r="P36" i="13"/>
  <c r="P18" i="13"/>
  <c r="P163" i="13"/>
  <c r="P145" i="13"/>
  <c r="P109" i="13"/>
  <c r="P127" i="13"/>
  <c r="P73" i="13"/>
  <c r="P37" i="13"/>
  <c r="P91" i="13"/>
  <c r="P55" i="13"/>
  <c r="P19" i="13"/>
  <c r="P128" i="13"/>
  <c r="P164" i="13"/>
  <c r="P146" i="13"/>
  <c r="P74" i="13"/>
  <c r="P38" i="13"/>
  <c r="P92" i="13"/>
  <c r="P110" i="13"/>
  <c r="P56" i="13"/>
  <c r="P20" i="13"/>
  <c r="P165" i="13"/>
  <c r="P147" i="13"/>
  <c r="P93" i="13"/>
  <c r="P111" i="13"/>
  <c r="P57" i="13"/>
  <c r="P129" i="13"/>
  <c r="P75" i="13"/>
  <c r="P39" i="13"/>
  <c r="P21" i="13"/>
  <c r="C4" i="11"/>
  <c r="E4" i="11"/>
  <c r="I4" i="11"/>
  <c r="O4" i="11"/>
  <c r="G5" i="11"/>
  <c r="C8" i="11"/>
  <c r="E8" i="11"/>
  <c r="I8" i="11"/>
  <c r="O8" i="11"/>
  <c r="C10" i="11"/>
  <c r="O10" i="11"/>
  <c r="G11" i="11"/>
  <c r="C12" i="11"/>
  <c r="O12" i="11"/>
  <c r="C14" i="11"/>
  <c r="O14" i="11"/>
  <c r="C16" i="11"/>
  <c r="O16" i="11"/>
  <c r="C18" i="11"/>
  <c r="O18" i="11"/>
  <c r="C20" i="11"/>
  <c r="O20" i="11"/>
  <c r="C22" i="11"/>
  <c r="E22" i="11"/>
  <c r="I22" i="11"/>
  <c r="O22" i="11"/>
  <c r="G23" i="11"/>
  <c r="C26" i="11"/>
  <c r="E26" i="11"/>
  <c r="I26" i="11"/>
  <c r="O26" i="11"/>
  <c r="C28" i="11"/>
  <c r="O28" i="11"/>
  <c r="G29" i="11"/>
  <c r="C30" i="11"/>
  <c r="O30" i="11"/>
  <c r="C32" i="11"/>
  <c r="O32" i="11"/>
  <c r="C34" i="11"/>
  <c r="O34" i="11"/>
  <c r="C36" i="11"/>
  <c r="O36" i="11"/>
  <c r="C38" i="11"/>
  <c r="O38" i="11"/>
  <c r="C40" i="11"/>
  <c r="E40" i="11"/>
  <c r="I40" i="11"/>
  <c r="O40" i="11"/>
  <c r="G41" i="11"/>
  <c r="C44" i="11"/>
  <c r="E44" i="11"/>
  <c r="I44" i="11"/>
  <c r="O44" i="11"/>
  <c r="C46" i="11"/>
  <c r="O46" i="11"/>
  <c r="G47" i="11"/>
  <c r="C48" i="11"/>
  <c r="O48" i="11"/>
  <c r="C50" i="11"/>
  <c r="O50" i="11"/>
  <c r="C52" i="11"/>
  <c r="O52" i="11"/>
  <c r="C54" i="11"/>
  <c r="O54" i="11"/>
  <c r="C56" i="11"/>
  <c r="O56" i="11"/>
  <c r="C58" i="11"/>
  <c r="E58" i="11"/>
  <c r="I58" i="11"/>
  <c r="O58" i="11"/>
  <c r="G59" i="11"/>
  <c r="C62" i="11"/>
  <c r="E62" i="11"/>
  <c r="I62" i="11"/>
  <c r="O62" i="11"/>
  <c r="C64" i="11"/>
  <c r="O64" i="11"/>
  <c r="G65" i="11"/>
  <c r="C66" i="11"/>
  <c r="O66" i="11"/>
  <c r="C68" i="11"/>
  <c r="O68" i="11"/>
  <c r="C70" i="11"/>
  <c r="O70" i="11"/>
  <c r="C72" i="11"/>
  <c r="O72" i="11"/>
  <c r="C74" i="11"/>
  <c r="O74" i="11"/>
  <c r="C76" i="11"/>
  <c r="E76" i="11"/>
  <c r="I76" i="11"/>
  <c r="O76" i="11"/>
  <c r="G77" i="11"/>
  <c r="C80" i="11"/>
  <c r="E80" i="11"/>
  <c r="I80" i="11"/>
  <c r="O80" i="11"/>
  <c r="C82" i="11"/>
  <c r="O82" i="11"/>
  <c r="G83" i="11"/>
  <c r="C84" i="11"/>
  <c r="O84" i="11"/>
  <c r="C86" i="11"/>
  <c r="O86" i="11"/>
  <c r="C88" i="11"/>
  <c r="O88" i="11"/>
  <c r="C90" i="11"/>
  <c r="O90" i="11"/>
  <c r="C92" i="11"/>
  <c r="O92" i="11"/>
  <c r="C94" i="11"/>
  <c r="E94" i="11"/>
  <c r="I94" i="11"/>
  <c r="O94" i="11"/>
  <c r="G95" i="11"/>
  <c r="C98" i="11"/>
  <c r="E98" i="11"/>
  <c r="I98" i="11"/>
  <c r="O98" i="11"/>
  <c r="C100" i="11"/>
  <c r="O100" i="11"/>
  <c r="G101" i="11"/>
  <c r="C102" i="11"/>
  <c r="O102" i="11"/>
  <c r="C104" i="11"/>
  <c r="O104" i="11"/>
  <c r="C106" i="11"/>
  <c r="O106" i="11"/>
  <c r="C108" i="11"/>
  <c r="O108" i="11"/>
  <c r="C110" i="11"/>
  <c r="O110" i="11"/>
  <c r="C112" i="11"/>
  <c r="E112" i="11"/>
  <c r="I112" i="11"/>
  <c r="O112" i="11"/>
  <c r="G113" i="11"/>
  <c r="O116" i="11"/>
  <c r="G117" i="11"/>
  <c r="O118" i="11"/>
  <c r="G119" i="11"/>
  <c r="O120" i="11"/>
  <c r="C122" i="11"/>
  <c r="O122" i="11"/>
  <c r="C124" i="11"/>
  <c r="O124" i="11"/>
  <c r="C126" i="11"/>
  <c r="O126" i="11"/>
  <c r="C128" i="11"/>
  <c r="O128" i="11"/>
  <c r="C148" i="11"/>
  <c r="C130" i="11"/>
  <c r="E148" i="11"/>
  <c r="E130" i="11"/>
  <c r="I148" i="11"/>
  <c r="I130" i="11"/>
  <c r="C149" i="11"/>
  <c r="C131" i="11"/>
  <c r="E149" i="11"/>
  <c r="E131" i="11"/>
  <c r="C151" i="11"/>
  <c r="C133" i="11"/>
  <c r="E151" i="11"/>
  <c r="E133" i="11"/>
  <c r="C152" i="11"/>
  <c r="C134" i="11"/>
  <c r="E152" i="11"/>
  <c r="E134" i="11"/>
  <c r="I152" i="11"/>
  <c r="I134" i="11"/>
  <c r="C153" i="11"/>
  <c r="C135" i="11"/>
  <c r="E153" i="11"/>
  <c r="E135" i="11"/>
  <c r="C154" i="11"/>
  <c r="C136" i="11"/>
  <c r="C155" i="11"/>
  <c r="C137" i="11"/>
  <c r="E155" i="11"/>
  <c r="E137" i="11"/>
  <c r="I155" i="11"/>
  <c r="I137" i="11"/>
  <c r="C156" i="11"/>
  <c r="C138" i="11"/>
  <c r="C158" i="11"/>
  <c r="C140" i="11"/>
  <c r="C159" i="11"/>
  <c r="C141" i="11"/>
  <c r="C160" i="11"/>
  <c r="C142" i="11"/>
  <c r="C161" i="11"/>
  <c r="C143" i="11"/>
  <c r="C162" i="11"/>
  <c r="C144" i="11"/>
  <c r="C163" i="11"/>
  <c r="C145" i="11"/>
  <c r="C164" i="11"/>
  <c r="C146" i="11"/>
  <c r="C165" i="11"/>
  <c r="C147" i="11"/>
  <c r="F148" i="13"/>
  <c r="F130" i="13"/>
  <c r="F112" i="13"/>
  <c r="F58" i="13"/>
  <c r="F22" i="13"/>
  <c r="F76" i="13"/>
  <c r="F94" i="13"/>
  <c r="F40" i="13"/>
  <c r="F4" i="13"/>
  <c r="J148" i="13"/>
  <c r="J130" i="13"/>
  <c r="J112" i="13"/>
  <c r="J58" i="13"/>
  <c r="J22" i="13"/>
  <c r="J76" i="13"/>
  <c r="J94" i="13"/>
  <c r="J40" i="13"/>
  <c r="J4" i="13"/>
  <c r="F149" i="13"/>
  <c r="F131" i="13"/>
  <c r="F77" i="13"/>
  <c r="F95" i="13"/>
  <c r="F41" i="13"/>
  <c r="F113" i="13"/>
  <c r="F59" i="13"/>
  <c r="F23" i="13"/>
  <c r="F5" i="13"/>
  <c r="F151" i="13"/>
  <c r="F61" i="13"/>
  <c r="F152" i="13"/>
  <c r="F134" i="13"/>
  <c r="F80" i="13"/>
  <c r="F26" i="13"/>
  <c r="F44" i="13"/>
  <c r="F98" i="13"/>
  <c r="F62" i="13"/>
  <c r="F116" i="13"/>
  <c r="F8" i="13"/>
  <c r="F135" i="13"/>
  <c r="F153" i="13"/>
  <c r="F45" i="13"/>
  <c r="F99" i="13"/>
  <c r="F63" i="13"/>
  <c r="F117" i="13"/>
  <c r="F81" i="13"/>
  <c r="F27" i="13"/>
  <c r="F9" i="13"/>
  <c r="F154" i="13"/>
  <c r="F136" i="13"/>
  <c r="F118" i="13"/>
  <c r="F64" i="13"/>
  <c r="F82" i="13"/>
  <c r="F46" i="13"/>
  <c r="F100" i="13"/>
  <c r="F28" i="13"/>
  <c r="F10" i="13"/>
  <c r="F155" i="13"/>
  <c r="F137" i="13"/>
  <c r="F29" i="13"/>
  <c r="F83" i="13"/>
  <c r="F47" i="13"/>
  <c r="F101" i="13"/>
  <c r="F119" i="13"/>
  <c r="F65" i="13"/>
  <c r="F11" i="13"/>
  <c r="J155" i="13"/>
  <c r="J137" i="13"/>
  <c r="J29" i="13"/>
  <c r="J83" i="13"/>
  <c r="J47" i="13"/>
  <c r="J101" i="13"/>
  <c r="I268" i="13" s="1"/>
  <c r="J119" i="13"/>
  <c r="J65" i="13"/>
  <c r="J11" i="13"/>
  <c r="F4" i="11"/>
  <c r="D5" i="11"/>
  <c r="H5" i="11"/>
  <c r="D7" i="11"/>
  <c r="F8" i="11"/>
  <c r="J8" i="11"/>
  <c r="D9" i="11"/>
  <c r="D11" i="11"/>
  <c r="H11" i="11"/>
  <c r="F22" i="11"/>
  <c r="D23" i="11"/>
  <c r="H23" i="11"/>
  <c r="D25" i="11"/>
  <c r="F26" i="11"/>
  <c r="J26" i="11"/>
  <c r="D27" i="11"/>
  <c r="D29" i="11"/>
  <c r="H29" i="11"/>
  <c r="F40" i="11"/>
  <c r="D41" i="11"/>
  <c r="H41" i="11"/>
  <c r="D43" i="11"/>
  <c r="F44" i="11"/>
  <c r="J44" i="11"/>
  <c r="D45" i="11"/>
  <c r="D47" i="11"/>
  <c r="H47" i="11"/>
  <c r="F58" i="11"/>
  <c r="D59" i="11"/>
  <c r="H59" i="11"/>
  <c r="D61" i="11"/>
  <c r="F62" i="11"/>
  <c r="J62" i="11"/>
  <c r="D63" i="11"/>
  <c r="D65" i="11"/>
  <c r="H65" i="11"/>
  <c r="F76" i="11"/>
  <c r="D77" i="11"/>
  <c r="H77" i="11"/>
  <c r="D79" i="11"/>
  <c r="F80" i="11"/>
  <c r="J80" i="11"/>
  <c r="D81" i="11"/>
  <c r="D83" i="11"/>
  <c r="H83" i="11"/>
  <c r="F94" i="11"/>
  <c r="D95" i="11"/>
  <c r="H95" i="11"/>
  <c r="D97" i="11"/>
  <c r="F98" i="11"/>
  <c r="J98" i="11"/>
  <c r="D99" i="11"/>
  <c r="D101" i="11"/>
  <c r="H101" i="11"/>
  <c r="F112" i="11"/>
  <c r="D113" i="11"/>
  <c r="H113" i="11"/>
  <c r="D115" i="11"/>
  <c r="F116" i="11"/>
  <c r="J116" i="11"/>
  <c r="D117" i="11"/>
  <c r="D119" i="11"/>
  <c r="H119" i="11"/>
  <c r="O309" i="10"/>
  <c r="M309" i="10"/>
  <c r="O308" i="10"/>
  <c r="M308" i="10"/>
  <c r="O307" i="10"/>
  <c r="M307" i="10"/>
  <c r="O306" i="10"/>
  <c r="M306" i="10"/>
  <c r="O305" i="10"/>
  <c r="M305" i="10"/>
  <c r="O304" i="10"/>
  <c r="M304" i="10"/>
  <c r="O303" i="10"/>
  <c r="M303" i="10"/>
  <c r="O302" i="10"/>
  <c r="M302" i="10"/>
  <c r="O301" i="10"/>
  <c r="M301" i="10"/>
  <c r="K301" i="10"/>
  <c r="P301" i="10" s="1"/>
  <c r="J301" i="10"/>
  <c r="I301" i="10"/>
  <c r="H301" i="10"/>
  <c r="G301" i="10"/>
  <c r="F301" i="10"/>
  <c r="E301" i="10"/>
  <c r="D301" i="10"/>
  <c r="O300" i="10"/>
  <c r="M300" i="10"/>
  <c r="O299" i="10"/>
  <c r="M299" i="10"/>
  <c r="J299" i="10"/>
  <c r="I299" i="10"/>
  <c r="H299" i="10"/>
  <c r="G299" i="10"/>
  <c r="F299" i="10"/>
  <c r="E299" i="10"/>
  <c r="D299" i="10"/>
  <c r="O298" i="10"/>
  <c r="M298" i="10"/>
  <c r="F298" i="10"/>
  <c r="E298" i="10"/>
  <c r="D298" i="10"/>
  <c r="O297" i="10"/>
  <c r="M297" i="10"/>
  <c r="E297" i="10"/>
  <c r="D297" i="10"/>
  <c r="O296" i="10"/>
  <c r="M296" i="10"/>
  <c r="G296" i="10"/>
  <c r="F296" i="10"/>
  <c r="E296" i="10"/>
  <c r="D296" i="10"/>
  <c r="O295" i="10"/>
  <c r="M295" i="10"/>
  <c r="D295" i="10"/>
  <c r="O294" i="10"/>
  <c r="M294" i="10"/>
  <c r="K294" i="10"/>
  <c r="P294" i="10" s="1"/>
  <c r="J294" i="10"/>
  <c r="I294" i="10"/>
  <c r="H294" i="10"/>
  <c r="G294" i="10"/>
  <c r="F294" i="10"/>
  <c r="E294" i="10"/>
  <c r="D294" i="10"/>
  <c r="O293" i="10"/>
  <c r="M293" i="10"/>
  <c r="H293" i="10"/>
  <c r="G293" i="10"/>
  <c r="F293" i="10"/>
  <c r="E293" i="10"/>
  <c r="D293" i="10"/>
  <c r="O292" i="10"/>
  <c r="M292" i="10"/>
  <c r="I292" i="10"/>
  <c r="H292" i="10"/>
  <c r="G292" i="10"/>
  <c r="F292" i="10"/>
  <c r="E292" i="10"/>
  <c r="D292" i="10"/>
  <c r="O291" i="10"/>
  <c r="M291" i="10"/>
  <c r="O290" i="10"/>
  <c r="M290" i="10"/>
  <c r="O289" i="10"/>
  <c r="M289" i="10"/>
  <c r="O288" i="10"/>
  <c r="M288" i="10"/>
  <c r="O287" i="10"/>
  <c r="M287" i="10"/>
  <c r="O286" i="10"/>
  <c r="M286" i="10"/>
  <c r="O285" i="10"/>
  <c r="M285" i="10"/>
  <c r="O284" i="10"/>
  <c r="M284" i="10"/>
  <c r="O283" i="10"/>
  <c r="M283" i="10"/>
  <c r="K283" i="10"/>
  <c r="P283" i="10" s="1"/>
  <c r="J283" i="10"/>
  <c r="I283" i="10"/>
  <c r="H283" i="10"/>
  <c r="G283" i="10"/>
  <c r="F283" i="10"/>
  <c r="E283" i="10"/>
  <c r="D283" i="10"/>
  <c r="O282" i="10"/>
  <c r="M282" i="10"/>
  <c r="O281" i="10"/>
  <c r="M281" i="10"/>
  <c r="J281" i="10"/>
  <c r="I281" i="10"/>
  <c r="H281" i="10"/>
  <c r="G281" i="10"/>
  <c r="F281" i="10"/>
  <c r="E281" i="10"/>
  <c r="D281" i="10"/>
  <c r="O280" i="10"/>
  <c r="M280" i="10"/>
  <c r="F280" i="10"/>
  <c r="E280" i="10"/>
  <c r="D280" i="10"/>
  <c r="O279" i="10"/>
  <c r="M279" i="10"/>
  <c r="E279" i="10"/>
  <c r="D279" i="10"/>
  <c r="O278" i="10"/>
  <c r="M278" i="10"/>
  <c r="G278" i="10"/>
  <c r="F278" i="10"/>
  <c r="E278" i="10"/>
  <c r="D278" i="10"/>
  <c r="O277" i="10"/>
  <c r="M277" i="10"/>
  <c r="D277" i="10"/>
  <c r="O276" i="10"/>
  <c r="M276" i="10"/>
  <c r="K276" i="10"/>
  <c r="P276" i="10" s="1"/>
  <c r="J276" i="10"/>
  <c r="I276" i="10"/>
  <c r="H276" i="10"/>
  <c r="G276" i="10"/>
  <c r="F276" i="10"/>
  <c r="E276" i="10"/>
  <c r="D276" i="10"/>
  <c r="O275" i="10"/>
  <c r="M275" i="10"/>
  <c r="H275" i="10"/>
  <c r="G275" i="10"/>
  <c r="F275" i="10"/>
  <c r="E275" i="10"/>
  <c r="D275" i="10"/>
  <c r="O274" i="10"/>
  <c r="M274" i="10"/>
  <c r="I274" i="10"/>
  <c r="H274" i="10"/>
  <c r="G274" i="10"/>
  <c r="F274" i="10"/>
  <c r="E274" i="10"/>
  <c r="D274" i="10"/>
  <c r="O273" i="10"/>
  <c r="M273" i="10"/>
  <c r="O272" i="10"/>
  <c r="M272" i="10"/>
  <c r="O271" i="10"/>
  <c r="M271" i="10"/>
  <c r="O270" i="10"/>
  <c r="M270" i="10"/>
  <c r="O269" i="10"/>
  <c r="M269" i="10"/>
  <c r="O268" i="10"/>
  <c r="M268" i="10"/>
  <c r="O267" i="10"/>
  <c r="M267" i="10"/>
  <c r="O266" i="10"/>
  <c r="M266" i="10"/>
  <c r="O265" i="10"/>
  <c r="M265" i="10"/>
  <c r="K265" i="10"/>
  <c r="P265" i="10" s="1"/>
  <c r="J265" i="10"/>
  <c r="I265" i="10"/>
  <c r="H265" i="10"/>
  <c r="G265" i="10"/>
  <c r="F265" i="10"/>
  <c r="E265" i="10"/>
  <c r="D265" i="10"/>
  <c r="O264" i="10"/>
  <c r="M264" i="10"/>
  <c r="O263" i="10"/>
  <c r="M263" i="10"/>
  <c r="J263" i="10"/>
  <c r="I263" i="10"/>
  <c r="H263" i="10"/>
  <c r="G263" i="10"/>
  <c r="F263" i="10"/>
  <c r="E263" i="10"/>
  <c r="D263" i="10"/>
  <c r="O262" i="10"/>
  <c r="M262" i="10"/>
  <c r="F262" i="10"/>
  <c r="E262" i="10"/>
  <c r="D262" i="10"/>
  <c r="O261" i="10"/>
  <c r="M261" i="10"/>
  <c r="E261" i="10"/>
  <c r="D261" i="10"/>
  <c r="O260" i="10"/>
  <c r="M260" i="10"/>
  <c r="G260" i="10"/>
  <c r="F260" i="10"/>
  <c r="E260" i="10"/>
  <c r="D260" i="10"/>
  <c r="O259" i="10"/>
  <c r="M259" i="10"/>
  <c r="D259" i="10"/>
  <c r="O258" i="10"/>
  <c r="M258" i="10"/>
  <c r="K258" i="10"/>
  <c r="P258" i="10" s="1"/>
  <c r="J258" i="10"/>
  <c r="I258" i="10"/>
  <c r="H258" i="10"/>
  <c r="G258" i="10"/>
  <c r="F258" i="10"/>
  <c r="E258" i="10"/>
  <c r="D258" i="10"/>
  <c r="O257" i="10"/>
  <c r="M257" i="10"/>
  <c r="H257" i="10"/>
  <c r="G257" i="10"/>
  <c r="F257" i="10"/>
  <c r="E257" i="10"/>
  <c r="D257" i="10"/>
  <c r="O256" i="10"/>
  <c r="M256" i="10"/>
  <c r="I256" i="10"/>
  <c r="H256" i="10"/>
  <c r="G256" i="10"/>
  <c r="F256" i="10"/>
  <c r="E256" i="10"/>
  <c r="D256" i="10"/>
  <c r="O255" i="10"/>
  <c r="M255" i="10"/>
  <c r="O254" i="10"/>
  <c r="M254" i="10"/>
  <c r="O253" i="10"/>
  <c r="M253" i="10"/>
  <c r="O252" i="10"/>
  <c r="M252" i="10"/>
  <c r="O251" i="10"/>
  <c r="M251" i="10"/>
  <c r="O250" i="10"/>
  <c r="M250" i="10"/>
  <c r="O249" i="10"/>
  <c r="M249" i="10"/>
  <c r="O248" i="10"/>
  <c r="M248" i="10"/>
  <c r="O247" i="10"/>
  <c r="M247" i="10"/>
  <c r="K247" i="10"/>
  <c r="P247" i="10" s="1"/>
  <c r="J247" i="10"/>
  <c r="I247" i="10"/>
  <c r="H247" i="10"/>
  <c r="G247" i="10"/>
  <c r="F247" i="10"/>
  <c r="E247" i="10"/>
  <c r="D247" i="10"/>
  <c r="O246" i="10"/>
  <c r="M246" i="10"/>
  <c r="O245" i="10"/>
  <c r="M245" i="10"/>
  <c r="J245" i="10"/>
  <c r="I245" i="10"/>
  <c r="H245" i="10"/>
  <c r="G245" i="10"/>
  <c r="F245" i="10"/>
  <c r="E245" i="10"/>
  <c r="D245" i="10"/>
  <c r="O244" i="10"/>
  <c r="M244" i="10"/>
  <c r="F244" i="10"/>
  <c r="E244" i="10"/>
  <c r="D244" i="10"/>
  <c r="O243" i="10"/>
  <c r="M243" i="10"/>
  <c r="E243" i="10"/>
  <c r="D243" i="10"/>
  <c r="O242" i="10"/>
  <c r="M242" i="10"/>
  <c r="G242" i="10"/>
  <c r="F242" i="10"/>
  <c r="E242" i="10"/>
  <c r="D242" i="10"/>
  <c r="O241" i="10"/>
  <c r="M241" i="10"/>
  <c r="D241" i="10"/>
  <c r="O240" i="10"/>
  <c r="M240" i="10"/>
  <c r="K240" i="10"/>
  <c r="P240" i="10" s="1"/>
  <c r="J240" i="10"/>
  <c r="I240" i="10"/>
  <c r="H240" i="10"/>
  <c r="G240" i="10"/>
  <c r="F240" i="10"/>
  <c r="E240" i="10"/>
  <c r="D240" i="10"/>
  <c r="O239" i="10"/>
  <c r="M239" i="10"/>
  <c r="H239" i="10"/>
  <c r="G239" i="10"/>
  <c r="F239" i="10"/>
  <c r="E239" i="10"/>
  <c r="D239" i="10"/>
  <c r="O238" i="10"/>
  <c r="M238" i="10"/>
  <c r="I238" i="10"/>
  <c r="H238" i="10"/>
  <c r="G238" i="10"/>
  <c r="F238" i="10"/>
  <c r="E238" i="10"/>
  <c r="D238" i="10"/>
  <c r="O237" i="10"/>
  <c r="M237" i="10"/>
  <c r="O236" i="10"/>
  <c r="M236" i="10"/>
  <c r="O235" i="10"/>
  <c r="M235" i="10"/>
  <c r="O234" i="10"/>
  <c r="M234" i="10"/>
  <c r="O233" i="10"/>
  <c r="M233" i="10"/>
  <c r="O232" i="10"/>
  <c r="M232" i="10"/>
  <c r="O231" i="10"/>
  <c r="M231" i="10"/>
  <c r="O230" i="10"/>
  <c r="M230" i="10"/>
  <c r="O229" i="10"/>
  <c r="M229" i="10"/>
  <c r="K229" i="10"/>
  <c r="P229" i="10" s="1"/>
  <c r="J229" i="10"/>
  <c r="I229" i="10"/>
  <c r="H229" i="10"/>
  <c r="G229" i="10"/>
  <c r="F229" i="10"/>
  <c r="E229" i="10"/>
  <c r="D229" i="10"/>
  <c r="O228" i="10"/>
  <c r="M228" i="10"/>
  <c r="O227" i="10"/>
  <c r="M227" i="10"/>
  <c r="J227" i="10"/>
  <c r="I227" i="10"/>
  <c r="H227" i="10"/>
  <c r="G227" i="10"/>
  <c r="F227" i="10"/>
  <c r="E227" i="10"/>
  <c r="D227" i="10"/>
  <c r="O226" i="10"/>
  <c r="M226" i="10"/>
  <c r="F226" i="10"/>
  <c r="E226" i="10"/>
  <c r="D226" i="10"/>
  <c r="O225" i="10"/>
  <c r="M225" i="10"/>
  <c r="E225" i="10"/>
  <c r="D225" i="10"/>
  <c r="O224" i="10"/>
  <c r="M224" i="10"/>
  <c r="G224" i="10"/>
  <c r="F224" i="10"/>
  <c r="E224" i="10"/>
  <c r="D224" i="10"/>
  <c r="O223" i="10"/>
  <c r="M223" i="10"/>
  <c r="D223" i="10"/>
  <c r="O222" i="10"/>
  <c r="M222" i="10"/>
  <c r="K222" i="10"/>
  <c r="P222" i="10" s="1"/>
  <c r="J222" i="10"/>
  <c r="I222" i="10"/>
  <c r="H222" i="10"/>
  <c r="G222" i="10"/>
  <c r="F222" i="10"/>
  <c r="E222" i="10"/>
  <c r="D222" i="10"/>
  <c r="O221" i="10"/>
  <c r="M221" i="10"/>
  <c r="H221" i="10"/>
  <c r="G221" i="10"/>
  <c r="F221" i="10"/>
  <c r="E221" i="10"/>
  <c r="D221" i="10"/>
  <c r="O220" i="10"/>
  <c r="M220" i="10"/>
  <c r="I220" i="10"/>
  <c r="H220" i="10"/>
  <c r="G220" i="10"/>
  <c r="F220" i="10"/>
  <c r="E220" i="10"/>
  <c r="D220" i="10"/>
  <c r="O219" i="10"/>
  <c r="M219" i="10"/>
  <c r="O218" i="10"/>
  <c r="M218" i="10"/>
  <c r="O217" i="10"/>
  <c r="M217" i="10"/>
  <c r="O216" i="10"/>
  <c r="M216" i="10"/>
  <c r="O215" i="10"/>
  <c r="M215" i="10"/>
  <c r="O214" i="10"/>
  <c r="M214" i="10"/>
  <c r="O213" i="10"/>
  <c r="M213" i="10"/>
  <c r="O212" i="10"/>
  <c r="M212" i="10"/>
  <c r="O211" i="10"/>
  <c r="M211" i="10"/>
  <c r="K211" i="10"/>
  <c r="P211" i="10" s="1"/>
  <c r="J211" i="10"/>
  <c r="I211" i="10"/>
  <c r="H211" i="10"/>
  <c r="G211" i="10"/>
  <c r="F211" i="10"/>
  <c r="E211" i="10"/>
  <c r="D211" i="10"/>
  <c r="O210" i="10"/>
  <c r="M210" i="10"/>
  <c r="O209" i="10"/>
  <c r="M209" i="10"/>
  <c r="J209" i="10"/>
  <c r="I209" i="10"/>
  <c r="H209" i="10"/>
  <c r="G209" i="10"/>
  <c r="F209" i="10"/>
  <c r="E209" i="10"/>
  <c r="D209" i="10"/>
  <c r="O208" i="10"/>
  <c r="M208" i="10"/>
  <c r="F208" i="10"/>
  <c r="E208" i="10"/>
  <c r="D208" i="10"/>
  <c r="O207" i="10"/>
  <c r="M207" i="10"/>
  <c r="E207" i="10"/>
  <c r="D207" i="10"/>
  <c r="O206" i="10"/>
  <c r="M206" i="10"/>
  <c r="G206" i="10"/>
  <c r="F206" i="10"/>
  <c r="E206" i="10"/>
  <c r="D206" i="10"/>
  <c r="O205" i="10"/>
  <c r="M205" i="10"/>
  <c r="D205" i="10"/>
  <c r="O204" i="10"/>
  <c r="M204" i="10"/>
  <c r="K204" i="10"/>
  <c r="P204" i="10" s="1"/>
  <c r="J204" i="10"/>
  <c r="I204" i="10"/>
  <c r="H204" i="10"/>
  <c r="G204" i="10"/>
  <c r="F204" i="10"/>
  <c r="E204" i="10"/>
  <c r="D204" i="10"/>
  <c r="O203" i="10"/>
  <c r="M203" i="10"/>
  <c r="H203" i="10"/>
  <c r="G203" i="10"/>
  <c r="F203" i="10"/>
  <c r="E203" i="10"/>
  <c r="D203" i="10"/>
  <c r="O202" i="10"/>
  <c r="M202" i="10"/>
  <c r="I202" i="10"/>
  <c r="H202" i="10"/>
  <c r="G202" i="10"/>
  <c r="F202" i="10"/>
  <c r="E202" i="10"/>
  <c r="D202" i="10"/>
  <c r="O201" i="10"/>
  <c r="M201" i="10"/>
  <c r="O200" i="10"/>
  <c r="M200" i="10"/>
  <c r="O199" i="10"/>
  <c r="M199" i="10"/>
  <c r="O198" i="10"/>
  <c r="M198" i="10"/>
  <c r="O197" i="10"/>
  <c r="M197" i="10"/>
  <c r="O196" i="10"/>
  <c r="M196" i="10"/>
  <c r="O195" i="10"/>
  <c r="M195" i="10"/>
  <c r="O194" i="10"/>
  <c r="M194" i="10"/>
  <c r="O193" i="10"/>
  <c r="M193" i="10"/>
  <c r="K193" i="10"/>
  <c r="P193" i="10" s="1"/>
  <c r="J193" i="10"/>
  <c r="I193" i="10"/>
  <c r="H193" i="10"/>
  <c r="G193" i="10"/>
  <c r="F193" i="10"/>
  <c r="E193" i="10"/>
  <c r="D193" i="10"/>
  <c r="O192" i="10"/>
  <c r="M192" i="10"/>
  <c r="O191" i="10"/>
  <c r="M191" i="10"/>
  <c r="J191" i="10"/>
  <c r="I191" i="10"/>
  <c r="H191" i="10"/>
  <c r="G191" i="10"/>
  <c r="F191" i="10"/>
  <c r="E191" i="10"/>
  <c r="D191" i="10"/>
  <c r="O190" i="10"/>
  <c r="M190" i="10"/>
  <c r="F190" i="10"/>
  <c r="E190" i="10"/>
  <c r="D190" i="10"/>
  <c r="O189" i="10"/>
  <c r="M189" i="10"/>
  <c r="E189" i="10"/>
  <c r="D189" i="10"/>
  <c r="O188" i="10"/>
  <c r="M188" i="10"/>
  <c r="G188" i="10"/>
  <c r="F188" i="10"/>
  <c r="E188" i="10"/>
  <c r="D188" i="10"/>
  <c r="O187" i="10"/>
  <c r="M187" i="10"/>
  <c r="E187" i="10"/>
  <c r="D187" i="10"/>
  <c r="O186" i="10"/>
  <c r="M186" i="10"/>
  <c r="K186" i="10"/>
  <c r="P186" i="10" s="1"/>
  <c r="J186" i="10"/>
  <c r="I186" i="10"/>
  <c r="H186" i="10"/>
  <c r="G186" i="10"/>
  <c r="F186" i="10"/>
  <c r="E186" i="10"/>
  <c r="D186" i="10"/>
  <c r="O185" i="10"/>
  <c r="M185" i="10"/>
  <c r="H185" i="10"/>
  <c r="G185" i="10"/>
  <c r="F185" i="10"/>
  <c r="E185" i="10"/>
  <c r="D185" i="10"/>
  <c r="O184" i="10"/>
  <c r="M184" i="10"/>
  <c r="I184" i="10"/>
  <c r="H184" i="10"/>
  <c r="G184" i="10"/>
  <c r="F184" i="10"/>
  <c r="E184" i="10"/>
  <c r="D184" i="10"/>
  <c r="O183" i="10"/>
  <c r="M183" i="10"/>
  <c r="O182" i="10"/>
  <c r="M182" i="10"/>
  <c r="O181" i="10"/>
  <c r="M181" i="10"/>
  <c r="O180" i="10"/>
  <c r="M180" i="10"/>
  <c r="O179" i="10"/>
  <c r="M179" i="10"/>
  <c r="O178" i="10"/>
  <c r="M178" i="10"/>
  <c r="O177" i="10"/>
  <c r="M177" i="10"/>
  <c r="O176" i="10"/>
  <c r="M176" i="10"/>
  <c r="O175" i="10"/>
  <c r="M175" i="10"/>
  <c r="K175" i="10"/>
  <c r="P175" i="10" s="1"/>
  <c r="J175" i="10"/>
  <c r="I175" i="10"/>
  <c r="H175" i="10"/>
  <c r="G175" i="10"/>
  <c r="F175" i="10"/>
  <c r="E175" i="10"/>
  <c r="D175" i="10"/>
  <c r="O174" i="10"/>
  <c r="M174" i="10"/>
  <c r="O173" i="10"/>
  <c r="M173" i="10"/>
  <c r="J173" i="10"/>
  <c r="I173" i="10"/>
  <c r="H173" i="10"/>
  <c r="G173" i="10"/>
  <c r="F173" i="10"/>
  <c r="E173" i="10"/>
  <c r="D173" i="10"/>
  <c r="O172" i="10"/>
  <c r="M172" i="10"/>
  <c r="F172" i="10"/>
  <c r="E172" i="10"/>
  <c r="D172" i="10"/>
  <c r="O171" i="10"/>
  <c r="M171" i="10"/>
  <c r="E171" i="10"/>
  <c r="D171" i="10"/>
  <c r="O170" i="10"/>
  <c r="M170" i="10"/>
  <c r="G170" i="10"/>
  <c r="F170" i="10"/>
  <c r="E170" i="10"/>
  <c r="D170" i="10"/>
  <c r="O169" i="10"/>
  <c r="M169" i="10"/>
  <c r="D169" i="10"/>
  <c r="O168" i="10"/>
  <c r="M168" i="10"/>
  <c r="K168" i="10"/>
  <c r="P168" i="10" s="1"/>
  <c r="J168" i="10"/>
  <c r="I168" i="10"/>
  <c r="H168" i="10"/>
  <c r="G168" i="10"/>
  <c r="F168" i="10"/>
  <c r="E168" i="10"/>
  <c r="D168" i="10"/>
  <c r="O167" i="10"/>
  <c r="M167" i="10"/>
  <c r="H167" i="10"/>
  <c r="G167" i="10"/>
  <c r="F167" i="10"/>
  <c r="E167" i="10"/>
  <c r="D167" i="10"/>
  <c r="O166" i="10"/>
  <c r="M166" i="10"/>
  <c r="I166" i="10"/>
  <c r="H166" i="10"/>
  <c r="G166" i="10"/>
  <c r="F166" i="10"/>
  <c r="E166" i="10"/>
  <c r="D166" i="10"/>
  <c r="O165" i="10"/>
  <c r="M165" i="10"/>
  <c r="O164" i="10"/>
  <c r="M164" i="10"/>
  <c r="O163" i="10"/>
  <c r="M163" i="10"/>
  <c r="O162" i="10"/>
  <c r="M162" i="10"/>
  <c r="O161" i="10"/>
  <c r="M161" i="10"/>
  <c r="O160" i="10"/>
  <c r="M160" i="10"/>
  <c r="O159" i="10"/>
  <c r="M159" i="10"/>
  <c r="O158" i="10"/>
  <c r="M158" i="10"/>
  <c r="O157" i="10"/>
  <c r="M157" i="10"/>
  <c r="P157" i="10"/>
  <c r="O156" i="10"/>
  <c r="M156" i="10"/>
  <c r="O155" i="10"/>
  <c r="M155" i="10"/>
  <c r="O154" i="10"/>
  <c r="M154" i="10"/>
  <c r="O153" i="10"/>
  <c r="M153" i="10"/>
  <c r="O152" i="10"/>
  <c r="M152" i="10"/>
  <c r="O151" i="10"/>
  <c r="M151" i="10"/>
  <c r="O150" i="10"/>
  <c r="M150" i="10"/>
  <c r="P150" i="10"/>
  <c r="O149" i="10"/>
  <c r="M149" i="10"/>
  <c r="O148" i="10"/>
  <c r="M148" i="10"/>
  <c r="O147" i="10"/>
  <c r="M147" i="10"/>
  <c r="O146" i="10"/>
  <c r="M146" i="10"/>
  <c r="O145" i="10"/>
  <c r="M145" i="10"/>
  <c r="O144" i="10"/>
  <c r="M144" i="10"/>
  <c r="O143" i="10"/>
  <c r="M143" i="10"/>
  <c r="O142" i="10"/>
  <c r="M142" i="10"/>
  <c r="O141" i="10"/>
  <c r="M141" i="10"/>
  <c r="O140" i="10"/>
  <c r="M140" i="10"/>
  <c r="O139" i="10"/>
  <c r="M139" i="10"/>
  <c r="P139" i="10"/>
  <c r="O138" i="10"/>
  <c r="M138" i="10"/>
  <c r="O137" i="10"/>
  <c r="M137" i="10"/>
  <c r="O136" i="10"/>
  <c r="M136" i="10"/>
  <c r="O135" i="10"/>
  <c r="M135" i="10"/>
  <c r="O134" i="10"/>
  <c r="M134" i="10"/>
  <c r="O133" i="10"/>
  <c r="M133" i="10"/>
  <c r="O132" i="10"/>
  <c r="M132" i="10"/>
  <c r="P132" i="10"/>
  <c r="O131" i="10"/>
  <c r="M131" i="10"/>
  <c r="O130" i="10"/>
  <c r="M130" i="10"/>
  <c r="O111" i="10"/>
  <c r="M111" i="10"/>
  <c r="O110" i="10"/>
  <c r="M110" i="10"/>
  <c r="O109" i="10"/>
  <c r="M109" i="10"/>
  <c r="O108" i="10"/>
  <c r="M108" i="10"/>
  <c r="O107" i="10"/>
  <c r="M107" i="10"/>
  <c r="O106" i="10"/>
  <c r="M106" i="10"/>
  <c r="O105" i="10"/>
  <c r="M105" i="10"/>
  <c r="O104" i="10"/>
  <c r="M104" i="10"/>
  <c r="O103" i="10"/>
  <c r="M103" i="10"/>
  <c r="P103" i="10"/>
  <c r="O102" i="10"/>
  <c r="M102" i="10"/>
  <c r="O101" i="10"/>
  <c r="M101" i="10"/>
  <c r="O100" i="10"/>
  <c r="M100" i="10"/>
  <c r="O99" i="10"/>
  <c r="M99" i="10"/>
  <c r="O98" i="10"/>
  <c r="M98" i="10"/>
  <c r="O97" i="10"/>
  <c r="M97" i="10"/>
  <c r="O96" i="10"/>
  <c r="M96" i="10"/>
  <c r="P96" i="10"/>
  <c r="O95" i="10"/>
  <c r="M95" i="10"/>
  <c r="O94" i="10"/>
  <c r="M94" i="10"/>
  <c r="O93" i="10"/>
  <c r="M93" i="10"/>
  <c r="O92" i="10"/>
  <c r="M92" i="10"/>
  <c r="O91" i="10"/>
  <c r="M91" i="10"/>
  <c r="O90" i="10"/>
  <c r="M90" i="10"/>
  <c r="O89" i="10"/>
  <c r="M89" i="10"/>
  <c r="O88" i="10"/>
  <c r="M88" i="10"/>
  <c r="O87" i="10"/>
  <c r="M87" i="10"/>
  <c r="O86" i="10"/>
  <c r="M86" i="10"/>
  <c r="O85" i="10"/>
  <c r="M85" i="10"/>
  <c r="P85" i="10"/>
  <c r="O84" i="10"/>
  <c r="M84" i="10"/>
  <c r="O83" i="10"/>
  <c r="M83" i="10"/>
  <c r="O82" i="10"/>
  <c r="M82" i="10"/>
  <c r="O81" i="10"/>
  <c r="M81" i="10"/>
  <c r="O80" i="10"/>
  <c r="M80" i="10"/>
  <c r="O79" i="10"/>
  <c r="M79" i="10"/>
  <c r="O78" i="10"/>
  <c r="M78" i="10"/>
  <c r="P78" i="10"/>
  <c r="O77" i="10"/>
  <c r="M77" i="10"/>
  <c r="O76" i="10"/>
  <c r="M76" i="10"/>
  <c r="O75" i="10"/>
  <c r="M75" i="10"/>
  <c r="O74" i="10"/>
  <c r="M74" i="10"/>
  <c r="O73" i="10"/>
  <c r="M73" i="10"/>
  <c r="O72" i="10"/>
  <c r="M72" i="10"/>
  <c r="O71" i="10"/>
  <c r="M71" i="10"/>
  <c r="O70" i="10"/>
  <c r="M70" i="10"/>
  <c r="O69" i="10"/>
  <c r="M69" i="10"/>
  <c r="O68" i="10"/>
  <c r="M68" i="10"/>
  <c r="O67" i="10"/>
  <c r="M67" i="10"/>
  <c r="O66" i="10"/>
  <c r="M66" i="10"/>
  <c r="O65" i="10"/>
  <c r="M65" i="10"/>
  <c r="O64" i="10"/>
  <c r="M64" i="10"/>
  <c r="O63" i="10"/>
  <c r="M63" i="10"/>
  <c r="O62" i="10"/>
  <c r="M62" i="10"/>
  <c r="O61" i="10"/>
  <c r="M61" i="10"/>
  <c r="O60" i="10"/>
  <c r="M60" i="10"/>
  <c r="O59" i="10"/>
  <c r="M59" i="10"/>
  <c r="O58" i="10"/>
  <c r="M58" i="10"/>
  <c r="O129" i="10"/>
  <c r="M129" i="10"/>
  <c r="O128" i="10"/>
  <c r="M128" i="10"/>
  <c r="O127" i="10"/>
  <c r="M127" i="10"/>
  <c r="O126" i="10"/>
  <c r="M126" i="10"/>
  <c r="O125" i="10"/>
  <c r="M125" i="10"/>
  <c r="O124" i="10"/>
  <c r="M124" i="10"/>
  <c r="O123" i="10"/>
  <c r="M123" i="10"/>
  <c r="O122" i="10"/>
  <c r="M122" i="10"/>
  <c r="O121" i="10"/>
  <c r="M121" i="10"/>
  <c r="P121" i="10"/>
  <c r="O120" i="10"/>
  <c r="M120" i="10"/>
  <c r="O119" i="10"/>
  <c r="M119" i="10"/>
  <c r="O118" i="10"/>
  <c r="M118" i="10"/>
  <c r="O117" i="10"/>
  <c r="M117" i="10"/>
  <c r="O116" i="10"/>
  <c r="M116" i="10"/>
  <c r="O115" i="10"/>
  <c r="M115" i="10"/>
  <c r="O114" i="10"/>
  <c r="M114" i="10"/>
  <c r="P114" i="10"/>
  <c r="O113" i="10"/>
  <c r="M113" i="10"/>
  <c r="O112" i="10"/>
  <c r="M112" i="10"/>
  <c r="O57" i="10"/>
  <c r="M57" i="10"/>
  <c r="O56" i="10"/>
  <c r="M56" i="10"/>
  <c r="O55" i="10"/>
  <c r="M55" i="10"/>
  <c r="O54" i="10"/>
  <c r="M54" i="10"/>
  <c r="O53" i="10"/>
  <c r="M53" i="10"/>
  <c r="O52" i="10"/>
  <c r="M52" i="10"/>
  <c r="O51" i="10"/>
  <c r="M51" i="10"/>
  <c r="O50" i="10"/>
  <c r="M50" i="10"/>
  <c r="O49" i="10"/>
  <c r="M49" i="10"/>
  <c r="P49" i="10"/>
  <c r="O48" i="10"/>
  <c r="M48" i="10"/>
  <c r="O47" i="10"/>
  <c r="M47" i="10"/>
  <c r="O46" i="10"/>
  <c r="M46" i="10"/>
  <c r="O45" i="10"/>
  <c r="M45" i="10"/>
  <c r="O44" i="10"/>
  <c r="M44" i="10"/>
  <c r="O43" i="10"/>
  <c r="M43" i="10"/>
  <c r="O42" i="10"/>
  <c r="M42" i="10"/>
  <c r="P42" i="10"/>
  <c r="O41" i="10"/>
  <c r="M41" i="10"/>
  <c r="O40" i="10"/>
  <c r="M40" i="10"/>
  <c r="O39" i="10"/>
  <c r="M39" i="10"/>
  <c r="O38" i="10"/>
  <c r="M38" i="10"/>
  <c r="O37" i="10"/>
  <c r="M37" i="10"/>
  <c r="O36" i="10"/>
  <c r="M36" i="10"/>
  <c r="O35" i="10"/>
  <c r="M35" i="10"/>
  <c r="F17" i="10"/>
  <c r="O34" i="10"/>
  <c r="M34" i="10"/>
  <c r="O33" i="10"/>
  <c r="M33" i="10"/>
  <c r="O32" i="10"/>
  <c r="M32" i="10"/>
  <c r="O31" i="10"/>
  <c r="M31" i="10"/>
  <c r="P31" i="10"/>
  <c r="O30" i="10"/>
  <c r="M30" i="10"/>
  <c r="O29" i="10"/>
  <c r="M29" i="10"/>
  <c r="O28" i="10"/>
  <c r="M28" i="10"/>
  <c r="O27" i="10"/>
  <c r="M27" i="10"/>
  <c r="O26" i="10"/>
  <c r="M26" i="10"/>
  <c r="O25" i="10"/>
  <c r="M25" i="10"/>
  <c r="O24" i="10"/>
  <c r="M24" i="10"/>
  <c r="P24" i="10"/>
  <c r="O23" i="10"/>
  <c r="M23" i="10"/>
  <c r="O22" i="10"/>
  <c r="M22" i="10"/>
  <c r="O21" i="10"/>
  <c r="O20" i="10"/>
  <c r="O19" i="10"/>
  <c r="O18" i="10"/>
  <c r="O17" i="10"/>
  <c r="O16" i="10"/>
  <c r="O15" i="10"/>
  <c r="O14" i="10"/>
  <c r="O13" i="10"/>
  <c r="P13" i="10"/>
  <c r="O12" i="10"/>
  <c r="O11" i="10"/>
  <c r="O10" i="10"/>
  <c r="O9" i="10"/>
  <c r="O8" i="10"/>
  <c r="O7" i="10"/>
  <c r="O6" i="10"/>
  <c r="P6" i="10"/>
  <c r="O5" i="10"/>
  <c r="F279" i="10" l="1"/>
  <c r="D28" i="11"/>
  <c r="D64" i="11"/>
  <c r="D10" i="11"/>
  <c r="D154" i="11"/>
  <c r="D100" i="11"/>
  <c r="E225" i="13"/>
  <c r="I239" i="10"/>
  <c r="D51" i="13"/>
  <c r="C218" i="13" s="1"/>
  <c r="D105" i="13"/>
  <c r="C272" i="13" s="1"/>
  <c r="D69" i="13"/>
  <c r="C236" i="13" s="1"/>
  <c r="G178" i="13"/>
  <c r="D316" i="1"/>
  <c r="D118" i="11"/>
  <c r="N11" i="7"/>
  <c r="M11" i="7"/>
  <c r="K14" i="7"/>
  <c r="D46" i="11"/>
  <c r="I23" i="7"/>
  <c r="L21" i="7"/>
  <c r="L9" i="7"/>
  <c r="D136" i="11"/>
  <c r="H12" i="7"/>
  <c r="H22" i="7"/>
  <c r="E315" i="13"/>
  <c r="J238" i="10"/>
  <c r="F97" i="13"/>
  <c r="E264" i="13" s="1"/>
  <c r="L65" i="13"/>
  <c r="Q65" i="13" s="1"/>
  <c r="J16" i="7"/>
  <c r="J184" i="10"/>
  <c r="I185" i="10"/>
  <c r="I113" i="11"/>
  <c r="I41" i="11"/>
  <c r="K22" i="13"/>
  <c r="J189" i="13" s="1"/>
  <c r="J59" i="13"/>
  <c r="I226" i="13" s="1"/>
  <c r="I131" i="11"/>
  <c r="J95" i="13"/>
  <c r="I262" i="13" s="1"/>
  <c r="I149" i="11"/>
  <c r="I95" i="11"/>
  <c r="J131" i="13"/>
  <c r="I298" i="13" s="1"/>
  <c r="G9" i="13"/>
  <c r="F176" i="13" s="1"/>
  <c r="I77" i="11"/>
  <c r="I5" i="11"/>
  <c r="G63" i="13"/>
  <c r="F230" i="13" s="1"/>
  <c r="J220" i="10"/>
  <c r="I221" i="10"/>
  <c r="F225" i="10"/>
  <c r="G153" i="13"/>
  <c r="F320" i="13" s="1"/>
  <c r="G244" i="10"/>
  <c r="F25" i="11"/>
  <c r="G208" i="10"/>
  <c r="H208" i="13"/>
  <c r="E295" i="10"/>
  <c r="E205" i="10"/>
  <c r="G81" i="11"/>
  <c r="G63" i="11"/>
  <c r="G45" i="11"/>
  <c r="G153" i="11"/>
  <c r="E169" i="10"/>
  <c r="E223" i="10"/>
  <c r="E214" i="13"/>
  <c r="F7" i="13"/>
  <c r="E174" i="13" s="1"/>
  <c r="F115" i="11"/>
  <c r="H64" i="13"/>
  <c r="G231" i="13" s="1"/>
  <c r="G315" i="13"/>
  <c r="H260" i="10"/>
  <c r="J130" i="11"/>
  <c r="H297" i="13"/>
  <c r="D87" i="13"/>
  <c r="C254" i="13" s="1"/>
  <c r="H118" i="13"/>
  <c r="G285" i="13" s="1"/>
  <c r="G45" i="13"/>
  <c r="F212" i="13" s="1"/>
  <c r="I8" i="13"/>
  <c r="H175" i="13" s="1"/>
  <c r="G262" i="10"/>
  <c r="H178" i="13"/>
  <c r="F7" i="11"/>
  <c r="H136" i="13"/>
  <c r="G303" i="13" s="1"/>
  <c r="G208" i="13"/>
  <c r="G99" i="13"/>
  <c r="F266" i="13" s="1"/>
  <c r="G190" i="10"/>
  <c r="G226" i="10"/>
  <c r="F261" i="10"/>
  <c r="K101" i="11"/>
  <c r="P101" i="11" s="1"/>
  <c r="K83" i="11"/>
  <c r="P83" i="11" s="1"/>
  <c r="F43" i="11"/>
  <c r="L137" i="13"/>
  <c r="Q137" i="13" s="1"/>
  <c r="F151" i="11"/>
  <c r="H224" i="10"/>
  <c r="J40" i="11"/>
  <c r="F178" i="13"/>
  <c r="I62" i="13"/>
  <c r="H229" i="13" s="1"/>
  <c r="J148" i="11"/>
  <c r="G172" i="10"/>
  <c r="F189" i="10"/>
  <c r="K191" i="10"/>
  <c r="P191" i="10" s="1"/>
  <c r="H206" i="10"/>
  <c r="F243" i="10"/>
  <c r="G298" i="10"/>
  <c r="J76" i="11"/>
  <c r="I98" i="13"/>
  <c r="H265" i="13" s="1"/>
  <c r="F61" i="11"/>
  <c r="D33" i="13"/>
  <c r="C200" i="13" s="1"/>
  <c r="L101" i="13"/>
  <c r="Q101" i="13" s="1"/>
  <c r="H100" i="13"/>
  <c r="G267" i="13" s="1"/>
  <c r="G135" i="13"/>
  <c r="F302" i="13" s="1"/>
  <c r="H278" i="10"/>
  <c r="J22" i="11"/>
  <c r="I44" i="13"/>
  <c r="H211" i="13" s="1"/>
  <c r="F171" i="10"/>
  <c r="F297" i="10"/>
  <c r="K299" i="10"/>
  <c r="P299" i="10" s="1"/>
  <c r="J112" i="11"/>
  <c r="I80" i="13"/>
  <c r="H247" i="13" s="1"/>
  <c r="F97" i="11"/>
  <c r="D123" i="13"/>
  <c r="C290" i="13" s="1"/>
  <c r="H82" i="13"/>
  <c r="G249" i="13" s="1"/>
  <c r="G27" i="13"/>
  <c r="F194" i="13" s="1"/>
  <c r="F133" i="11"/>
  <c r="H242" i="10"/>
  <c r="J58" i="11"/>
  <c r="I116" i="13"/>
  <c r="H283" i="13" s="1"/>
  <c r="G280" i="10"/>
  <c r="J4" i="11"/>
  <c r="D249" i="13"/>
  <c r="I134" i="13"/>
  <c r="H301" i="13" s="1"/>
  <c r="D141" i="13"/>
  <c r="C308" i="13" s="1"/>
  <c r="H10" i="13"/>
  <c r="G177" i="13" s="1"/>
  <c r="H154" i="13"/>
  <c r="G321" i="13" s="1"/>
  <c r="G81" i="13"/>
  <c r="F248" i="13" s="1"/>
  <c r="H188" i="10"/>
  <c r="P155" i="10"/>
  <c r="H170" i="10"/>
  <c r="F207" i="10"/>
  <c r="H296" i="10"/>
  <c r="I26" i="13"/>
  <c r="H193" i="13" s="1"/>
  <c r="H244" i="13"/>
  <c r="D15" i="13"/>
  <c r="C182" i="13" s="1"/>
  <c r="I208" i="13"/>
  <c r="K40" i="13"/>
  <c r="J207" i="13" s="1"/>
  <c r="J202" i="10"/>
  <c r="I203" i="10"/>
  <c r="E259" i="10"/>
  <c r="J274" i="10"/>
  <c r="I275" i="10"/>
  <c r="F133" i="13"/>
  <c r="E300" i="13" s="1"/>
  <c r="J77" i="13"/>
  <c r="I244" i="13" s="1"/>
  <c r="G27" i="11"/>
  <c r="G9" i="11"/>
  <c r="G135" i="11"/>
  <c r="F262" i="13"/>
  <c r="K94" i="13"/>
  <c r="J261" i="13" s="1"/>
  <c r="I250" i="13"/>
  <c r="D141" i="11"/>
  <c r="K76" i="13"/>
  <c r="J243" i="13" s="1"/>
  <c r="E241" i="10"/>
  <c r="J256" i="10"/>
  <c r="I257" i="10"/>
  <c r="F25" i="13"/>
  <c r="E192" i="13" s="1"/>
  <c r="J5" i="13"/>
  <c r="I172" i="13" s="1"/>
  <c r="J149" i="13"/>
  <c r="I316" i="13" s="1"/>
  <c r="H171" i="13"/>
  <c r="K130" i="13"/>
  <c r="J297" i="13" s="1"/>
  <c r="H262" i="13"/>
  <c r="J166" i="10"/>
  <c r="I167" i="10"/>
  <c r="F43" i="13"/>
  <c r="E210" i="13" s="1"/>
  <c r="J23" i="13"/>
  <c r="I190" i="13" s="1"/>
  <c r="E279" i="13"/>
  <c r="K4" i="13"/>
  <c r="J171" i="13" s="1"/>
  <c r="K148" i="13"/>
  <c r="J315" i="13" s="1"/>
  <c r="F79" i="13"/>
  <c r="E246" i="13" s="1"/>
  <c r="J113" i="13"/>
  <c r="I280" i="13" s="1"/>
  <c r="E171" i="13"/>
  <c r="G175" i="13"/>
  <c r="G319" i="13"/>
  <c r="K58" i="13"/>
  <c r="J225" i="13" s="1"/>
  <c r="E277" i="10"/>
  <c r="J292" i="10"/>
  <c r="I293" i="10"/>
  <c r="E318" i="1"/>
  <c r="E120" i="11"/>
  <c r="E138" i="11"/>
  <c r="F16" i="6"/>
  <c r="K317" i="1"/>
  <c r="K137" i="11"/>
  <c r="P137" i="11" s="1"/>
  <c r="E102" i="11"/>
  <c r="D321" i="1"/>
  <c r="D15" i="11"/>
  <c r="D33" i="11"/>
  <c r="D51" i="11"/>
  <c r="D69" i="11"/>
  <c r="D87" i="11"/>
  <c r="D105" i="11"/>
  <c r="D123" i="11"/>
  <c r="H14" i="6"/>
  <c r="L10" i="6"/>
  <c r="D318" i="10"/>
  <c r="E156" i="13"/>
  <c r="D323" i="13" s="1"/>
  <c r="E12" i="13"/>
  <c r="D179" i="13" s="1"/>
  <c r="E138" i="13"/>
  <c r="D305" i="13" s="1"/>
  <c r="E48" i="13"/>
  <c r="D215" i="13" s="1"/>
  <c r="E66" i="13"/>
  <c r="D233" i="13" s="1"/>
  <c r="D282" i="10"/>
  <c r="D246" i="10"/>
  <c r="D210" i="10"/>
  <c r="D174" i="10"/>
  <c r="D264" i="10"/>
  <c r="I286" i="13"/>
  <c r="E48" i="11"/>
  <c r="K317" i="10"/>
  <c r="P317" i="10" s="1"/>
  <c r="L11" i="13"/>
  <c r="Q11" i="13" s="1"/>
  <c r="L155" i="13"/>
  <c r="Q155" i="13" s="1"/>
  <c r="L29" i="13"/>
  <c r="K196" i="13" s="1"/>
  <c r="K281" i="10"/>
  <c r="P281" i="10" s="1"/>
  <c r="K245" i="10"/>
  <c r="P245" i="10" s="1"/>
  <c r="K209" i="10"/>
  <c r="P209" i="10" s="1"/>
  <c r="K173" i="10"/>
  <c r="P173" i="10" s="1"/>
  <c r="P137" i="10"/>
  <c r="L119" i="13"/>
  <c r="Q119" i="13" s="1"/>
  <c r="P119" i="10"/>
  <c r="L83" i="13"/>
  <c r="K250" i="13" s="1"/>
  <c r="D300" i="10"/>
  <c r="E156" i="11"/>
  <c r="K47" i="11"/>
  <c r="P47" i="11" s="1"/>
  <c r="E12" i="11"/>
  <c r="E30" i="13"/>
  <c r="D197" i="13" s="1"/>
  <c r="I232" i="13"/>
  <c r="E120" i="13"/>
  <c r="D287" i="13" s="1"/>
  <c r="K12" i="6"/>
  <c r="D228" i="10"/>
  <c r="K263" i="10"/>
  <c r="P263" i="10" s="1"/>
  <c r="K11" i="11"/>
  <c r="P11" i="11" s="1"/>
  <c r="E102" i="13"/>
  <c r="D269" i="13" s="1"/>
  <c r="K155" i="11"/>
  <c r="P155" i="11" s="1"/>
  <c r="M7" i="6"/>
  <c r="J11" i="6"/>
  <c r="E66" i="11"/>
  <c r="K119" i="11"/>
  <c r="P119" i="11" s="1"/>
  <c r="K65" i="11"/>
  <c r="P65" i="11" s="1"/>
  <c r="E30" i="11"/>
  <c r="E84" i="13"/>
  <c r="D251" i="13" s="1"/>
  <c r="L47" i="13"/>
  <c r="Q47" i="13" s="1"/>
  <c r="I9" i="6"/>
  <c r="I311" i="1"/>
  <c r="E313" i="10"/>
  <c r="I311" i="10"/>
  <c r="G315" i="1"/>
  <c r="G17" i="6"/>
  <c r="F315" i="10"/>
  <c r="J310" i="10"/>
  <c r="H314" i="10"/>
  <c r="N6" i="6"/>
  <c r="J310" i="1"/>
  <c r="G316" i="10"/>
  <c r="F313" i="1"/>
  <c r="E286" i="13"/>
  <c r="H280" i="13"/>
  <c r="H286" i="13"/>
  <c r="D302" i="13"/>
  <c r="D192" i="13"/>
  <c r="D280" i="13"/>
  <c r="G214" i="13"/>
  <c r="G193" i="13"/>
  <c r="G262" i="13"/>
  <c r="G297" i="13"/>
  <c r="E247" i="13"/>
  <c r="E226" i="13"/>
  <c r="D247" i="13"/>
  <c r="D243" i="13"/>
  <c r="F195" i="13"/>
  <c r="F284" i="13"/>
  <c r="F247" i="13"/>
  <c r="D284" i="13"/>
  <c r="E320" i="13"/>
  <c r="H298" i="13"/>
  <c r="E302" i="13"/>
  <c r="D286" i="13"/>
  <c r="D320" i="13"/>
  <c r="D298" i="13"/>
  <c r="H225" i="13"/>
  <c r="E250" i="13"/>
  <c r="E194" i="13"/>
  <c r="E280" i="13"/>
  <c r="D231" i="13"/>
  <c r="D283" i="13"/>
  <c r="H279" i="13"/>
  <c r="D225" i="13"/>
  <c r="G171" i="13"/>
  <c r="F303" i="13"/>
  <c r="F283" i="13"/>
  <c r="E268" i="13"/>
  <c r="D246" i="13"/>
  <c r="E248" i="13"/>
  <c r="D285" i="13"/>
  <c r="D279" i="13"/>
  <c r="G250" i="13"/>
  <c r="G211" i="13"/>
  <c r="G244" i="13"/>
  <c r="E231" i="13"/>
  <c r="E283" i="13"/>
  <c r="H268" i="13"/>
  <c r="E285" i="13"/>
  <c r="E229" i="13"/>
  <c r="I225" i="13"/>
  <c r="D268" i="13"/>
  <c r="G286" i="13"/>
  <c r="G283" i="13"/>
  <c r="G280" i="13"/>
  <c r="G225" i="13"/>
  <c r="F268" i="13"/>
  <c r="F285" i="13"/>
  <c r="E298" i="13"/>
  <c r="I279" i="13"/>
  <c r="D194" i="13"/>
  <c r="D229" i="13"/>
  <c r="I207" i="13"/>
  <c r="H304" i="13"/>
  <c r="D176" i="13"/>
  <c r="H172" i="13"/>
  <c r="H316" i="13"/>
  <c r="F207" i="13"/>
  <c r="E282" i="13"/>
  <c r="E207" i="13"/>
  <c r="D304" i="13"/>
  <c r="D172" i="13"/>
  <c r="J232" i="13"/>
  <c r="F316" i="13"/>
  <c r="I304" i="13"/>
  <c r="I243" i="13"/>
  <c r="J286" i="13"/>
  <c r="F232" i="13"/>
  <c r="F177" i="13"/>
  <c r="F321" i="13"/>
  <c r="F229" i="13"/>
  <c r="F298" i="13"/>
  <c r="F243" i="13"/>
  <c r="E267" i="13"/>
  <c r="E176" i="13"/>
  <c r="D282" i="13"/>
  <c r="D316" i="13"/>
  <c r="E304" i="13"/>
  <c r="E284" i="13"/>
  <c r="E243" i="13"/>
  <c r="D267" i="13"/>
  <c r="G232" i="13"/>
  <c r="G195" i="13"/>
  <c r="G247" i="13"/>
  <c r="G226" i="13"/>
  <c r="G243" i="13"/>
  <c r="J268" i="13"/>
  <c r="F286" i="13"/>
  <c r="F231" i="13"/>
  <c r="F265" i="13"/>
  <c r="F172" i="13"/>
  <c r="E265" i="13"/>
  <c r="H207" i="13"/>
  <c r="G268" i="13"/>
  <c r="G229" i="13"/>
  <c r="G298" i="13"/>
  <c r="G279" i="13"/>
  <c r="E172" i="13"/>
  <c r="E316" i="13"/>
  <c r="D265" i="13"/>
  <c r="D207" i="13"/>
  <c r="G304" i="13"/>
  <c r="G265" i="13"/>
  <c r="G316" i="13"/>
  <c r="G207" i="13"/>
  <c r="I261" i="13"/>
  <c r="F196" i="13"/>
  <c r="F322" i="13"/>
  <c r="I196" i="13"/>
  <c r="E213" i="13"/>
  <c r="H322" i="13"/>
  <c r="J196" i="13"/>
  <c r="E301" i="13"/>
  <c r="F261" i="13"/>
  <c r="E249" i="13"/>
  <c r="E228" i="13"/>
  <c r="E261" i="13"/>
  <c r="D230" i="13"/>
  <c r="D301" i="13"/>
  <c r="F190" i="13"/>
  <c r="I322" i="13"/>
  <c r="D319" i="13"/>
  <c r="D262" i="13"/>
  <c r="H315" i="13"/>
  <c r="E322" i="13"/>
  <c r="E318" i="13"/>
  <c r="E244" i="13"/>
  <c r="D193" i="13"/>
  <c r="D264" i="13"/>
  <c r="D315" i="13"/>
  <c r="F244" i="13"/>
  <c r="F315" i="13"/>
  <c r="I214" i="13"/>
  <c r="E195" i="13"/>
  <c r="E193" i="13"/>
  <c r="E190" i="13"/>
  <c r="I171" i="13"/>
  <c r="I315" i="13"/>
  <c r="E297" i="13"/>
  <c r="D232" i="13"/>
  <c r="D213" i="13"/>
  <c r="D211" i="13"/>
  <c r="H243" i="13"/>
  <c r="D261" i="13"/>
  <c r="G196" i="13"/>
  <c r="G322" i="13"/>
  <c r="G213" i="13"/>
  <c r="G301" i="13"/>
  <c r="G261" i="13"/>
  <c r="J178" i="13"/>
  <c r="J322" i="13"/>
  <c r="F304" i="13"/>
  <c r="F249" i="13"/>
  <c r="F193" i="13"/>
  <c r="F208" i="13"/>
  <c r="F279" i="13"/>
  <c r="E319" i="13"/>
  <c r="D178" i="13"/>
  <c r="H319" i="13"/>
  <c r="E262" i="13"/>
  <c r="D266" i="13"/>
  <c r="D175" i="13"/>
  <c r="D297" i="13"/>
  <c r="F297" i="13"/>
  <c r="E230" i="13"/>
  <c r="H190" i="13"/>
  <c r="E232" i="13"/>
  <c r="E303" i="13"/>
  <c r="E266" i="13"/>
  <c r="H250" i="13"/>
  <c r="D214" i="13"/>
  <c r="D195" i="13"/>
  <c r="D321" i="13"/>
  <c r="D318" i="13"/>
  <c r="H226" i="13"/>
  <c r="D190" i="13"/>
  <c r="D171" i="13"/>
  <c r="J250" i="13"/>
  <c r="F214" i="13"/>
  <c r="F267" i="13"/>
  <c r="F319" i="13"/>
  <c r="F226" i="13"/>
  <c r="F189" i="13"/>
  <c r="E196" i="13"/>
  <c r="E175" i="13"/>
  <c r="E208" i="13"/>
  <c r="H196" i="13"/>
  <c r="D322" i="13"/>
  <c r="D228" i="13"/>
  <c r="D208" i="13"/>
  <c r="I178" i="13"/>
  <c r="I189" i="13"/>
  <c r="D196" i="13"/>
  <c r="D210" i="13"/>
  <c r="E178" i="13"/>
  <c r="E189" i="13"/>
  <c r="H214" i="13"/>
  <c r="D303" i="13"/>
  <c r="D212" i="13"/>
  <c r="D244" i="13"/>
  <c r="H189" i="13"/>
  <c r="D189" i="13"/>
  <c r="J214" i="13"/>
  <c r="F211" i="13"/>
  <c r="F171" i="13"/>
  <c r="E177" i="13"/>
  <c r="E321" i="13"/>
  <c r="E212" i="13"/>
  <c r="E211" i="13"/>
  <c r="I297" i="13"/>
  <c r="H232" i="13"/>
  <c r="D250" i="13"/>
  <c r="D177" i="13"/>
  <c r="D248" i="13"/>
  <c r="D174" i="13"/>
  <c r="D300" i="13"/>
  <c r="D226" i="13"/>
  <c r="H261" i="13"/>
  <c r="G190" i="13"/>
  <c r="J304" i="13"/>
  <c r="F250" i="13"/>
  <c r="F213" i="13"/>
  <c r="F175" i="13"/>
  <c r="F301" i="13"/>
  <c r="F280" i="13"/>
  <c r="J279" i="13"/>
  <c r="F225" i="13"/>
  <c r="I13" i="1"/>
  <c r="K6" i="1"/>
  <c r="I6" i="1"/>
  <c r="F6" i="1"/>
  <c r="G13" i="1"/>
  <c r="F14" i="1"/>
  <c r="E21" i="1"/>
  <c r="H19" i="1"/>
  <c r="J6" i="1"/>
  <c r="H13" i="1"/>
  <c r="H7" i="1"/>
  <c r="E6" i="1"/>
  <c r="K13" i="1"/>
  <c r="E7" i="1"/>
  <c r="E12" i="1"/>
  <c r="H14" i="1"/>
  <c r="E16" i="1"/>
  <c r="E19" i="1"/>
  <c r="H6" i="1"/>
  <c r="F13" i="1"/>
  <c r="D6" i="1"/>
  <c r="J13" i="1"/>
  <c r="D13" i="1"/>
  <c r="G6" i="1"/>
  <c r="E13" i="1"/>
  <c r="F18" i="10"/>
  <c r="E11" i="1"/>
  <c r="G11" i="1"/>
  <c r="I11" i="1"/>
  <c r="D8" i="1"/>
  <c r="G14" i="1"/>
  <c r="F17" i="1"/>
  <c r="E8" i="1"/>
  <c r="F11" i="1"/>
  <c r="D19" i="1"/>
  <c r="D7" i="1"/>
  <c r="H11" i="1"/>
  <c r="E15" i="1"/>
  <c r="G19" i="1"/>
  <c r="D16" i="1"/>
  <c r="D21" i="1"/>
  <c r="K11" i="1"/>
  <c r="D14" i="1"/>
  <c r="G7" i="1"/>
  <c r="J11" i="1"/>
  <c r="D11" i="1"/>
  <c r="P11" i="10"/>
  <c r="G17" i="10"/>
  <c r="G17" i="1" s="1"/>
  <c r="G18" i="10"/>
  <c r="D17" i="10"/>
  <c r="D294" i="1"/>
  <c r="E294" i="1"/>
  <c r="F294" i="1"/>
  <c r="G294" i="1"/>
  <c r="H294" i="1"/>
  <c r="I294" i="1"/>
  <c r="J294" i="1"/>
  <c r="K294" i="1"/>
  <c r="P294" i="1" s="1"/>
  <c r="D301" i="1"/>
  <c r="E301" i="1"/>
  <c r="F301" i="1"/>
  <c r="G301" i="1"/>
  <c r="H301" i="1"/>
  <c r="I301" i="1"/>
  <c r="J301" i="1"/>
  <c r="K301" i="1"/>
  <c r="P301" i="1" s="1"/>
  <c r="D276" i="1"/>
  <c r="E276" i="1"/>
  <c r="F276" i="1"/>
  <c r="G276" i="1"/>
  <c r="H276" i="1"/>
  <c r="I276" i="1"/>
  <c r="J276" i="1"/>
  <c r="K276" i="1"/>
  <c r="P276" i="1" s="1"/>
  <c r="D283" i="1"/>
  <c r="E283" i="1"/>
  <c r="F283" i="1"/>
  <c r="G283" i="1"/>
  <c r="H283" i="1"/>
  <c r="I283" i="1"/>
  <c r="J283" i="1"/>
  <c r="K283" i="1"/>
  <c r="P283" i="1" s="1"/>
  <c r="D258" i="1"/>
  <c r="E258" i="1"/>
  <c r="F258" i="1"/>
  <c r="G258" i="1"/>
  <c r="H258" i="1"/>
  <c r="I258" i="1"/>
  <c r="J258" i="1"/>
  <c r="K258" i="1"/>
  <c r="P258" i="1" s="1"/>
  <c r="D265" i="1"/>
  <c r="E265" i="1"/>
  <c r="F265" i="1"/>
  <c r="G265" i="1"/>
  <c r="H265" i="1"/>
  <c r="I265" i="1"/>
  <c r="J265" i="1"/>
  <c r="K265" i="1"/>
  <c r="P265" i="1" s="1"/>
  <c r="D240" i="1"/>
  <c r="E240" i="1"/>
  <c r="F240" i="1"/>
  <c r="G240" i="1"/>
  <c r="H240" i="1"/>
  <c r="I240" i="1"/>
  <c r="J240" i="1"/>
  <c r="K240" i="1"/>
  <c r="P240" i="1" s="1"/>
  <c r="D247" i="1"/>
  <c r="E247" i="1"/>
  <c r="F247" i="1"/>
  <c r="G247" i="1"/>
  <c r="H247" i="1"/>
  <c r="I247" i="1"/>
  <c r="J247" i="1"/>
  <c r="K247" i="1"/>
  <c r="P247" i="1" s="1"/>
  <c r="D222" i="1"/>
  <c r="E222" i="1"/>
  <c r="F222" i="1"/>
  <c r="G222" i="1"/>
  <c r="H222" i="1"/>
  <c r="I222" i="1"/>
  <c r="J222" i="1"/>
  <c r="K222" i="1"/>
  <c r="P222" i="1" s="1"/>
  <c r="D229" i="1"/>
  <c r="E229" i="1"/>
  <c r="F229" i="1"/>
  <c r="G229" i="1"/>
  <c r="H229" i="1"/>
  <c r="I229" i="1"/>
  <c r="J229" i="1"/>
  <c r="K229" i="1"/>
  <c r="P229" i="1" s="1"/>
  <c r="D204" i="1"/>
  <c r="E204" i="1"/>
  <c r="F204" i="1"/>
  <c r="G204" i="1"/>
  <c r="H204" i="1"/>
  <c r="I204" i="1"/>
  <c r="J204" i="1"/>
  <c r="K204" i="1"/>
  <c r="P204" i="1" s="1"/>
  <c r="D211" i="1"/>
  <c r="E211" i="1"/>
  <c r="F211" i="1"/>
  <c r="G211" i="1"/>
  <c r="H211" i="1"/>
  <c r="I211" i="1"/>
  <c r="J211" i="1"/>
  <c r="K211" i="1"/>
  <c r="P211" i="1" s="1"/>
  <c r="D186" i="1"/>
  <c r="E186" i="1"/>
  <c r="F186" i="1"/>
  <c r="G186" i="1"/>
  <c r="H186" i="1"/>
  <c r="I186" i="1"/>
  <c r="J186" i="1"/>
  <c r="K186" i="1"/>
  <c r="P186" i="1" s="1"/>
  <c r="D193" i="1"/>
  <c r="E193" i="1"/>
  <c r="F193" i="1"/>
  <c r="G193" i="1"/>
  <c r="H193" i="1"/>
  <c r="I193" i="1"/>
  <c r="J193" i="1"/>
  <c r="K193" i="1"/>
  <c r="P193" i="1" s="1"/>
  <c r="D168" i="1"/>
  <c r="E168" i="1"/>
  <c r="F168" i="1"/>
  <c r="G168" i="1"/>
  <c r="H168" i="1"/>
  <c r="I168" i="1"/>
  <c r="J168" i="1"/>
  <c r="K168" i="1"/>
  <c r="P168" i="1" s="1"/>
  <c r="D175" i="1"/>
  <c r="E175" i="1"/>
  <c r="F175" i="1"/>
  <c r="G175" i="1"/>
  <c r="H175" i="1"/>
  <c r="I175" i="1"/>
  <c r="J175" i="1"/>
  <c r="K175" i="1"/>
  <c r="P175" i="1" s="1"/>
  <c r="D150" i="1"/>
  <c r="E150" i="1"/>
  <c r="F150" i="1"/>
  <c r="G150" i="1"/>
  <c r="H150" i="1"/>
  <c r="I150" i="1"/>
  <c r="J150" i="1"/>
  <c r="K150" i="1"/>
  <c r="P150" i="1" s="1"/>
  <c r="D157" i="1"/>
  <c r="E157" i="1"/>
  <c r="F157" i="1"/>
  <c r="G157" i="1"/>
  <c r="H157" i="1"/>
  <c r="I157" i="1"/>
  <c r="J157" i="1"/>
  <c r="K157" i="1"/>
  <c r="P157" i="1" s="1"/>
  <c r="D132" i="1"/>
  <c r="E132" i="1"/>
  <c r="F132" i="1"/>
  <c r="G132" i="1"/>
  <c r="H132" i="1"/>
  <c r="I132" i="1"/>
  <c r="J132" i="1"/>
  <c r="K132" i="1"/>
  <c r="P132" i="1" s="1"/>
  <c r="D139" i="1"/>
  <c r="E139" i="1"/>
  <c r="F139" i="1"/>
  <c r="G139" i="1"/>
  <c r="H139" i="1"/>
  <c r="I139" i="1"/>
  <c r="J139" i="1"/>
  <c r="K139" i="1"/>
  <c r="P139" i="1" s="1"/>
  <c r="D114" i="1"/>
  <c r="E114" i="1"/>
  <c r="F114" i="1"/>
  <c r="G114" i="1"/>
  <c r="H114" i="1"/>
  <c r="I114" i="1"/>
  <c r="J114" i="1"/>
  <c r="K114" i="1"/>
  <c r="P114" i="1" s="1"/>
  <c r="D121" i="1"/>
  <c r="E121" i="1"/>
  <c r="F121" i="1"/>
  <c r="G121" i="1"/>
  <c r="H121" i="1"/>
  <c r="I121" i="1"/>
  <c r="J121" i="1"/>
  <c r="K121" i="1"/>
  <c r="P121" i="1" s="1"/>
  <c r="O301" i="1"/>
  <c r="O294" i="1"/>
  <c r="O283" i="1"/>
  <c r="O276" i="1"/>
  <c r="O265" i="1"/>
  <c r="O258" i="1"/>
  <c r="O247" i="1"/>
  <c r="O240" i="1"/>
  <c r="O229" i="1"/>
  <c r="O222" i="1"/>
  <c r="O211" i="1"/>
  <c r="O204" i="1"/>
  <c r="O193" i="1"/>
  <c r="O186" i="1"/>
  <c r="O175" i="1"/>
  <c r="O168" i="1"/>
  <c r="O157" i="1"/>
  <c r="O150" i="1"/>
  <c r="O139" i="1"/>
  <c r="O132" i="1"/>
  <c r="O121" i="1"/>
  <c r="O114" i="1"/>
  <c r="Q29" i="13" l="1"/>
  <c r="Q83" i="13"/>
  <c r="K304" i="13"/>
  <c r="E316" i="1"/>
  <c r="E118" i="11"/>
  <c r="E154" i="11"/>
  <c r="E100" i="11"/>
  <c r="E82" i="11"/>
  <c r="E10" i="11"/>
  <c r="E64" i="11"/>
  <c r="E136" i="11"/>
  <c r="E46" i="11"/>
  <c r="E28" i="11"/>
  <c r="K17" i="7"/>
  <c r="L14" i="7"/>
  <c r="M9" i="7"/>
  <c r="M21" i="7"/>
  <c r="I12" i="7"/>
  <c r="F298" i="1" s="1"/>
  <c r="I22" i="7"/>
  <c r="K232" i="13"/>
  <c r="K268" i="13"/>
  <c r="J20" i="7"/>
  <c r="G18" i="1"/>
  <c r="G21" i="1"/>
  <c r="G16" i="1"/>
  <c r="K322" i="13"/>
  <c r="F12" i="1"/>
  <c r="K310" i="10"/>
  <c r="P310" i="10" s="1"/>
  <c r="L148" i="13"/>
  <c r="L94" i="13"/>
  <c r="L58" i="13"/>
  <c r="P112" i="10"/>
  <c r="L4" i="13"/>
  <c r="L112" i="13"/>
  <c r="K166" i="10"/>
  <c r="P166" i="10" s="1"/>
  <c r="K238" i="10"/>
  <c r="P238" i="10" s="1"/>
  <c r="L130" i="13"/>
  <c r="K274" i="10"/>
  <c r="P274" i="10" s="1"/>
  <c r="L76" i="13"/>
  <c r="K220" i="10"/>
  <c r="P220" i="10" s="1"/>
  <c r="L22" i="13"/>
  <c r="K256" i="10"/>
  <c r="P256" i="10" s="1"/>
  <c r="L40" i="13"/>
  <c r="P148" i="10"/>
  <c r="K292" i="10"/>
  <c r="P292" i="10" s="1"/>
  <c r="P130" i="10"/>
  <c r="K202" i="10"/>
  <c r="P202" i="10" s="1"/>
  <c r="K184" i="10"/>
  <c r="P184" i="10" s="1"/>
  <c r="D216" i="1"/>
  <c r="I14" i="6"/>
  <c r="J311" i="1"/>
  <c r="J5" i="11"/>
  <c r="J23" i="11"/>
  <c r="J41" i="11"/>
  <c r="J59" i="11"/>
  <c r="J77" i="11"/>
  <c r="J95" i="11"/>
  <c r="J113" i="11"/>
  <c r="J149" i="11"/>
  <c r="J131" i="11"/>
  <c r="N7" i="6"/>
  <c r="D321" i="10"/>
  <c r="E123" i="13"/>
  <c r="D290" i="13" s="1"/>
  <c r="D285" i="10"/>
  <c r="D249" i="10"/>
  <c r="D213" i="10"/>
  <c r="D177" i="10"/>
  <c r="E87" i="13"/>
  <c r="D254" i="13" s="1"/>
  <c r="E51" i="13"/>
  <c r="D218" i="13" s="1"/>
  <c r="D303" i="10"/>
  <c r="D267" i="10"/>
  <c r="D231" i="10"/>
  <c r="D195" i="10"/>
  <c r="E159" i="13"/>
  <c r="D326" i="13" s="1"/>
  <c r="E15" i="13"/>
  <c r="D182" i="13" s="1"/>
  <c r="E141" i="13"/>
  <c r="D308" i="13" s="1"/>
  <c r="E105" i="13"/>
  <c r="D272" i="13" s="1"/>
  <c r="E69" i="13"/>
  <c r="D236" i="13" s="1"/>
  <c r="E33" i="13"/>
  <c r="D200" i="13" s="1"/>
  <c r="K11" i="6"/>
  <c r="K178" i="13"/>
  <c r="J311" i="10"/>
  <c r="K95" i="13"/>
  <c r="J262" i="13" s="1"/>
  <c r="K41" i="13"/>
  <c r="J208" i="13" s="1"/>
  <c r="K77" i="13"/>
  <c r="J244" i="13" s="1"/>
  <c r="K131" i="13"/>
  <c r="J298" i="13" s="1"/>
  <c r="K5" i="13"/>
  <c r="J172" i="13" s="1"/>
  <c r="J275" i="10"/>
  <c r="J239" i="10"/>
  <c r="J203" i="10"/>
  <c r="J167" i="10"/>
  <c r="K23" i="13"/>
  <c r="J190" i="13" s="1"/>
  <c r="J221" i="10"/>
  <c r="J293" i="10"/>
  <c r="K113" i="13"/>
  <c r="J280" i="13" s="1"/>
  <c r="K59" i="13"/>
  <c r="J226" i="13" s="1"/>
  <c r="J185" i="10"/>
  <c r="J257" i="10"/>
  <c r="K149" i="13"/>
  <c r="J316" i="13" s="1"/>
  <c r="E321" i="1"/>
  <c r="E123" i="11"/>
  <c r="E141" i="11"/>
  <c r="E15" i="11"/>
  <c r="E33" i="11"/>
  <c r="E51" i="11"/>
  <c r="E69" i="11"/>
  <c r="E87" i="11"/>
  <c r="E105" i="11"/>
  <c r="E159" i="11"/>
  <c r="M10" i="6"/>
  <c r="H315" i="1"/>
  <c r="H9" i="11"/>
  <c r="H27" i="11"/>
  <c r="H45" i="11"/>
  <c r="H63" i="11"/>
  <c r="H81" i="11"/>
  <c r="H99" i="11"/>
  <c r="H117" i="11"/>
  <c r="H153" i="11"/>
  <c r="H135" i="11"/>
  <c r="H17" i="6"/>
  <c r="G315" i="10"/>
  <c r="H63" i="13"/>
  <c r="G230" i="13" s="1"/>
  <c r="H27" i="13"/>
  <c r="G194" i="13" s="1"/>
  <c r="G279" i="10"/>
  <c r="G243" i="10"/>
  <c r="G207" i="10"/>
  <c r="G171" i="10"/>
  <c r="H117" i="13"/>
  <c r="G284" i="13" s="1"/>
  <c r="H45" i="13"/>
  <c r="G212" i="13" s="1"/>
  <c r="G225" i="10"/>
  <c r="G297" i="10"/>
  <c r="H153" i="13"/>
  <c r="G320" i="13" s="1"/>
  <c r="G189" i="10"/>
  <c r="H81" i="13"/>
  <c r="G248" i="13" s="1"/>
  <c r="H9" i="13"/>
  <c r="G176" i="13" s="1"/>
  <c r="H135" i="13"/>
  <c r="G302" i="13" s="1"/>
  <c r="G261" i="10"/>
  <c r="H99" i="13"/>
  <c r="G266" i="13" s="1"/>
  <c r="H316" i="10"/>
  <c r="I82" i="13"/>
  <c r="H249" i="13" s="1"/>
  <c r="I46" i="13"/>
  <c r="H213" i="13" s="1"/>
  <c r="I136" i="13"/>
  <c r="H303" i="13" s="1"/>
  <c r="I118" i="13"/>
  <c r="H285" i="13" s="1"/>
  <c r="H280" i="10"/>
  <c r="H244" i="10"/>
  <c r="H208" i="10"/>
  <c r="H172" i="10"/>
  <c r="I100" i="13"/>
  <c r="H267" i="13" s="1"/>
  <c r="I10" i="13"/>
  <c r="H177" i="13" s="1"/>
  <c r="H190" i="10"/>
  <c r="I64" i="13"/>
  <c r="H231" i="13" s="1"/>
  <c r="H298" i="10"/>
  <c r="I28" i="13"/>
  <c r="H195" i="13" s="1"/>
  <c r="H226" i="10"/>
  <c r="H262" i="10"/>
  <c r="I154" i="13"/>
  <c r="H321" i="13" s="1"/>
  <c r="I314" i="10"/>
  <c r="J80" i="13"/>
  <c r="I247" i="13" s="1"/>
  <c r="J26" i="13"/>
  <c r="I193" i="13" s="1"/>
  <c r="I278" i="10"/>
  <c r="I242" i="10"/>
  <c r="I206" i="10"/>
  <c r="I170" i="10"/>
  <c r="J62" i="13"/>
  <c r="I229" i="13" s="1"/>
  <c r="J152" i="13"/>
  <c r="I319" i="13" s="1"/>
  <c r="J8" i="13"/>
  <c r="I175" i="13" s="1"/>
  <c r="J44" i="13"/>
  <c r="I211" i="13" s="1"/>
  <c r="I188" i="10"/>
  <c r="J134" i="13"/>
  <c r="I301" i="13" s="1"/>
  <c r="J98" i="13"/>
  <c r="I265" i="13" s="1"/>
  <c r="I296" i="10"/>
  <c r="J116" i="13"/>
  <c r="I283" i="13" s="1"/>
  <c r="I224" i="10"/>
  <c r="I260" i="10"/>
  <c r="E318" i="10"/>
  <c r="F48" i="13"/>
  <c r="E215" i="13" s="1"/>
  <c r="F120" i="13"/>
  <c r="E287" i="13" s="1"/>
  <c r="E300" i="10"/>
  <c r="E264" i="10"/>
  <c r="E228" i="10"/>
  <c r="E192" i="10"/>
  <c r="F30" i="13"/>
  <c r="E197" i="13" s="1"/>
  <c r="F138" i="13"/>
  <c r="E305" i="13" s="1"/>
  <c r="F156" i="13"/>
  <c r="E323" i="13" s="1"/>
  <c r="E210" i="10"/>
  <c r="F102" i="13"/>
  <c r="E269" i="13" s="1"/>
  <c r="F66" i="13"/>
  <c r="E233" i="13" s="1"/>
  <c r="E282" i="10"/>
  <c r="F84" i="13"/>
  <c r="E251" i="13" s="1"/>
  <c r="E174" i="10"/>
  <c r="E246" i="10"/>
  <c r="F12" i="13"/>
  <c r="E179" i="13" s="1"/>
  <c r="K286" i="13"/>
  <c r="E248" i="1"/>
  <c r="H295" i="1"/>
  <c r="I297" i="1"/>
  <c r="G228" i="1"/>
  <c r="K214" i="13"/>
  <c r="J9" i="6"/>
  <c r="L12" i="6"/>
  <c r="K310" i="1"/>
  <c r="K130" i="11"/>
  <c r="P130" i="11" s="1"/>
  <c r="K4" i="11"/>
  <c r="P4" i="11" s="1"/>
  <c r="K22" i="11"/>
  <c r="P22" i="11" s="1"/>
  <c r="K40" i="11"/>
  <c r="P40" i="11" s="1"/>
  <c r="K58" i="11"/>
  <c r="P58" i="11" s="1"/>
  <c r="K76" i="11"/>
  <c r="P76" i="11" s="1"/>
  <c r="K94" i="11"/>
  <c r="P94" i="11" s="1"/>
  <c r="K112" i="11"/>
  <c r="P112" i="11" s="1"/>
  <c r="K148" i="11"/>
  <c r="P148" i="11" s="1"/>
  <c r="D50" i="13"/>
  <c r="C217" i="13" s="1"/>
  <c r="D68" i="13"/>
  <c r="C235" i="13" s="1"/>
  <c r="D32" i="13"/>
  <c r="C199" i="13" s="1"/>
  <c r="D158" i="13"/>
  <c r="C325" i="13" s="1"/>
  <c r="D14" i="13"/>
  <c r="C181" i="13" s="1"/>
  <c r="D86" i="13"/>
  <c r="C253" i="13" s="1"/>
  <c r="D140" i="13"/>
  <c r="C307" i="13" s="1"/>
  <c r="D104" i="13"/>
  <c r="C271" i="13" s="1"/>
  <c r="D122" i="13"/>
  <c r="C289" i="13" s="1"/>
  <c r="F177" i="1"/>
  <c r="G16" i="6"/>
  <c r="K275" i="1"/>
  <c r="P275" i="1" s="1"/>
  <c r="D320" i="1"/>
  <c r="D122" i="11"/>
  <c r="D158" i="11"/>
  <c r="D68" i="11"/>
  <c r="D14" i="11"/>
  <c r="D140" i="11"/>
  <c r="D104" i="11"/>
  <c r="D50" i="11"/>
  <c r="D86" i="11"/>
  <c r="D32" i="11"/>
  <c r="F313" i="10"/>
  <c r="G133" i="13"/>
  <c r="F300" i="13" s="1"/>
  <c r="G115" i="13"/>
  <c r="F282" i="13" s="1"/>
  <c r="G97" i="13"/>
  <c r="F264" i="13" s="1"/>
  <c r="G61" i="13"/>
  <c r="F228" i="13" s="1"/>
  <c r="F277" i="10"/>
  <c r="F241" i="10"/>
  <c r="F205" i="10"/>
  <c r="F169" i="10"/>
  <c r="G151" i="13"/>
  <c r="F318" i="13" s="1"/>
  <c r="F223" i="10"/>
  <c r="G79" i="13"/>
  <c r="F246" i="13" s="1"/>
  <c r="G25" i="13"/>
  <c r="F192" i="13" s="1"/>
  <c r="F295" i="10"/>
  <c r="G7" i="13"/>
  <c r="F174" i="13" s="1"/>
  <c r="G43" i="13"/>
  <c r="F210" i="13" s="1"/>
  <c r="F187" i="10"/>
  <c r="F259" i="10"/>
  <c r="F318" i="1"/>
  <c r="F138" i="11"/>
  <c r="F156" i="11"/>
  <c r="F30" i="11"/>
  <c r="F102" i="11"/>
  <c r="F48" i="11"/>
  <c r="F84" i="11"/>
  <c r="F120" i="11"/>
  <c r="F12" i="11"/>
  <c r="F66" i="11"/>
  <c r="G313" i="1"/>
  <c r="G7" i="11"/>
  <c r="G25" i="11"/>
  <c r="G43" i="11"/>
  <c r="G61" i="11"/>
  <c r="G79" i="11"/>
  <c r="G97" i="11"/>
  <c r="G115" i="11"/>
  <c r="G133" i="11"/>
  <c r="G151" i="11"/>
  <c r="F20" i="6"/>
  <c r="F19" i="1"/>
  <c r="F16" i="1"/>
  <c r="G12" i="1"/>
  <c r="F21" i="1"/>
  <c r="E14" i="1"/>
  <c r="I14" i="1"/>
  <c r="I19" i="1"/>
  <c r="I7" i="1"/>
  <c r="D9" i="1"/>
  <c r="F7" i="1"/>
  <c r="H21" i="1"/>
  <c r="G9" i="1"/>
  <c r="D12" i="1"/>
  <c r="E9" i="1"/>
  <c r="D15" i="1"/>
  <c r="E17" i="1"/>
  <c r="D17" i="1"/>
  <c r="H18" i="1"/>
  <c r="F18" i="1"/>
  <c r="E18" i="1"/>
  <c r="H17" i="1"/>
  <c r="D18" i="1"/>
  <c r="H18" i="10"/>
  <c r="I85" i="1"/>
  <c r="I67" i="1"/>
  <c r="I49" i="1"/>
  <c r="I31" i="1"/>
  <c r="E85" i="1"/>
  <c r="E67" i="1"/>
  <c r="E49" i="1"/>
  <c r="E31" i="1"/>
  <c r="J60" i="1"/>
  <c r="J78" i="1"/>
  <c r="J42" i="1"/>
  <c r="J24" i="1"/>
  <c r="F60" i="1"/>
  <c r="F78" i="1"/>
  <c r="F42" i="1"/>
  <c r="F24" i="1"/>
  <c r="K103" i="1"/>
  <c r="P103" i="1" s="1"/>
  <c r="G103" i="1"/>
  <c r="H96" i="1"/>
  <c r="D96" i="1"/>
  <c r="H85" i="1"/>
  <c r="H49" i="1"/>
  <c r="H31" i="1"/>
  <c r="H67" i="1"/>
  <c r="D67" i="1"/>
  <c r="D31" i="1"/>
  <c r="D85" i="1"/>
  <c r="D49" i="1"/>
  <c r="I42" i="1"/>
  <c r="I24" i="1"/>
  <c r="I60" i="1"/>
  <c r="I78" i="1"/>
  <c r="E60" i="1"/>
  <c r="E42" i="1"/>
  <c r="E24" i="1"/>
  <c r="E78" i="1"/>
  <c r="J103" i="1"/>
  <c r="F103" i="1"/>
  <c r="K96" i="1"/>
  <c r="P96" i="1" s="1"/>
  <c r="G96" i="1"/>
  <c r="O31" i="1"/>
  <c r="O67" i="1"/>
  <c r="O103" i="1"/>
  <c r="O13" i="1"/>
  <c r="O49" i="1"/>
  <c r="O85" i="1"/>
  <c r="K67" i="1"/>
  <c r="K85" i="1"/>
  <c r="P85" i="1" s="1"/>
  <c r="K49" i="1"/>
  <c r="P49" i="1" s="1"/>
  <c r="K31" i="1"/>
  <c r="P31" i="1" s="1"/>
  <c r="G67" i="1"/>
  <c r="G85" i="1"/>
  <c r="G49" i="1"/>
  <c r="G31" i="1"/>
  <c r="H78" i="1"/>
  <c r="H60" i="1"/>
  <c r="H42" i="1"/>
  <c r="H24" i="1"/>
  <c r="D78" i="1"/>
  <c r="D60" i="1"/>
  <c r="D42" i="1"/>
  <c r="D24" i="1"/>
  <c r="I103" i="1"/>
  <c r="E103" i="1"/>
  <c r="J96" i="1"/>
  <c r="F96" i="1"/>
  <c r="O24" i="1"/>
  <c r="O42" i="1"/>
  <c r="O78" i="1"/>
  <c r="O6" i="1"/>
  <c r="O60" i="1"/>
  <c r="O96" i="1"/>
  <c r="J67" i="1"/>
  <c r="J49" i="1"/>
  <c r="J31" i="1"/>
  <c r="J85" i="1"/>
  <c r="F49" i="1"/>
  <c r="F31" i="1"/>
  <c r="F67" i="1"/>
  <c r="F85" i="1"/>
  <c r="K78" i="1"/>
  <c r="P78" i="1" s="1"/>
  <c r="K42" i="1"/>
  <c r="P42" i="1" s="1"/>
  <c r="K24" i="1"/>
  <c r="P24" i="1" s="1"/>
  <c r="K60" i="1"/>
  <c r="G60" i="1"/>
  <c r="G24" i="1"/>
  <c r="G78" i="1"/>
  <c r="G42" i="1"/>
  <c r="H103" i="1"/>
  <c r="D103" i="1"/>
  <c r="I96" i="1"/>
  <c r="E96" i="1"/>
  <c r="K109" i="1"/>
  <c r="P109" i="1" s="1"/>
  <c r="G109" i="1"/>
  <c r="H110" i="1"/>
  <c r="I109" i="1"/>
  <c r="E109" i="1"/>
  <c r="J111" i="1"/>
  <c r="K106" i="1"/>
  <c r="P106" i="1" s="1"/>
  <c r="G106" i="1"/>
  <c r="K107" i="1"/>
  <c r="P107" i="1" s="1"/>
  <c r="G107" i="1"/>
  <c r="H108" i="1"/>
  <c r="I104" i="1"/>
  <c r="G102" i="1"/>
  <c r="F98" i="1"/>
  <c r="K95" i="1"/>
  <c r="P95" i="1" s="1"/>
  <c r="H94" i="1"/>
  <c r="E101" i="1"/>
  <c r="G110" i="1"/>
  <c r="H109" i="1"/>
  <c r="D109" i="1"/>
  <c r="I111" i="1"/>
  <c r="E111" i="1"/>
  <c r="J106" i="1"/>
  <c r="F106" i="1"/>
  <c r="J107" i="1"/>
  <c r="F107" i="1"/>
  <c r="K108" i="1"/>
  <c r="P108" i="1" s="1"/>
  <c r="G108" i="1"/>
  <c r="H104" i="1"/>
  <c r="D104" i="1"/>
  <c r="E105" i="1"/>
  <c r="J102" i="1"/>
  <c r="F102" i="1"/>
  <c r="J97" i="1"/>
  <c r="F97" i="1"/>
  <c r="G99" i="1"/>
  <c r="H100" i="1"/>
  <c r="D100" i="1"/>
  <c r="I98" i="1"/>
  <c r="E98" i="1"/>
  <c r="J95" i="1"/>
  <c r="F95" i="1"/>
  <c r="K94" i="1"/>
  <c r="P94" i="1" s="1"/>
  <c r="G94" i="1"/>
  <c r="H101" i="1"/>
  <c r="D101" i="1"/>
  <c r="E92" i="1"/>
  <c r="E74" i="1"/>
  <c r="E38" i="1"/>
  <c r="E56" i="1"/>
  <c r="J73" i="1"/>
  <c r="J91" i="1"/>
  <c r="J55" i="1"/>
  <c r="J37" i="1"/>
  <c r="F73" i="1"/>
  <c r="F91" i="1"/>
  <c r="F55" i="1"/>
  <c r="F37" i="1"/>
  <c r="K93" i="1"/>
  <c r="P93" i="1" s="1"/>
  <c r="K57" i="1"/>
  <c r="P57" i="1" s="1"/>
  <c r="K39" i="1"/>
  <c r="P39" i="1" s="1"/>
  <c r="K75" i="1"/>
  <c r="G93" i="1"/>
  <c r="G75" i="1"/>
  <c r="G57" i="1"/>
  <c r="G39" i="1"/>
  <c r="H88" i="1"/>
  <c r="H70" i="1"/>
  <c r="H52" i="1"/>
  <c r="H34" i="1"/>
  <c r="D88" i="1"/>
  <c r="D52" i="1"/>
  <c r="D70" i="1"/>
  <c r="D34" i="1"/>
  <c r="H71" i="1"/>
  <c r="H89" i="1"/>
  <c r="H53" i="1"/>
  <c r="H35" i="1"/>
  <c r="D71" i="1"/>
  <c r="D89" i="1"/>
  <c r="D53" i="1"/>
  <c r="D35" i="1"/>
  <c r="I72" i="1"/>
  <c r="I90" i="1"/>
  <c r="I54" i="1"/>
  <c r="I36" i="1"/>
  <c r="E72" i="1"/>
  <c r="E90" i="1"/>
  <c r="E54" i="1"/>
  <c r="E36" i="1"/>
  <c r="J86" i="1"/>
  <c r="J50" i="1"/>
  <c r="J68" i="1"/>
  <c r="J32" i="1"/>
  <c r="F86" i="1"/>
  <c r="F68" i="1"/>
  <c r="F50" i="1"/>
  <c r="F32" i="1"/>
  <c r="G87" i="1"/>
  <c r="G51" i="1"/>
  <c r="G69" i="1"/>
  <c r="G33" i="1"/>
  <c r="H84" i="1"/>
  <c r="H66" i="1"/>
  <c r="H48" i="1"/>
  <c r="H30" i="1"/>
  <c r="D84" i="1"/>
  <c r="D66" i="1"/>
  <c r="D48" i="1"/>
  <c r="D30" i="1"/>
  <c r="H79" i="1"/>
  <c r="H61" i="1"/>
  <c r="H25" i="1"/>
  <c r="H43" i="1"/>
  <c r="D79" i="1"/>
  <c r="D61" i="1"/>
  <c r="D25" i="1"/>
  <c r="D43" i="1"/>
  <c r="E81" i="1"/>
  <c r="E63" i="1"/>
  <c r="E45" i="1"/>
  <c r="E27" i="1"/>
  <c r="F82" i="1"/>
  <c r="F64" i="1"/>
  <c r="F46" i="1"/>
  <c r="F28" i="1"/>
  <c r="K62" i="1"/>
  <c r="K80" i="1"/>
  <c r="P80" i="1" s="1"/>
  <c r="K44" i="1"/>
  <c r="P44" i="1" s="1"/>
  <c r="K26" i="1"/>
  <c r="P26" i="1" s="1"/>
  <c r="G62" i="1"/>
  <c r="G80" i="1"/>
  <c r="G44" i="1"/>
  <c r="G26" i="1"/>
  <c r="H59" i="1"/>
  <c r="H77" i="1"/>
  <c r="H41" i="1"/>
  <c r="H23" i="1"/>
  <c r="D59" i="1"/>
  <c r="D77" i="1"/>
  <c r="D41" i="1"/>
  <c r="D23" i="1"/>
  <c r="I22" i="1"/>
  <c r="I58" i="1"/>
  <c r="I40" i="1"/>
  <c r="I76" i="1"/>
  <c r="E22" i="1"/>
  <c r="E58" i="1"/>
  <c r="E40" i="1"/>
  <c r="E76" i="1"/>
  <c r="F65" i="1"/>
  <c r="F83" i="1"/>
  <c r="F47" i="1"/>
  <c r="F29" i="1"/>
  <c r="O37" i="1"/>
  <c r="O73" i="1"/>
  <c r="O109" i="1"/>
  <c r="O19" i="1"/>
  <c r="O55" i="1"/>
  <c r="O91" i="1"/>
  <c r="O32" i="1"/>
  <c r="O68" i="1"/>
  <c r="O50" i="1"/>
  <c r="O14" i="1"/>
  <c r="O86" i="1"/>
  <c r="O104" i="1"/>
  <c r="O100" i="1"/>
  <c r="O46" i="1"/>
  <c r="O82" i="1"/>
  <c r="O10" i="1"/>
  <c r="O28" i="1"/>
  <c r="O64" i="1"/>
  <c r="O29" i="1"/>
  <c r="O65" i="1"/>
  <c r="O101" i="1"/>
  <c r="O11" i="1"/>
  <c r="O47" i="1"/>
  <c r="O83" i="1"/>
  <c r="J274" i="1"/>
  <c r="J256" i="1"/>
  <c r="J292" i="1"/>
  <c r="J238" i="1"/>
  <c r="J184" i="1"/>
  <c r="J166" i="1"/>
  <c r="J220" i="1"/>
  <c r="J148" i="1"/>
  <c r="J202" i="1"/>
  <c r="J130" i="1"/>
  <c r="J112" i="1"/>
  <c r="F274" i="1"/>
  <c r="F256" i="1"/>
  <c r="F292" i="1"/>
  <c r="F238" i="1"/>
  <c r="F184" i="1"/>
  <c r="F166" i="1"/>
  <c r="F220" i="1"/>
  <c r="F148" i="1"/>
  <c r="F202" i="1"/>
  <c r="F112" i="1"/>
  <c r="F130" i="1"/>
  <c r="J281" i="1"/>
  <c r="J263" i="1"/>
  <c r="J299" i="1"/>
  <c r="J245" i="1"/>
  <c r="J191" i="1"/>
  <c r="J173" i="1"/>
  <c r="J227" i="1"/>
  <c r="J155" i="1"/>
  <c r="J209" i="1"/>
  <c r="J119" i="1"/>
  <c r="J137" i="1"/>
  <c r="F281" i="1"/>
  <c r="F263" i="1"/>
  <c r="F299" i="1"/>
  <c r="F245" i="1"/>
  <c r="F191" i="1"/>
  <c r="F173" i="1"/>
  <c r="F227" i="1"/>
  <c r="F155" i="1"/>
  <c r="F209" i="1"/>
  <c r="F137" i="1"/>
  <c r="F119" i="1"/>
  <c r="F264" i="1"/>
  <c r="F300" i="1"/>
  <c r="F246" i="1"/>
  <c r="F282" i="1"/>
  <c r="F174" i="1"/>
  <c r="F228" i="1"/>
  <c r="F156" i="1"/>
  <c r="F210" i="1"/>
  <c r="F192" i="1"/>
  <c r="F138" i="1"/>
  <c r="F120" i="1"/>
  <c r="F277" i="1"/>
  <c r="F259" i="1"/>
  <c r="F295" i="1"/>
  <c r="F241" i="1"/>
  <c r="F187" i="1"/>
  <c r="F133" i="1"/>
  <c r="F169" i="1"/>
  <c r="F223" i="1"/>
  <c r="F151" i="1"/>
  <c r="F205" i="1"/>
  <c r="F115" i="1"/>
  <c r="F297" i="1"/>
  <c r="F243" i="1"/>
  <c r="F279" i="1"/>
  <c r="F261" i="1"/>
  <c r="F225" i="1"/>
  <c r="F153" i="1"/>
  <c r="F207" i="1"/>
  <c r="F189" i="1"/>
  <c r="F135" i="1"/>
  <c r="F171" i="1"/>
  <c r="F117" i="1"/>
  <c r="J260" i="1"/>
  <c r="J296" i="1"/>
  <c r="J242" i="1"/>
  <c r="J278" i="1"/>
  <c r="J170" i="1"/>
  <c r="J224" i="1"/>
  <c r="J152" i="1"/>
  <c r="J206" i="1"/>
  <c r="J188" i="1"/>
  <c r="J134" i="1"/>
  <c r="J116" i="1"/>
  <c r="F260" i="1"/>
  <c r="F296" i="1"/>
  <c r="F242" i="1"/>
  <c r="F278" i="1"/>
  <c r="F170" i="1"/>
  <c r="F224" i="1"/>
  <c r="F152" i="1"/>
  <c r="F206" i="1"/>
  <c r="F188" i="1"/>
  <c r="F134" i="1"/>
  <c r="F116" i="1"/>
  <c r="J293" i="1"/>
  <c r="J239" i="1"/>
  <c r="J275" i="1"/>
  <c r="J257" i="1"/>
  <c r="J221" i="1"/>
  <c r="J149" i="1"/>
  <c r="J203" i="1"/>
  <c r="J185" i="1"/>
  <c r="J131" i="1"/>
  <c r="J167" i="1"/>
  <c r="J113" i="1"/>
  <c r="F293" i="1"/>
  <c r="F239" i="1"/>
  <c r="F275" i="1"/>
  <c r="F257" i="1"/>
  <c r="F221" i="1"/>
  <c r="F149" i="1"/>
  <c r="F203" i="1"/>
  <c r="F185" i="1"/>
  <c r="F131" i="1"/>
  <c r="F167" i="1"/>
  <c r="F113" i="1"/>
  <c r="F110" i="1"/>
  <c r="E106" i="1"/>
  <c r="E107" i="1"/>
  <c r="J108" i="1"/>
  <c r="K104" i="1"/>
  <c r="P104" i="1" s="1"/>
  <c r="G104" i="1"/>
  <c r="D105" i="1"/>
  <c r="E102" i="1"/>
  <c r="E97" i="1"/>
  <c r="H98" i="1"/>
  <c r="D98" i="1"/>
  <c r="I95" i="1"/>
  <c r="E95" i="1"/>
  <c r="J94" i="1"/>
  <c r="F94" i="1"/>
  <c r="G101" i="1"/>
  <c r="H92" i="1"/>
  <c r="H56" i="1"/>
  <c r="H74" i="1"/>
  <c r="H38" i="1"/>
  <c r="D92" i="1"/>
  <c r="D74" i="1"/>
  <c r="D56" i="1"/>
  <c r="D38" i="1"/>
  <c r="I91" i="1"/>
  <c r="I55" i="1"/>
  <c r="I37" i="1"/>
  <c r="I73" i="1"/>
  <c r="E91" i="1"/>
  <c r="E73" i="1"/>
  <c r="E55" i="1"/>
  <c r="E37" i="1"/>
  <c r="J93" i="1"/>
  <c r="J75" i="1"/>
  <c r="J39" i="1"/>
  <c r="J57" i="1"/>
  <c r="F93" i="1"/>
  <c r="F75" i="1"/>
  <c r="F39" i="1"/>
  <c r="F57" i="1"/>
  <c r="K70" i="1"/>
  <c r="K88" i="1"/>
  <c r="P88" i="1" s="1"/>
  <c r="K52" i="1"/>
  <c r="P52" i="1" s="1"/>
  <c r="K34" i="1"/>
  <c r="P34" i="1" s="1"/>
  <c r="G70" i="1"/>
  <c r="G88" i="1"/>
  <c r="G52" i="1"/>
  <c r="G34" i="1"/>
  <c r="K89" i="1"/>
  <c r="P89" i="1" s="1"/>
  <c r="K71" i="1"/>
  <c r="K53" i="1"/>
  <c r="P53" i="1" s="1"/>
  <c r="K35" i="1"/>
  <c r="P35" i="1" s="1"/>
  <c r="G89" i="1"/>
  <c r="G53" i="1"/>
  <c r="G35" i="1"/>
  <c r="G71" i="1"/>
  <c r="H90" i="1"/>
  <c r="H72" i="1"/>
  <c r="H54" i="1"/>
  <c r="H36" i="1"/>
  <c r="D90" i="1"/>
  <c r="D54" i="1"/>
  <c r="D36" i="1"/>
  <c r="D72" i="1"/>
  <c r="I68" i="1"/>
  <c r="I86" i="1"/>
  <c r="I50" i="1"/>
  <c r="I32" i="1"/>
  <c r="E68" i="1"/>
  <c r="E86" i="1"/>
  <c r="E50" i="1"/>
  <c r="E32" i="1"/>
  <c r="F69" i="1"/>
  <c r="F87" i="1"/>
  <c r="F51" i="1"/>
  <c r="F33" i="1"/>
  <c r="K66" i="1"/>
  <c r="K84" i="1"/>
  <c r="P84" i="1" s="1"/>
  <c r="K48" i="1"/>
  <c r="P48" i="1" s="1"/>
  <c r="K30" i="1"/>
  <c r="P30" i="1" s="1"/>
  <c r="G66" i="1"/>
  <c r="G84" i="1"/>
  <c r="G48" i="1"/>
  <c r="G30" i="1"/>
  <c r="K61" i="1"/>
  <c r="K79" i="1"/>
  <c r="P79" i="1" s="1"/>
  <c r="K43" i="1"/>
  <c r="P43" i="1" s="1"/>
  <c r="K25" i="1"/>
  <c r="P25" i="1" s="1"/>
  <c r="G61" i="1"/>
  <c r="G79" i="1"/>
  <c r="G43" i="1"/>
  <c r="G25" i="1"/>
  <c r="H81" i="1"/>
  <c r="H45" i="1"/>
  <c r="H27" i="1"/>
  <c r="D63" i="1"/>
  <c r="D81" i="1"/>
  <c r="D45" i="1"/>
  <c r="D27" i="1"/>
  <c r="E64" i="1"/>
  <c r="E82" i="1"/>
  <c r="E46" i="1"/>
  <c r="E28" i="1"/>
  <c r="J80" i="1"/>
  <c r="J44" i="1"/>
  <c r="J62" i="1"/>
  <c r="J26" i="1"/>
  <c r="F80" i="1"/>
  <c r="F44" i="1"/>
  <c r="F26" i="1"/>
  <c r="F62" i="1"/>
  <c r="K59" i="1"/>
  <c r="K77" i="1"/>
  <c r="P77" i="1" s="1"/>
  <c r="K41" i="1"/>
  <c r="P41" i="1" s="1"/>
  <c r="K23" i="1"/>
  <c r="P23" i="1" s="1"/>
  <c r="G59" i="1"/>
  <c r="G77" i="1"/>
  <c r="G41" i="1"/>
  <c r="G23" i="1"/>
  <c r="H22" i="1"/>
  <c r="H58" i="1"/>
  <c r="H40" i="1"/>
  <c r="H76" i="1"/>
  <c r="D22" i="1"/>
  <c r="D58" i="1"/>
  <c r="D40" i="1"/>
  <c r="D76" i="1"/>
  <c r="E83" i="1"/>
  <c r="E47" i="1"/>
  <c r="E29" i="1"/>
  <c r="E65" i="1"/>
  <c r="O21" i="1"/>
  <c r="O57" i="1"/>
  <c r="O93" i="1"/>
  <c r="O39" i="1"/>
  <c r="O75" i="1"/>
  <c r="O111" i="1"/>
  <c r="O33" i="1"/>
  <c r="O69" i="1"/>
  <c r="O105" i="1"/>
  <c r="O15" i="1"/>
  <c r="O51" i="1"/>
  <c r="O87" i="1"/>
  <c r="O8" i="1"/>
  <c r="O44" i="1"/>
  <c r="O80" i="1"/>
  <c r="O26" i="1"/>
  <c r="O62" i="1"/>
  <c r="O98" i="1"/>
  <c r="I256" i="1"/>
  <c r="I292" i="1"/>
  <c r="I238" i="1"/>
  <c r="I274" i="1"/>
  <c r="I166" i="1"/>
  <c r="I220" i="1"/>
  <c r="I148" i="1"/>
  <c r="I202" i="1"/>
  <c r="I184" i="1"/>
  <c r="I130" i="1"/>
  <c r="I112" i="1"/>
  <c r="E256" i="1"/>
  <c r="E292" i="1"/>
  <c r="E238" i="1"/>
  <c r="E274" i="1"/>
  <c r="E166" i="1"/>
  <c r="E220" i="1"/>
  <c r="E148" i="1"/>
  <c r="E202" i="1"/>
  <c r="E184" i="1"/>
  <c r="E130" i="1"/>
  <c r="E112" i="1"/>
  <c r="I263" i="1"/>
  <c r="I299" i="1"/>
  <c r="I245" i="1"/>
  <c r="I281" i="1"/>
  <c r="I173" i="1"/>
  <c r="I227" i="1"/>
  <c r="I155" i="1"/>
  <c r="I209" i="1"/>
  <c r="I191" i="1"/>
  <c r="I137" i="1"/>
  <c r="I119" i="1"/>
  <c r="E263" i="1"/>
  <c r="E299" i="1"/>
  <c r="E245" i="1"/>
  <c r="E281" i="1"/>
  <c r="E173" i="1"/>
  <c r="E227" i="1"/>
  <c r="E155" i="1"/>
  <c r="E209" i="1"/>
  <c r="E191" i="1"/>
  <c r="E137" i="1"/>
  <c r="E119" i="1"/>
  <c r="E267" i="1"/>
  <c r="E303" i="1"/>
  <c r="E249" i="1"/>
  <c r="E285" i="1"/>
  <c r="E177" i="1"/>
  <c r="E231" i="1"/>
  <c r="E159" i="1"/>
  <c r="E213" i="1"/>
  <c r="E195" i="1"/>
  <c r="E141" i="1"/>
  <c r="E123" i="1"/>
  <c r="E300" i="1"/>
  <c r="E246" i="1"/>
  <c r="E282" i="1"/>
  <c r="E264" i="1"/>
  <c r="E228" i="1"/>
  <c r="E156" i="1"/>
  <c r="E210" i="1"/>
  <c r="E192" i="1"/>
  <c r="E174" i="1"/>
  <c r="E138" i="1"/>
  <c r="E120" i="1"/>
  <c r="E259" i="1"/>
  <c r="E295" i="1"/>
  <c r="E241" i="1"/>
  <c r="E277" i="1"/>
  <c r="E169" i="1"/>
  <c r="E223" i="1"/>
  <c r="E151" i="1"/>
  <c r="E205" i="1"/>
  <c r="E187" i="1"/>
  <c r="E133" i="1"/>
  <c r="E115" i="1"/>
  <c r="E297" i="1"/>
  <c r="E243" i="1"/>
  <c r="E279" i="1"/>
  <c r="E261" i="1"/>
  <c r="E207" i="1"/>
  <c r="E189" i="1"/>
  <c r="E135" i="1"/>
  <c r="E171" i="1"/>
  <c r="E225" i="1"/>
  <c r="E153" i="1"/>
  <c r="E117" i="1"/>
  <c r="E280" i="1"/>
  <c r="E262" i="1"/>
  <c r="E298" i="1"/>
  <c r="E244" i="1"/>
  <c r="E190" i="1"/>
  <c r="E136" i="1"/>
  <c r="E172" i="1"/>
  <c r="E226" i="1"/>
  <c r="E154" i="1"/>
  <c r="E208" i="1"/>
  <c r="E118" i="1"/>
  <c r="I296" i="1"/>
  <c r="I242" i="1"/>
  <c r="I278" i="1"/>
  <c r="I260" i="1"/>
  <c r="I224" i="1"/>
  <c r="I152" i="1"/>
  <c r="I206" i="1"/>
  <c r="I188" i="1"/>
  <c r="I134" i="1"/>
  <c r="I170" i="1"/>
  <c r="I116" i="1"/>
  <c r="E296" i="1"/>
  <c r="E242" i="1"/>
  <c r="E278" i="1"/>
  <c r="E260" i="1"/>
  <c r="E224" i="1"/>
  <c r="E152" i="1"/>
  <c r="E206" i="1"/>
  <c r="E188" i="1"/>
  <c r="E134" i="1"/>
  <c r="E170" i="1"/>
  <c r="E116" i="1"/>
  <c r="I293" i="1"/>
  <c r="I239" i="1"/>
  <c r="I275" i="1"/>
  <c r="I257" i="1"/>
  <c r="I203" i="1"/>
  <c r="I185" i="1"/>
  <c r="I131" i="1"/>
  <c r="I167" i="1"/>
  <c r="I221" i="1"/>
  <c r="I149" i="1"/>
  <c r="I113" i="1"/>
  <c r="E293" i="1"/>
  <c r="E239" i="1"/>
  <c r="E275" i="1"/>
  <c r="E257" i="1"/>
  <c r="E203" i="1"/>
  <c r="E185" i="1"/>
  <c r="E131" i="1"/>
  <c r="E167" i="1"/>
  <c r="E221" i="1"/>
  <c r="E149" i="1"/>
  <c r="E113" i="1"/>
  <c r="H111" i="1"/>
  <c r="D111" i="1"/>
  <c r="I106" i="1"/>
  <c r="I107" i="1"/>
  <c r="F108" i="1"/>
  <c r="I102" i="1"/>
  <c r="I97" i="1"/>
  <c r="F99" i="1"/>
  <c r="G100" i="1"/>
  <c r="E110" i="1"/>
  <c r="J109" i="1"/>
  <c r="F109" i="1"/>
  <c r="K111" i="1"/>
  <c r="P111" i="1" s="1"/>
  <c r="G111" i="1"/>
  <c r="H106" i="1"/>
  <c r="D106" i="1"/>
  <c r="H107" i="1"/>
  <c r="D107" i="1"/>
  <c r="I108" i="1"/>
  <c r="E108" i="1"/>
  <c r="J104" i="1"/>
  <c r="F104" i="1"/>
  <c r="G105" i="1"/>
  <c r="H102" i="1"/>
  <c r="D102" i="1"/>
  <c r="H97" i="1"/>
  <c r="D97" i="1"/>
  <c r="E99" i="1"/>
  <c r="F100" i="1"/>
  <c r="K98" i="1"/>
  <c r="P98" i="1" s="1"/>
  <c r="G98" i="1"/>
  <c r="H95" i="1"/>
  <c r="D95" i="1"/>
  <c r="I94" i="1"/>
  <c r="E94" i="1"/>
  <c r="F101" i="1"/>
  <c r="G74" i="1"/>
  <c r="G92" i="1"/>
  <c r="G56" i="1"/>
  <c r="G38" i="1"/>
  <c r="H91" i="1"/>
  <c r="H73" i="1"/>
  <c r="H37" i="1"/>
  <c r="H55" i="1"/>
  <c r="D91" i="1"/>
  <c r="D73" i="1"/>
  <c r="D37" i="1"/>
  <c r="D55" i="1"/>
  <c r="I93" i="1"/>
  <c r="I75" i="1"/>
  <c r="I57" i="1"/>
  <c r="I39" i="1"/>
  <c r="E93" i="1"/>
  <c r="E57" i="1"/>
  <c r="E75" i="1"/>
  <c r="E39" i="1"/>
  <c r="J88" i="1"/>
  <c r="J52" i="1"/>
  <c r="J34" i="1"/>
  <c r="J70" i="1"/>
  <c r="F88" i="1"/>
  <c r="F70" i="1"/>
  <c r="F52" i="1"/>
  <c r="F34" i="1"/>
  <c r="J89" i="1"/>
  <c r="J71" i="1"/>
  <c r="J35" i="1"/>
  <c r="J53" i="1"/>
  <c r="F89" i="1"/>
  <c r="F71" i="1"/>
  <c r="F35" i="1"/>
  <c r="F53" i="1"/>
  <c r="K90" i="1"/>
  <c r="P90" i="1" s="1"/>
  <c r="K72" i="1"/>
  <c r="K36" i="1"/>
  <c r="P36" i="1" s="1"/>
  <c r="K54" i="1"/>
  <c r="P54" i="1" s="1"/>
  <c r="G90" i="1"/>
  <c r="G72" i="1"/>
  <c r="G36" i="1"/>
  <c r="G54" i="1"/>
  <c r="H86" i="1"/>
  <c r="H50" i="1"/>
  <c r="H32" i="1"/>
  <c r="H68" i="1"/>
  <c r="D86" i="1"/>
  <c r="D68" i="1"/>
  <c r="D50" i="1"/>
  <c r="D32" i="1"/>
  <c r="E87" i="1"/>
  <c r="E51" i="1"/>
  <c r="E33" i="1"/>
  <c r="E69" i="1"/>
  <c r="J84" i="1"/>
  <c r="J48" i="1"/>
  <c r="J30" i="1"/>
  <c r="J66" i="1"/>
  <c r="F84" i="1"/>
  <c r="F48" i="1"/>
  <c r="F66" i="1"/>
  <c r="F30" i="1"/>
  <c r="J61" i="1"/>
  <c r="J79" i="1"/>
  <c r="J43" i="1"/>
  <c r="J25" i="1"/>
  <c r="F61" i="1"/>
  <c r="F79" i="1"/>
  <c r="F43" i="1"/>
  <c r="F25" i="1"/>
  <c r="G81" i="1"/>
  <c r="G45" i="1"/>
  <c r="G63" i="1"/>
  <c r="G27" i="1"/>
  <c r="H82" i="1"/>
  <c r="H46" i="1"/>
  <c r="H28" i="1"/>
  <c r="H64" i="1"/>
  <c r="D82" i="1"/>
  <c r="D46" i="1"/>
  <c r="D64" i="1"/>
  <c r="D28" i="1"/>
  <c r="I80" i="1"/>
  <c r="I62" i="1"/>
  <c r="I26" i="1"/>
  <c r="I44" i="1"/>
  <c r="E80" i="1"/>
  <c r="E62" i="1"/>
  <c r="E26" i="1"/>
  <c r="E44" i="1"/>
  <c r="J77" i="1"/>
  <c r="J59" i="1"/>
  <c r="J23" i="1"/>
  <c r="J41" i="1"/>
  <c r="F77" i="1"/>
  <c r="F59" i="1"/>
  <c r="F23" i="1"/>
  <c r="F41" i="1"/>
  <c r="K40" i="1"/>
  <c r="P40" i="1" s="1"/>
  <c r="K76" i="1"/>
  <c r="P76" i="1" s="1"/>
  <c r="K22" i="1"/>
  <c r="P22" i="1" s="1"/>
  <c r="K58" i="1"/>
  <c r="G40" i="1"/>
  <c r="G76" i="1"/>
  <c r="G22" i="1"/>
  <c r="G58" i="1"/>
  <c r="H83" i="1"/>
  <c r="H65" i="1"/>
  <c r="H29" i="1"/>
  <c r="H47" i="1"/>
  <c r="D83" i="1"/>
  <c r="D65" i="1"/>
  <c r="D29" i="1"/>
  <c r="D47" i="1"/>
  <c r="O16" i="1"/>
  <c r="O52" i="1"/>
  <c r="O88" i="1"/>
  <c r="O34" i="1"/>
  <c r="O106" i="1"/>
  <c r="O70" i="1"/>
  <c r="O17" i="1"/>
  <c r="O53" i="1"/>
  <c r="O89" i="1"/>
  <c r="O35" i="1"/>
  <c r="O71" i="1"/>
  <c r="O107" i="1"/>
  <c r="O66" i="1"/>
  <c r="O102" i="1"/>
  <c r="O30" i="1"/>
  <c r="O12" i="1"/>
  <c r="O48" i="1"/>
  <c r="O84" i="1"/>
  <c r="O25" i="1"/>
  <c r="O61" i="1"/>
  <c r="O97" i="1"/>
  <c r="O7" i="1"/>
  <c r="O43" i="1"/>
  <c r="O79" i="1"/>
  <c r="O5" i="1"/>
  <c r="O41" i="1"/>
  <c r="O77" i="1"/>
  <c r="O23" i="1"/>
  <c r="O59" i="1"/>
  <c r="O95" i="1"/>
  <c r="H292" i="1"/>
  <c r="H238" i="1"/>
  <c r="H274" i="1"/>
  <c r="H256" i="1"/>
  <c r="H220" i="1"/>
  <c r="H148" i="1"/>
  <c r="H202" i="1"/>
  <c r="H184" i="1"/>
  <c r="H166" i="1"/>
  <c r="H130" i="1"/>
  <c r="H112" i="1"/>
  <c r="D292" i="1"/>
  <c r="D238" i="1"/>
  <c r="D274" i="1"/>
  <c r="D256" i="1"/>
  <c r="D220" i="1"/>
  <c r="D148" i="1"/>
  <c r="D202" i="1"/>
  <c r="D184" i="1"/>
  <c r="D166" i="1"/>
  <c r="D130" i="1"/>
  <c r="D112" i="1"/>
  <c r="O274" i="1"/>
  <c r="O220" i="1"/>
  <c r="O184" i="1"/>
  <c r="O148" i="1"/>
  <c r="O292" i="1"/>
  <c r="O256" i="1"/>
  <c r="O238" i="1"/>
  <c r="O202" i="1"/>
  <c r="O166" i="1"/>
  <c r="O130" i="1"/>
  <c r="O112" i="1"/>
  <c r="H299" i="1"/>
  <c r="H245" i="1"/>
  <c r="H281" i="1"/>
  <c r="H263" i="1"/>
  <c r="H227" i="1"/>
  <c r="H155" i="1"/>
  <c r="H209" i="1"/>
  <c r="H191" i="1"/>
  <c r="H173" i="1"/>
  <c r="H137" i="1"/>
  <c r="H119" i="1"/>
  <c r="D299" i="1"/>
  <c r="D245" i="1"/>
  <c r="D281" i="1"/>
  <c r="D263" i="1"/>
  <c r="D227" i="1"/>
  <c r="D155" i="1"/>
  <c r="D209" i="1"/>
  <c r="D191" i="1"/>
  <c r="D173" i="1"/>
  <c r="D137" i="1"/>
  <c r="D119" i="1"/>
  <c r="O281" i="1"/>
  <c r="O227" i="1"/>
  <c r="O191" i="1"/>
  <c r="O155" i="1"/>
  <c r="O299" i="1"/>
  <c r="O263" i="1"/>
  <c r="O245" i="1"/>
  <c r="O209" i="1"/>
  <c r="O173" i="1"/>
  <c r="O137" i="1"/>
  <c r="O119" i="1"/>
  <c r="O290" i="1"/>
  <c r="O236" i="1"/>
  <c r="O200" i="1"/>
  <c r="O164" i="1"/>
  <c r="O308" i="1"/>
  <c r="O272" i="1"/>
  <c r="O254" i="1"/>
  <c r="O218" i="1"/>
  <c r="O182" i="1"/>
  <c r="O146" i="1"/>
  <c r="O128" i="1"/>
  <c r="O289" i="1"/>
  <c r="O235" i="1"/>
  <c r="O199" i="1"/>
  <c r="O163" i="1"/>
  <c r="O307" i="1"/>
  <c r="O271" i="1"/>
  <c r="O253" i="1"/>
  <c r="O217" i="1"/>
  <c r="O181" i="1"/>
  <c r="O145" i="1"/>
  <c r="O127" i="1"/>
  <c r="O309" i="1"/>
  <c r="O273" i="1"/>
  <c r="O255" i="1"/>
  <c r="O219" i="1"/>
  <c r="O183" i="1"/>
  <c r="O147" i="1"/>
  <c r="O129" i="1"/>
  <c r="O291" i="1"/>
  <c r="O237" i="1"/>
  <c r="O201" i="1"/>
  <c r="O165" i="1"/>
  <c r="O286" i="1"/>
  <c r="O232" i="1"/>
  <c r="O196" i="1"/>
  <c r="O160" i="1"/>
  <c r="O304" i="1"/>
  <c r="O268" i="1"/>
  <c r="O250" i="1"/>
  <c r="O214" i="1"/>
  <c r="O178" i="1"/>
  <c r="O142" i="1"/>
  <c r="O124" i="1"/>
  <c r="O305" i="1"/>
  <c r="O269" i="1"/>
  <c r="O251" i="1"/>
  <c r="O215" i="1"/>
  <c r="O179" i="1"/>
  <c r="O143" i="1"/>
  <c r="O125" i="1"/>
  <c r="O287" i="1"/>
  <c r="O233" i="1"/>
  <c r="O197" i="1"/>
  <c r="O161" i="1"/>
  <c r="O306" i="1"/>
  <c r="O270" i="1"/>
  <c r="O252" i="1"/>
  <c r="O216" i="1"/>
  <c r="O180" i="1"/>
  <c r="O144" i="1"/>
  <c r="O126" i="1"/>
  <c r="O288" i="1"/>
  <c r="O234" i="1"/>
  <c r="O198" i="1"/>
  <c r="O162" i="1"/>
  <c r="D266" i="1"/>
  <c r="D302" i="1"/>
  <c r="D248" i="1"/>
  <c r="D284" i="1"/>
  <c r="D176" i="1"/>
  <c r="D230" i="1"/>
  <c r="D158" i="1"/>
  <c r="D212" i="1"/>
  <c r="D194" i="1"/>
  <c r="D140" i="1"/>
  <c r="D122" i="1"/>
  <c r="O302" i="1"/>
  <c r="O266" i="1"/>
  <c r="O248" i="1"/>
  <c r="O212" i="1"/>
  <c r="O176" i="1"/>
  <c r="O140" i="1"/>
  <c r="O122" i="1"/>
  <c r="O284" i="1"/>
  <c r="O230" i="1"/>
  <c r="O194" i="1"/>
  <c r="O158" i="1"/>
  <c r="D303" i="1"/>
  <c r="D249" i="1"/>
  <c r="D285" i="1"/>
  <c r="D267" i="1"/>
  <c r="D231" i="1"/>
  <c r="D159" i="1"/>
  <c r="D213" i="1"/>
  <c r="D195" i="1"/>
  <c r="D177" i="1"/>
  <c r="D141" i="1"/>
  <c r="D123" i="1"/>
  <c r="O285" i="1"/>
  <c r="O231" i="1"/>
  <c r="O195" i="1"/>
  <c r="O159" i="1"/>
  <c r="O303" i="1"/>
  <c r="O267" i="1"/>
  <c r="O249" i="1"/>
  <c r="O213" i="1"/>
  <c r="O177" i="1"/>
  <c r="O141" i="1"/>
  <c r="O123" i="1"/>
  <c r="D300" i="1"/>
  <c r="D246" i="1"/>
  <c r="D282" i="1"/>
  <c r="D264" i="1"/>
  <c r="D210" i="1"/>
  <c r="D192" i="1"/>
  <c r="D138" i="1"/>
  <c r="D174" i="1"/>
  <c r="D228" i="1"/>
  <c r="D156" i="1"/>
  <c r="D120" i="1"/>
  <c r="O282" i="1"/>
  <c r="O228" i="1"/>
  <c r="O192" i="1"/>
  <c r="O156" i="1"/>
  <c r="O300" i="1"/>
  <c r="O264" i="1"/>
  <c r="O246" i="1"/>
  <c r="O210" i="1"/>
  <c r="O174" i="1"/>
  <c r="O138" i="1"/>
  <c r="O120" i="1"/>
  <c r="D295" i="1"/>
  <c r="D241" i="1"/>
  <c r="D277" i="1"/>
  <c r="D259" i="1"/>
  <c r="D223" i="1"/>
  <c r="D151" i="1"/>
  <c r="D205" i="1"/>
  <c r="D187" i="1"/>
  <c r="D133" i="1"/>
  <c r="D169" i="1"/>
  <c r="D115" i="1"/>
  <c r="O277" i="1"/>
  <c r="O223" i="1"/>
  <c r="O187" i="1"/>
  <c r="O151" i="1"/>
  <c r="O295" i="1"/>
  <c r="O259" i="1"/>
  <c r="O241" i="1"/>
  <c r="O205" i="1"/>
  <c r="O169" i="1"/>
  <c r="O133" i="1"/>
  <c r="O115" i="1"/>
  <c r="H279" i="1"/>
  <c r="H261" i="1"/>
  <c r="H297" i="1"/>
  <c r="H243" i="1"/>
  <c r="H189" i="1"/>
  <c r="H135" i="1"/>
  <c r="H171" i="1"/>
  <c r="H225" i="1"/>
  <c r="H153" i="1"/>
  <c r="H207" i="1"/>
  <c r="H117" i="1"/>
  <c r="D279" i="1"/>
  <c r="D261" i="1"/>
  <c r="D297" i="1"/>
  <c r="D243" i="1"/>
  <c r="D189" i="1"/>
  <c r="D135" i="1"/>
  <c r="D171" i="1"/>
  <c r="D225" i="1"/>
  <c r="D153" i="1"/>
  <c r="D207" i="1"/>
  <c r="D117" i="1"/>
  <c r="O297" i="1"/>
  <c r="O261" i="1"/>
  <c r="O243" i="1"/>
  <c r="O207" i="1"/>
  <c r="O171" i="1"/>
  <c r="O135" i="1"/>
  <c r="O117" i="1"/>
  <c r="O279" i="1"/>
  <c r="O225" i="1"/>
  <c r="O189" i="1"/>
  <c r="O153" i="1"/>
  <c r="D262" i="1"/>
  <c r="D298" i="1"/>
  <c r="D244" i="1"/>
  <c r="D280" i="1"/>
  <c r="D172" i="1"/>
  <c r="D226" i="1"/>
  <c r="D154" i="1"/>
  <c r="D208" i="1"/>
  <c r="D190" i="1"/>
  <c r="D136" i="1"/>
  <c r="D118" i="1"/>
  <c r="O298" i="1"/>
  <c r="O262" i="1"/>
  <c r="O244" i="1"/>
  <c r="O208" i="1"/>
  <c r="O172" i="1"/>
  <c r="O136" i="1"/>
  <c r="O118" i="1"/>
  <c r="O280" i="1"/>
  <c r="O226" i="1"/>
  <c r="O190" i="1"/>
  <c r="O154" i="1"/>
  <c r="H296" i="1"/>
  <c r="H242" i="1"/>
  <c r="H278" i="1"/>
  <c r="H260" i="1"/>
  <c r="H206" i="1"/>
  <c r="H188" i="1"/>
  <c r="H134" i="1"/>
  <c r="H170" i="1"/>
  <c r="H224" i="1"/>
  <c r="H152" i="1"/>
  <c r="H116" i="1"/>
  <c r="D296" i="1"/>
  <c r="D242" i="1"/>
  <c r="D278" i="1"/>
  <c r="D260" i="1"/>
  <c r="D206" i="1"/>
  <c r="D188" i="1"/>
  <c r="D134" i="1"/>
  <c r="D170" i="1"/>
  <c r="D224" i="1"/>
  <c r="D152" i="1"/>
  <c r="D116" i="1"/>
  <c r="O278" i="1"/>
  <c r="O224" i="1"/>
  <c r="O188" i="1"/>
  <c r="O152" i="1"/>
  <c r="O296" i="1"/>
  <c r="O260" i="1"/>
  <c r="O242" i="1"/>
  <c r="O206" i="1"/>
  <c r="O170" i="1"/>
  <c r="O134" i="1"/>
  <c r="O116" i="1"/>
  <c r="H275" i="1"/>
  <c r="H257" i="1"/>
  <c r="H293" i="1"/>
  <c r="H239" i="1"/>
  <c r="H185" i="1"/>
  <c r="H131" i="1"/>
  <c r="H167" i="1"/>
  <c r="H221" i="1"/>
  <c r="H149" i="1"/>
  <c r="H203" i="1"/>
  <c r="H113" i="1"/>
  <c r="D275" i="1"/>
  <c r="D257" i="1"/>
  <c r="D293" i="1"/>
  <c r="D239" i="1"/>
  <c r="D185" i="1"/>
  <c r="D131" i="1"/>
  <c r="D167" i="1"/>
  <c r="D221" i="1"/>
  <c r="D149" i="1"/>
  <c r="D203" i="1"/>
  <c r="D113" i="1"/>
  <c r="O293" i="1"/>
  <c r="O257" i="1"/>
  <c r="O239" i="1"/>
  <c r="O203" i="1"/>
  <c r="O167" i="1"/>
  <c r="O131" i="1"/>
  <c r="O113" i="1"/>
  <c r="O275" i="1"/>
  <c r="O221" i="1"/>
  <c r="O185" i="1"/>
  <c r="O149" i="1"/>
  <c r="D110" i="1"/>
  <c r="F111" i="1"/>
  <c r="D108" i="1"/>
  <c r="E104" i="1"/>
  <c r="F105" i="1"/>
  <c r="K102" i="1"/>
  <c r="P102" i="1" s="1"/>
  <c r="K97" i="1"/>
  <c r="P97" i="1" s="1"/>
  <c r="G97" i="1"/>
  <c r="D99" i="1"/>
  <c r="E100" i="1"/>
  <c r="J98" i="1"/>
  <c r="G95" i="1"/>
  <c r="D94" i="1"/>
  <c r="F92" i="1"/>
  <c r="F56" i="1"/>
  <c r="F38" i="1"/>
  <c r="F74" i="1"/>
  <c r="K91" i="1"/>
  <c r="P91" i="1" s="1"/>
  <c r="K55" i="1"/>
  <c r="P55" i="1" s="1"/>
  <c r="K73" i="1"/>
  <c r="K37" i="1"/>
  <c r="P37" i="1" s="1"/>
  <c r="G91" i="1"/>
  <c r="G73" i="1"/>
  <c r="G55" i="1"/>
  <c r="G37" i="1"/>
  <c r="H75" i="1"/>
  <c r="H93" i="1"/>
  <c r="H57" i="1"/>
  <c r="H39" i="1"/>
  <c r="D75" i="1"/>
  <c r="D93" i="1"/>
  <c r="D57" i="1"/>
  <c r="D39" i="1"/>
  <c r="I88" i="1"/>
  <c r="I70" i="1"/>
  <c r="I34" i="1"/>
  <c r="I52" i="1"/>
  <c r="E88" i="1"/>
  <c r="E70" i="1"/>
  <c r="E34" i="1"/>
  <c r="E52" i="1"/>
  <c r="I89" i="1"/>
  <c r="I53" i="1"/>
  <c r="I71" i="1"/>
  <c r="I35" i="1"/>
  <c r="E89" i="1"/>
  <c r="E71" i="1"/>
  <c r="E53" i="1"/>
  <c r="E35" i="1"/>
  <c r="J90" i="1"/>
  <c r="J72" i="1"/>
  <c r="J54" i="1"/>
  <c r="J36" i="1"/>
  <c r="F90" i="1"/>
  <c r="F54" i="1"/>
  <c r="F72" i="1"/>
  <c r="F36" i="1"/>
  <c r="K86" i="1"/>
  <c r="P86" i="1" s="1"/>
  <c r="K68" i="1"/>
  <c r="K32" i="1"/>
  <c r="P32" i="1" s="1"/>
  <c r="K50" i="1"/>
  <c r="P50" i="1" s="1"/>
  <c r="G86" i="1"/>
  <c r="G68" i="1"/>
  <c r="G32" i="1"/>
  <c r="G50" i="1"/>
  <c r="H87" i="1"/>
  <c r="H33" i="1"/>
  <c r="H51" i="1"/>
  <c r="D87" i="1"/>
  <c r="D69" i="1"/>
  <c r="D33" i="1"/>
  <c r="D51" i="1"/>
  <c r="I84" i="1"/>
  <c r="I66" i="1"/>
  <c r="I30" i="1"/>
  <c r="I48" i="1"/>
  <c r="E84" i="1"/>
  <c r="E66" i="1"/>
  <c r="E30" i="1"/>
  <c r="E48" i="1"/>
  <c r="I61" i="1"/>
  <c r="I79" i="1"/>
  <c r="I43" i="1"/>
  <c r="I25" i="1"/>
  <c r="E61" i="1"/>
  <c r="E79" i="1"/>
  <c r="E43" i="1"/>
  <c r="E25" i="1"/>
  <c r="F81" i="1"/>
  <c r="F63" i="1"/>
  <c r="F27" i="1"/>
  <c r="F45" i="1"/>
  <c r="G82" i="1"/>
  <c r="G64" i="1"/>
  <c r="G28" i="1"/>
  <c r="G46" i="1"/>
  <c r="H80" i="1"/>
  <c r="H62" i="1"/>
  <c r="H44" i="1"/>
  <c r="H26" i="1"/>
  <c r="D62" i="1"/>
  <c r="D80" i="1"/>
  <c r="D44" i="1"/>
  <c r="D26" i="1"/>
  <c r="I59" i="1"/>
  <c r="I77" i="1"/>
  <c r="I41" i="1"/>
  <c r="I23" i="1"/>
  <c r="E59" i="1"/>
  <c r="E77" i="1"/>
  <c r="E41" i="1"/>
  <c r="E23" i="1"/>
  <c r="J40" i="1"/>
  <c r="J76" i="1"/>
  <c r="J22" i="1"/>
  <c r="J58" i="1"/>
  <c r="F40" i="1"/>
  <c r="F76" i="1"/>
  <c r="F22" i="1"/>
  <c r="F58" i="1"/>
  <c r="G83" i="1"/>
  <c r="G65" i="1"/>
  <c r="G47" i="1"/>
  <c r="G29" i="1"/>
  <c r="O20" i="1"/>
  <c r="O74" i="1"/>
  <c r="O38" i="1"/>
  <c r="O110" i="1"/>
  <c r="O56" i="1"/>
  <c r="O92" i="1"/>
  <c r="O18" i="1"/>
  <c r="O90" i="1"/>
  <c r="O54" i="1"/>
  <c r="O36" i="1"/>
  <c r="O72" i="1"/>
  <c r="O108" i="1"/>
  <c r="O9" i="1"/>
  <c r="O45" i="1"/>
  <c r="O81" i="1"/>
  <c r="O27" i="1"/>
  <c r="O63" i="1"/>
  <c r="O99" i="1"/>
  <c r="O4" i="1"/>
  <c r="O94" i="1"/>
  <c r="O22" i="1"/>
  <c r="O58" i="1"/>
  <c r="O40" i="1"/>
  <c r="O76" i="1"/>
  <c r="K292" i="1"/>
  <c r="P292" i="1" s="1"/>
  <c r="K238" i="1"/>
  <c r="P238" i="1" s="1"/>
  <c r="K274" i="1"/>
  <c r="P274" i="1" s="1"/>
  <c r="K256" i="1"/>
  <c r="P256" i="1" s="1"/>
  <c r="K202" i="1"/>
  <c r="P202" i="1" s="1"/>
  <c r="K184" i="1"/>
  <c r="P184" i="1" s="1"/>
  <c r="K130" i="1"/>
  <c r="P130" i="1" s="1"/>
  <c r="K166" i="1"/>
  <c r="P166" i="1" s="1"/>
  <c r="K220" i="1"/>
  <c r="P220" i="1" s="1"/>
  <c r="K148" i="1"/>
  <c r="P148" i="1" s="1"/>
  <c r="K112" i="1"/>
  <c r="P112" i="1" s="1"/>
  <c r="G292" i="1"/>
  <c r="G238" i="1"/>
  <c r="G274" i="1"/>
  <c r="G256" i="1"/>
  <c r="G202" i="1"/>
  <c r="G184" i="1"/>
  <c r="G130" i="1"/>
  <c r="G166" i="1"/>
  <c r="G220" i="1"/>
  <c r="G148" i="1"/>
  <c r="G112" i="1"/>
  <c r="K299" i="1"/>
  <c r="P299" i="1" s="1"/>
  <c r="K245" i="1"/>
  <c r="P245" i="1" s="1"/>
  <c r="K281" i="1"/>
  <c r="P281" i="1" s="1"/>
  <c r="K263" i="1"/>
  <c r="P263" i="1" s="1"/>
  <c r="K209" i="1"/>
  <c r="P209" i="1" s="1"/>
  <c r="K191" i="1"/>
  <c r="P191" i="1" s="1"/>
  <c r="K137" i="1"/>
  <c r="P137" i="1" s="1"/>
  <c r="K173" i="1"/>
  <c r="P173" i="1" s="1"/>
  <c r="K227" i="1"/>
  <c r="P227" i="1" s="1"/>
  <c r="K155" i="1"/>
  <c r="P155" i="1" s="1"/>
  <c r="K119" i="1"/>
  <c r="P119" i="1" s="1"/>
  <c r="G299" i="1"/>
  <c r="G245" i="1"/>
  <c r="G281" i="1"/>
  <c r="G263" i="1"/>
  <c r="G209" i="1"/>
  <c r="G191" i="1"/>
  <c r="G137" i="1"/>
  <c r="G173" i="1"/>
  <c r="G227" i="1"/>
  <c r="G155" i="1"/>
  <c r="G119" i="1"/>
  <c r="G295" i="1"/>
  <c r="G241" i="1"/>
  <c r="G277" i="1"/>
  <c r="G259" i="1"/>
  <c r="G205" i="1"/>
  <c r="G187" i="1"/>
  <c r="G133" i="1"/>
  <c r="G169" i="1"/>
  <c r="G223" i="1"/>
  <c r="G151" i="1"/>
  <c r="G115" i="1"/>
  <c r="G261" i="1"/>
  <c r="G297" i="1"/>
  <c r="G243" i="1"/>
  <c r="G279" i="1"/>
  <c r="G171" i="1"/>
  <c r="G225" i="1"/>
  <c r="G153" i="1"/>
  <c r="G207" i="1"/>
  <c r="G189" i="1"/>
  <c r="G135" i="1"/>
  <c r="G117" i="1"/>
  <c r="K278" i="1"/>
  <c r="P278" i="1" s="1"/>
  <c r="K260" i="1"/>
  <c r="P260" i="1" s="1"/>
  <c r="K296" i="1"/>
  <c r="P296" i="1" s="1"/>
  <c r="K242" i="1"/>
  <c r="P242" i="1" s="1"/>
  <c r="K188" i="1"/>
  <c r="P188" i="1" s="1"/>
  <c r="K134" i="1"/>
  <c r="P134" i="1" s="1"/>
  <c r="K170" i="1"/>
  <c r="P170" i="1" s="1"/>
  <c r="K224" i="1"/>
  <c r="P224" i="1" s="1"/>
  <c r="K152" i="1"/>
  <c r="P152" i="1" s="1"/>
  <c r="K206" i="1"/>
  <c r="P206" i="1" s="1"/>
  <c r="K116" i="1"/>
  <c r="P116" i="1" s="1"/>
  <c r="G278" i="1"/>
  <c r="G260" i="1"/>
  <c r="G296" i="1"/>
  <c r="G242" i="1"/>
  <c r="G188" i="1"/>
  <c r="G134" i="1"/>
  <c r="G170" i="1"/>
  <c r="G224" i="1"/>
  <c r="G152" i="1"/>
  <c r="G206" i="1"/>
  <c r="G116" i="1"/>
  <c r="K185" i="1"/>
  <c r="P185" i="1" s="1"/>
  <c r="G257" i="1"/>
  <c r="G293" i="1"/>
  <c r="G239" i="1"/>
  <c r="G275" i="1"/>
  <c r="G167" i="1"/>
  <c r="G221" i="1"/>
  <c r="G149" i="1"/>
  <c r="G203" i="1"/>
  <c r="G185" i="1"/>
  <c r="G131" i="1"/>
  <c r="G113" i="1"/>
  <c r="F172" i="1" l="1"/>
  <c r="F208" i="1"/>
  <c r="F262" i="1"/>
  <c r="F280" i="1"/>
  <c r="F154" i="1"/>
  <c r="F244" i="1"/>
  <c r="F136" i="1"/>
  <c r="F190" i="1"/>
  <c r="F118" i="1"/>
  <c r="F226" i="1"/>
  <c r="N9" i="7"/>
  <c r="N21" i="7"/>
  <c r="K16" i="7"/>
  <c r="N14" i="7"/>
  <c r="M14" i="7"/>
  <c r="F316" i="1"/>
  <c r="F28" i="11"/>
  <c r="F100" i="11"/>
  <c r="F154" i="11"/>
  <c r="F46" i="11"/>
  <c r="F118" i="11"/>
  <c r="F136" i="11"/>
  <c r="F64" i="11"/>
  <c r="F10" i="11"/>
  <c r="F82" i="11"/>
  <c r="L17" i="7"/>
  <c r="J19" i="7"/>
  <c r="K221" i="1"/>
  <c r="P221" i="1" s="1"/>
  <c r="D234" i="1"/>
  <c r="K293" i="1"/>
  <c r="P293" i="1" s="1"/>
  <c r="D252" i="1"/>
  <c r="H259" i="1"/>
  <c r="D144" i="1"/>
  <c r="K239" i="1"/>
  <c r="P239" i="1" s="1"/>
  <c r="H277" i="1"/>
  <c r="D162" i="1"/>
  <c r="K113" i="1"/>
  <c r="P113" i="1" s="1"/>
  <c r="K257" i="1"/>
  <c r="P257" i="1" s="1"/>
  <c r="D180" i="1"/>
  <c r="K131" i="1"/>
  <c r="P131" i="1" s="1"/>
  <c r="D288" i="1"/>
  <c r="H115" i="1"/>
  <c r="K203" i="1"/>
  <c r="P203" i="1" s="1"/>
  <c r="H169" i="1"/>
  <c r="D306" i="1"/>
  <c r="K149" i="1"/>
  <c r="P149" i="1" s="1"/>
  <c r="H205" i="1"/>
  <c r="D126" i="1"/>
  <c r="E212" i="1"/>
  <c r="I117" i="1"/>
  <c r="I171" i="1"/>
  <c r="F213" i="1"/>
  <c r="G156" i="1"/>
  <c r="I279" i="1"/>
  <c r="F159" i="1"/>
  <c r="G138" i="1"/>
  <c r="E140" i="1"/>
  <c r="F249" i="1"/>
  <c r="G174" i="1"/>
  <c r="E176" i="1"/>
  <c r="G192" i="1"/>
  <c r="I135" i="1"/>
  <c r="E302" i="1"/>
  <c r="F231" i="1"/>
  <c r="K167" i="1"/>
  <c r="P167" i="1" s="1"/>
  <c r="G300" i="1"/>
  <c r="H241" i="1"/>
  <c r="D198" i="1"/>
  <c r="D270" i="1"/>
  <c r="I207" i="1"/>
  <c r="E284" i="1"/>
  <c r="I261" i="1"/>
  <c r="F285" i="1"/>
  <c r="F8" i="1"/>
  <c r="H12" i="1"/>
  <c r="H16" i="1"/>
  <c r="G246" i="1"/>
  <c r="E122" i="1"/>
  <c r="E266" i="1"/>
  <c r="E158" i="1"/>
  <c r="G120" i="1"/>
  <c r="G264" i="1"/>
  <c r="G210" i="1"/>
  <c r="G282" i="1"/>
  <c r="E230" i="1"/>
  <c r="E194" i="1"/>
  <c r="Q58" i="13"/>
  <c r="K225" i="13"/>
  <c r="K261" i="13"/>
  <c r="Q94" i="13"/>
  <c r="H133" i="1"/>
  <c r="I153" i="1"/>
  <c r="I243" i="1"/>
  <c r="J314" i="10"/>
  <c r="K80" i="13"/>
  <c r="J247" i="13" s="1"/>
  <c r="J278" i="10"/>
  <c r="J242" i="10"/>
  <c r="J206" i="10"/>
  <c r="J170" i="10"/>
  <c r="K26" i="13"/>
  <c r="J193" i="13" s="1"/>
  <c r="K44" i="13"/>
  <c r="J211" i="13" s="1"/>
  <c r="J296" i="10"/>
  <c r="J260" i="10"/>
  <c r="J224" i="10"/>
  <c r="J188" i="10"/>
  <c r="K62" i="13"/>
  <c r="J229" i="13" s="1"/>
  <c r="K116" i="13"/>
  <c r="J283" i="13" s="1"/>
  <c r="K134" i="13"/>
  <c r="J301" i="13" s="1"/>
  <c r="K98" i="13"/>
  <c r="J265" i="13" s="1"/>
  <c r="K8" i="13"/>
  <c r="J175" i="13" s="1"/>
  <c r="K152" i="13"/>
  <c r="J319" i="13" s="1"/>
  <c r="H315" i="10"/>
  <c r="I153" i="13"/>
  <c r="H320" i="13" s="1"/>
  <c r="I9" i="13"/>
  <c r="H176" i="13" s="1"/>
  <c r="H279" i="10"/>
  <c r="H243" i="10"/>
  <c r="H207" i="10"/>
  <c r="H171" i="10"/>
  <c r="I135" i="13"/>
  <c r="H302" i="13" s="1"/>
  <c r="I45" i="13"/>
  <c r="H212" i="13" s="1"/>
  <c r="H297" i="10"/>
  <c r="H261" i="10"/>
  <c r="H225" i="10"/>
  <c r="H189" i="10"/>
  <c r="I63" i="13"/>
  <c r="H230" i="13" s="1"/>
  <c r="I81" i="13"/>
  <c r="H248" i="13" s="1"/>
  <c r="I27" i="13"/>
  <c r="H194" i="13" s="1"/>
  <c r="I99" i="13"/>
  <c r="H266" i="13" s="1"/>
  <c r="I117" i="13"/>
  <c r="H284" i="13" s="1"/>
  <c r="K297" i="13"/>
  <c r="Q130" i="13"/>
  <c r="K315" i="13"/>
  <c r="Q148" i="13"/>
  <c r="F321" i="1"/>
  <c r="F141" i="11"/>
  <c r="F87" i="11"/>
  <c r="F123" i="11"/>
  <c r="F33" i="11"/>
  <c r="F69" i="11"/>
  <c r="F15" i="11"/>
  <c r="F105" i="11"/>
  <c r="F159" i="11"/>
  <c r="F51" i="11"/>
  <c r="H313" i="1"/>
  <c r="H7" i="11"/>
  <c r="H25" i="11"/>
  <c r="H43" i="11"/>
  <c r="H61" i="11"/>
  <c r="H79" i="11"/>
  <c r="H97" i="11"/>
  <c r="H115" i="11"/>
  <c r="H151" i="11"/>
  <c r="H133" i="11"/>
  <c r="H187" i="1"/>
  <c r="I225" i="1"/>
  <c r="F195" i="1"/>
  <c r="K311" i="1"/>
  <c r="K131" i="11"/>
  <c r="P131" i="11" s="1"/>
  <c r="K77" i="11"/>
  <c r="P77" i="11" s="1"/>
  <c r="K149" i="11"/>
  <c r="P149" i="11" s="1"/>
  <c r="K23" i="11"/>
  <c r="P23" i="11" s="1"/>
  <c r="K41" i="11"/>
  <c r="P41" i="11" s="1"/>
  <c r="K113" i="11"/>
  <c r="P113" i="11" s="1"/>
  <c r="K59" i="11"/>
  <c r="P59" i="11" s="1"/>
  <c r="K5" i="11"/>
  <c r="P5" i="11" s="1"/>
  <c r="K95" i="11"/>
  <c r="P95" i="11" s="1"/>
  <c r="I316" i="10"/>
  <c r="J100" i="13"/>
  <c r="I267" i="13" s="1"/>
  <c r="J28" i="13"/>
  <c r="I195" i="13" s="1"/>
  <c r="I298" i="10"/>
  <c r="I262" i="10"/>
  <c r="I226" i="10"/>
  <c r="I190" i="10"/>
  <c r="J118" i="13"/>
  <c r="I285" i="13" s="1"/>
  <c r="J82" i="13"/>
  <c r="I249" i="13" s="1"/>
  <c r="I172" i="10"/>
  <c r="J136" i="13"/>
  <c r="I303" i="13" s="1"/>
  <c r="I244" i="10"/>
  <c r="J154" i="13"/>
  <c r="I321" i="13" s="1"/>
  <c r="J64" i="13"/>
  <c r="I231" i="13" s="1"/>
  <c r="J10" i="13"/>
  <c r="I177" i="13" s="1"/>
  <c r="J46" i="13"/>
  <c r="I213" i="13" s="1"/>
  <c r="I208" i="10"/>
  <c r="I280" i="10"/>
  <c r="G318" i="1"/>
  <c r="G12" i="11"/>
  <c r="G30" i="11"/>
  <c r="G48" i="11"/>
  <c r="G66" i="11"/>
  <c r="G84" i="11"/>
  <c r="G102" i="11"/>
  <c r="G156" i="11"/>
  <c r="G120" i="11"/>
  <c r="G138" i="11"/>
  <c r="E320" i="1"/>
  <c r="E122" i="11"/>
  <c r="E158" i="11"/>
  <c r="E50" i="11"/>
  <c r="E14" i="11"/>
  <c r="E86" i="11"/>
  <c r="E32" i="11"/>
  <c r="E104" i="11"/>
  <c r="E140" i="11"/>
  <c r="E68" i="11"/>
  <c r="E321" i="10"/>
  <c r="F33" i="13"/>
  <c r="E200" i="13" s="1"/>
  <c r="F159" i="13"/>
  <c r="E326" i="13" s="1"/>
  <c r="F15" i="13"/>
  <c r="E182" i="13" s="1"/>
  <c r="F51" i="13"/>
  <c r="E218" i="13" s="1"/>
  <c r="F123" i="13"/>
  <c r="E290" i="13" s="1"/>
  <c r="E267" i="10"/>
  <c r="E213" i="10"/>
  <c r="E195" i="10"/>
  <c r="E249" i="10"/>
  <c r="F141" i="13"/>
  <c r="E308" i="13" s="1"/>
  <c r="F105" i="13"/>
  <c r="E272" i="13" s="1"/>
  <c r="E231" i="10"/>
  <c r="E303" i="10"/>
  <c r="E177" i="10"/>
  <c r="F69" i="13"/>
  <c r="E236" i="13" s="1"/>
  <c r="E285" i="10"/>
  <c r="F87" i="13"/>
  <c r="E254" i="13" s="1"/>
  <c r="M12" i="6"/>
  <c r="K9" i="6"/>
  <c r="F318" i="10"/>
  <c r="G30" i="13"/>
  <c r="F197" i="13" s="1"/>
  <c r="F300" i="10"/>
  <c r="F264" i="10"/>
  <c r="F228" i="10"/>
  <c r="F192" i="10"/>
  <c r="G156" i="13"/>
  <c r="F323" i="13" s="1"/>
  <c r="G12" i="13"/>
  <c r="F179" i="13" s="1"/>
  <c r="G66" i="13"/>
  <c r="F233" i="13" s="1"/>
  <c r="F282" i="10"/>
  <c r="F246" i="10"/>
  <c r="F210" i="10"/>
  <c r="F174" i="10"/>
  <c r="G102" i="13"/>
  <c r="F269" i="13" s="1"/>
  <c r="G48" i="13"/>
  <c r="F215" i="13" s="1"/>
  <c r="G138" i="13"/>
  <c r="F305" i="13" s="1"/>
  <c r="G120" i="13"/>
  <c r="F287" i="13" s="1"/>
  <c r="G84" i="13"/>
  <c r="F251" i="13" s="1"/>
  <c r="K243" i="13"/>
  <c r="Q76" i="13"/>
  <c r="L11" i="6"/>
  <c r="H16" i="6"/>
  <c r="K311" i="10"/>
  <c r="P311" i="10" s="1"/>
  <c r="L41" i="13"/>
  <c r="P113" i="10"/>
  <c r="L23" i="13"/>
  <c r="K293" i="10"/>
  <c r="P293" i="10" s="1"/>
  <c r="K257" i="10"/>
  <c r="P257" i="10" s="1"/>
  <c r="K221" i="10"/>
  <c r="P221" i="10" s="1"/>
  <c r="K185" i="10"/>
  <c r="P185" i="10" s="1"/>
  <c r="P149" i="10"/>
  <c r="L113" i="13"/>
  <c r="L77" i="13"/>
  <c r="L95" i="13"/>
  <c r="K275" i="10"/>
  <c r="P275" i="10" s="1"/>
  <c r="L59" i="13"/>
  <c r="L5" i="13"/>
  <c r="K239" i="10"/>
  <c r="P239" i="10" s="1"/>
  <c r="P131" i="10"/>
  <c r="L149" i="13"/>
  <c r="L131" i="13"/>
  <c r="K203" i="10"/>
  <c r="P203" i="10" s="1"/>
  <c r="K167" i="10"/>
  <c r="P167" i="10" s="1"/>
  <c r="I17" i="6"/>
  <c r="K207" i="13"/>
  <c r="Q40" i="13"/>
  <c r="H151" i="1"/>
  <c r="F123" i="1"/>
  <c r="F303" i="1"/>
  <c r="D108" i="13"/>
  <c r="C275" i="13" s="1"/>
  <c r="D162" i="13"/>
  <c r="C329" i="13" s="1"/>
  <c r="D18" i="13"/>
  <c r="C185" i="13" s="1"/>
  <c r="D72" i="13"/>
  <c r="C239" i="13" s="1"/>
  <c r="D90" i="13"/>
  <c r="C257" i="13" s="1"/>
  <c r="D36" i="13"/>
  <c r="C203" i="13" s="1"/>
  <c r="D54" i="13"/>
  <c r="C221" i="13" s="1"/>
  <c r="D144" i="13"/>
  <c r="C311" i="13" s="1"/>
  <c r="D126" i="13"/>
  <c r="C293" i="13" s="1"/>
  <c r="D320" i="10"/>
  <c r="E32" i="13"/>
  <c r="D199" i="13" s="1"/>
  <c r="E104" i="13"/>
  <c r="D271" i="13" s="1"/>
  <c r="E140" i="13"/>
  <c r="D307" i="13" s="1"/>
  <c r="E122" i="13"/>
  <c r="D289" i="13" s="1"/>
  <c r="D302" i="10"/>
  <c r="D266" i="10"/>
  <c r="D230" i="10"/>
  <c r="D194" i="10"/>
  <c r="D212" i="10"/>
  <c r="D284" i="10"/>
  <c r="E158" i="13"/>
  <c r="D325" i="13" s="1"/>
  <c r="E68" i="13"/>
  <c r="D235" i="13" s="1"/>
  <c r="E86" i="13"/>
  <c r="D253" i="13" s="1"/>
  <c r="D176" i="10"/>
  <c r="E14" i="13"/>
  <c r="D181" i="13" s="1"/>
  <c r="D248" i="10"/>
  <c r="E50" i="13"/>
  <c r="D217" i="13" s="1"/>
  <c r="G313" i="10"/>
  <c r="H61" i="13"/>
  <c r="G228" i="13" s="1"/>
  <c r="H115" i="13"/>
  <c r="G282" i="13" s="1"/>
  <c r="G295" i="10"/>
  <c r="G259" i="10"/>
  <c r="G223" i="10"/>
  <c r="G187" i="10"/>
  <c r="H133" i="13"/>
  <c r="G300" i="13" s="1"/>
  <c r="H7" i="13"/>
  <c r="G174" i="13" s="1"/>
  <c r="H97" i="13"/>
  <c r="G264" i="13" s="1"/>
  <c r="G169" i="10"/>
  <c r="G277" i="10"/>
  <c r="G241" i="10"/>
  <c r="H151" i="13"/>
  <c r="G318" i="13" s="1"/>
  <c r="H79" i="13"/>
  <c r="G246" i="13" s="1"/>
  <c r="H43" i="13"/>
  <c r="G210" i="13" s="1"/>
  <c r="G205" i="10"/>
  <c r="H25" i="13"/>
  <c r="G192" i="13" s="1"/>
  <c r="I315" i="1"/>
  <c r="I117" i="11"/>
  <c r="I9" i="11"/>
  <c r="I27" i="11"/>
  <c r="I45" i="11"/>
  <c r="I63" i="11"/>
  <c r="I81" i="11"/>
  <c r="I99" i="11"/>
  <c r="I135" i="11"/>
  <c r="I153" i="11"/>
  <c r="N10" i="6"/>
  <c r="D324" i="1"/>
  <c r="D126" i="11"/>
  <c r="D162" i="11"/>
  <c r="D36" i="11"/>
  <c r="D90" i="11"/>
  <c r="D144" i="11"/>
  <c r="D108" i="11"/>
  <c r="D18" i="11"/>
  <c r="D54" i="11"/>
  <c r="D72" i="11"/>
  <c r="Q112" i="13"/>
  <c r="K279" i="13"/>
  <c r="H223" i="1"/>
  <c r="I189" i="1"/>
  <c r="F141" i="1"/>
  <c r="F267" i="1"/>
  <c r="F19" i="6"/>
  <c r="G20" i="6"/>
  <c r="J14" i="6"/>
  <c r="Q22" i="13"/>
  <c r="K189" i="13"/>
  <c r="K171" i="13"/>
  <c r="Q4" i="13"/>
  <c r="J16" i="1"/>
  <c r="I56" i="1"/>
  <c r="J19" i="1"/>
  <c r="I83" i="1"/>
  <c r="I100" i="1"/>
  <c r="I110" i="1"/>
  <c r="I27" i="1"/>
  <c r="H99" i="1"/>
  <c r="J14" i="1"/>
  <c r="J12" i="1"/>
  <c r="I87" i="1"/>
  <c r="J7" i="1"/>
  <c r="H105" i="1"/>
  <c r="F9" i="1"/>
  <c r="J5" i="1"/>
  <c r="I101" i="1"/>
  <c r="H69" i="1"/>
  <c r="I38" i="1"/>
  <c r="I92" i="1"/>
  <c r="I28" i="1"/>
  <c r="I46" i="1"/>
  <c r="H63" i="1"/>
  <c r="I33" i="1"/>
  <c r="I64" i="1"/>
  <c r="I82" i="1"/>
  <c r="I45" i="1"/>
  <c r="I51" i="1"/>
  <c r="I74" i="1"/>
  <c r="I18" i="10"/>
  <c r="J18" i="1" s="1"/>
  <c r="I81" i="1"/>
  <c r="I65" i="1"/>
  <c r="I29" i="1"/>
  <c r="I47" i="1"/>
  <c r="P6" i="1"/>
  <c r="P15" i="1"/>
  <c r="P13" i="1"/>
  <c r="P9" i="1"/>
  <c r="P11" i="1"/>
  <c r="L16" i="7" l="1"/>
  <c r="K20" i="7"/>
  <c r="N17" i="7"/>
  <c r="M17" i="7"/>
  <c r="J18" i="7"/>
  <c r="I12" i="1"/>
  <c r="G8" i="1"/>
  <c r="J21" i="1"/>
  <c r="I21" i="1"/>
  <c r="I16" i="1"/>
  <c r="I18" i="1"/>
  <c r="D323" i="1"/>
  <c r="D161" i="11"/>
  <c r="D71" i="11"/>
  <c r="D125" i="11"/>
  <c r="D17" i="11"/>
  <c r="D107" i="11"/>
  <c r="D143" i="11"/>
  <c r="D53" i="11"/>
  <c r="D89" i="11"/>
  <c r="D35" i="11"/>
  <c r="D233" i="1"/>
  <c r="D161" i="1"/>
  <c r="D287" i="1"/>
  <c r="D215" i="1"/>
  <c r="D197" i="1"/>
  <c r="D269" i="1"/>
  <c r="D125" i="1"/>
  <c r="D305" i="1"/>
  <c r="D143" i="1"/>
  <c r="D251" i="1"/>
  <c r="D179" i="1"/>
  <c r="M11" i="6"/>
  <c r="I315" i="10"/>
  <c r="J135" i="13"/>
  <c r="I302" i="13" s="1"/>
  <c r="J9" i="13"/>
  <c r="I176" i="13" s="1"/>
  <c r="J153" i="13"/>
  <c r="I320" i="13" s="1"/>
  <c r="J63" i="13"/>
  <c r="I230" i="13" s="1"/>
  <c r="J81" i="13"/>
  <c r="I248" i="13" s="1"/>
  <c r="I171" i="10"/>
  <c r="I279" i="10"/>
  <c r="I225" i="10"/>
  <c r="I297" i="10"/>
  <c r="I243" i="10"/>
  <c r="I189" i="10"/>
  <c r="J117" i="13"/>
  <c r="I284" i="13" s="1"/>
  <c r="I207" i="10"/>
  <c r="J27" i="13"/>
  <c r="I194" i="13" s="1"/>
  <c r="J45" i="13"/>
  <c r="I212" i="13" s="1"/>
  <c r="I261" i="10"/>
  <c r="J99" i="13"/>
  <c r="I266" i="13" s="1"/>
  <c r="F321" i="10"/>
  <c r="G51" i="13"/>
  <c r="F218" i="13" s="1"/>
  <c r="G69" i="13"/>
  <c r="F236" i="13" s="1"/>
  <c r="G33" i="13"/>
  <c r="F200" i="13" s="1"/>
  <c r="G159" i="13"/>
  <c r="F326" i="13" s="1"/>
  <c r="F285" i="10"/>
  <c r="F249" i="10"/>
  <c r="F213" i="10"/>
  <c r="F177" i="10"/>
  <c r="G123" i="13"/>
  <c r="F290" i="13" s="1"/>
  <c r="F267" i="10"/>
  <c r="G87" i="13"/>
  <c r="F254" i="13" s="1"/>
  <c r="G15" i="13"/>
  <c r="F182" i="13" s="1"/>
  <c r="F231" i="10"/>
  <c r="G141" i="13"/>
  <c r="F308" i="13" s="1"/>
  <c r="F303" i="10"/>
  <c r="F195" i="10"/>
  <c r="G105" i="13"/>
  <c r="F272" i="13" s="1"/>
  <c r="G318" i="10"/>
  <c r="H84" i="13"/>
  <c r="G251" i="13" s="1"/>
  <c r="H102" i="13"/>
  <c r="G269" i="13" s="1"/>
  <c r="H138" i="13"/>
  <c r="G305" i="13" s="1"/>
  <c r="H66" i="13"/>
  <c r="G233" i="13" s="1"/>
  <c r="G228" i="10"/>
  <c r="H156" i="13"/>
  <c r="G323" i="13" s="1"/>
  <c r="G174" i="10"/>
  <c r="G282" i="10"/>
  <c r="G300" i="10"/>
  <c r="H120" i="13"/>
  <c r="G287" i="13" s="1"/>
  <c r="G192" i="10"/>
  <c r="H48" i="13"/>
  <c r="G215" i="13" s="1"/>
  <c r="G264" i="10"/>
  <c r="H30" i="13"/>
  <c r="G197" i="13" s="1"/>
  <c r="G246" i="10"/>
  <c r="H12" i="13"/>
  <c r="G179" i="13" s="1"/>
  <c r="G210" i="10"/>
  <c r="N12" i="6"/>
  <c r="I16" i="6"/>
  <c r="Q59" i="13"/>
  <c r="K226" i="13"/>
  <c r="K280" i="13"/>
  <c r="Q113" i="13"/>
  <c r="F18" i="6"/>
  <c r="I313" i="1"/>
  <c r="I115" i="11"/>
  <c r="I133" i="11"/>
  <c r="I25" i="11"/>
  <c r="I61" i="11"/>
  <c r="I97" i="11"/>
  <c r="I151" i="11"/>
  <c r="I7" i="11"/>
  <c r="I43" i="11"/>
  <c r="I79" i="11"/>
  <c r="I277" i="1"/>
  <c r="I169" i="1"/>
  <c r="I223" i="1"/>
  <c r="I115" i="1"/>
  <c r="I151" i="1"/>
  <c r="I259" i="1"/>
  <c r="I133" i="1"/>
  <c r="I205" i="1"/>
  <c r="I187" i="1"/>
  <c r="I295" i="1"/>
  <c r="I241" i="1"/>
  <c r="K314" i="10"/>
  <c r="P314" i="10" s="1"/>
  <c r="L152" i="13"/>
  <c r="L8" i="13"/>
  <c r="L134" i="13"/>
  <c r="L116" i="13"/>
  <c r="L44" i="13"/>
  <c r="L80" i="13"/>
  <c r="K296" i="10"/>
  <c r="P296" i="10" s="1"/>
  <c r="K242" i="10"/>
  <c r="P242" i="10" s="1"/>
  <c r="K170" i="10"/>
  <c r="P170" i="10" s="1"/>
  <c r="L62" i="13"/>
  <c r="L26" i="13"/>
  <c r="K188" i="10"/>
  <c r="P188" i="10" s="1"/>
  <c r="P134" i="10"/>
  <c r="K260" i="10"/>
  <c r="P260" i="10" s="1"/>
  <c r="K206" i="10"/>
  <c r="P206" i="10" s="1"/>
  <c r="P116" i="10"/>
  <c r="L98" i="13"/>
  <c r="K224" i="10"/>
  <c r="P224" i="10" s="1"/>
  <c r="P152" i="10"/>
  <c r="K278" i="10"/>
  <c r="P278" i="10" s="1"/>
  <c r="K172" i="13"/>
  <c r="Q5" i="13"/>
  <c r="J17" i="6"/>
  <c r="E320" i="10"/>
  <c r="F140" i="13"/>
  <c r="E307" i="13" s="1"/>
  <c r="F122" i="13"/>
  <c r="E289" i="13" s="1"/>
  <c r="E284" i="10"/>
  <c r="E248" i="10"/>
  <c r="E212" i="10"/>
  <c r="E176" i="10"/>
  <c r="F104" i="13"/>
  <c r="E271" i="13" s="1"/>
  <c r="F68" i="13"/>
  <c r="E235" i="13" s="1"/>
  <c r="F86" i="13"/>
  <c r="E253" i="13" s="1"/>
  <c r="F158" i="13"/>
  <c r="E325" i="13" s="1"/>
  <c r="E230" i="10"/>
  <c r="E266" i="10"/>
  <c r="F32" i="13"/>
  <c r="E199" i="13" s="1"/>
  <c r="E302" i="10"/>
  <c r="F50" i="13"/>
  <c r="E217" i="13" s="1"/>
  <c r="E194" i="10"/>
  <c r="F14" i="13"/>
  <c r="E181" i="13" s="1"/>
  <c r="H313" i="10"/>
  <c r="I79" i="13"/>
  <c r="H246" i="13" s="1"/>
  <c r="H295" i="10"/>
  <c r="H259" i="10"/>
  <c r="H223" i="10"/>
  <c r="H187" i="10"/>
  <c r="I7" i="13"/>
  <c r="H174" i="13" s="1"/>
  <c r="I97" i="13"/>
  <c r="H264" i="13" s="1"/>
  <c r="H277" i="10"/>
  <c r="H241" i="10"/>
  <c r="H205" i="10"/>
  <c r="H169" i="10"/>
  <c r="I61" i="13"/>
  <c r="H228" i="13" s="1"/>
  <c r="I151" i="13"/>
  <c r="H318" i="13" s="1"/>
  <c r="I133" i="13"/>
  <c r="H300" i="13" s="1"/>
  <c r="I43" i="13"/>
  <c r="H210" i="13" s="1"/>
  <c r="I115" i="13"/>
  <c r="H282" i="13" s="1"/>
  <c r="I25" i="13"/>
  <c r="H192" i="13" s="1"/>
  <c r="F320" i="1"/>
  <c r="F140" i="11"/>
  <c r="F50" i="11"/>
  <c r="F158" i="11"/>
  <c r="F86" i="11"/>
  <c r="F14" i="11"/>
  <c r="F32" i="11"/>
  <c r="F122" i="11"/>
  <c r="F68" i="11"/>
  <c r="F104" i="11"/>
  <c r="F176" i="1"/>
  <c r="F248" i="1"/>
  <c r="F302" i="1"/>
  <c r="F230" i="1"/>
  <c r="F158" i="1"/>
  <c r="F284" i="1"/>
  <c r="F122" i="1"/>
  <c r="F212" i="1"/>
  <c r="F140" i="1"/>
  <c r="F266" i="1"/>
  <c r="F194" i="1"/>
  <c r="D53" i="13"/>
  <c r="C220" i="13" s="1"/>
  <c r="D107" i="13"/>
  <c r="C274" i="13" s="1"/>
  <c r="D89" i="13"/>
  <c r="C256" i="13" s="1"/>
  <c r="D161" i="13"/>
  <c r="C328" i="13" s="1"/>
  <c r="D17" i="13"/>
  <c r="C184" i="13" s="1"/>
  <c r="D143" i="13"/>
  <c r="C310" i="13" s="1"/>
  <c r="D71" i="13"/>
  <c r="C238" i="13" s="1"/>
  <c r="D125" i="13"/>
  <c r="C292" i="13" s="1"/>
  <c r="D35" i="13"/>
  <c r="C202" i="13" s="1"/>
  <c r="H318" i="1"/>
  <c r="H120" i="11"/>
  <c r="H156" i="11"/>
  <c r="H138" i="11"/>
  <c r="H12" i="11"/>
  <c r="H30" i="11"/>
  <c r="H48" i="11"/>
  <c r="H66" i="11"/>
  <c r="H84" i="11"/>
  <c r="H102" i="11"/>
  <c r="H192" i="1"/>
  <c r="H210" i="1"/>
  <c r="H138" i="1"/>
  <c r="H174" i="1"/>
  <c r="H300" i="1"/>
  <c r="H228" i="1"/>
  <c r="H282" i="1"/>
  <c r="H246" i="1"/>
  <c r="H156" i="1"/>
  <c r="H120" i="1"/>
  <c r="H264" i="1"/>
  <c r="D324" i="10"/>
  <c r="E144" i="13"/>
  <c r="D311" i="13" s="1"/>
  <c r="E36" i="13"/>
  <c r="D203" i="13" s="1"/>
  <c r="E108" i="13"/>
  <c r="D275" i="13" s="1"/>
  <c r="E72" i="13"/>
  <c r="D239" i="13" s="1"/>
  <c r="D306" i="10"/>
  <c r="D270" i="10"/>
  <c r="D234" i="10"/>
  <c r="D198" i="10"/>
  <c r="D216" i="10"/>
  <c r="E162" i="13"/>
  <c r="D329" i="13" s="1"/>
  <c r="E90" i="13"/>
  <c r="D257" i="13" s="1"/>
  <c r="D288" i="10"/>
  <c r="E54" i="13"/>
  <c r="D221" i="13" s="1"/>
  <c r="D180" i="10"/>
  <c r="E18" i="13"/>
  <c r="D185" i="13" s="1"/>
  <c r="E126" i="13"/>
  <c r="D293" i="13" s="1"/>
  <c r="D252" i="10"/>
  <c r="Q95" i="13"/>
  <c r="K262" i="13"/>
  <c r="Q23" i="13"/>
  <c r="K190" i="13"/>
  <c r="H20" i="6"/>
  <c r="K14" i="6"/>
  <c r="J315" i="1"/>
  <c r="J135" i="11"/>
  <c r="J9" i="11"/>
  <c r="J27" i="11"/>
  <c r="J45" i="11"/>
  <c r="J63" i="11"/>
  <c r="J81" i="11"/>
  <c r="J99" i="11"/>
  <c r="J153" i="11"/>
  <c r="J117" i="11"/>
  <c r="J279" i="1"/>
  <c r="J117" i="1"/>
  <c r="J135" i="1"/>
  <c r="J171" i="1"/>
  <c r="J261" i="1"/>
  <c r="J225" i="1"/>
  <c r="J297" i="1"/>
  <c r="J243" i="1"/>
  <c r="J153" i="1"/>
  <c r="J189" i="1"/>
  <c r="J207" i="1"/>
  <c r="Q149" i="13"/>
  <c r="K316" i="13"/>
  <c r="K208" i="13"/>
  <c r="Q41" i="13"/>
  <c r="L9" i="6"/>
  <c r="G19" i="6"/>
  <c r="G321" i="1"/>
  <c r="G159" i="11"/>
  <c r="G123" i="11"/>
  <c r="G15" i="11"/>
  <c r="G33" i="11"/>
  <c r="G51" i="11"/>
  <c r="G69" i="11"/>
  <c r="G87" i="11"/>
  <c r="G105" i="11"/>
  <c r="G141" i="11"/>
  <c r="G285" i="1"/>
  <c r="G123" i="1"/>
  <c r="G267" i="1"/>
  <c r="G213" i="1"/>
  <c r="G159" i="1"/>
  <c r="G195" i="1"/>
  <c r="G177" i="1"/>
  <c r="G231" i="1"/>
  <c r="G141" i="1"/>
  <c r="G303" i="1"/>
  <c r="G249" i="1"/>
  <c r="K298" i="13"/>
  <c r="Q131" i="13"/>
  <c r="Q77" i="13"/>
  <c r="K244" i="13"/>
  <c r="E324" i="1"/>
  <c r="E162" i="11"/>
  <c r="E54" i="11"/>
  <c r="E90" i="11"/>
  <c r="E108" i="11"/>
  <c r="E144" i="11"/>
  <c r="E36" i="11"/>
  <c r="E72" i="11"/>
  <c r="E126" i="11"/>
  <c r="E18" i="11"/>
  <c r="E288" i="1"/>
  <c r="E216" i="1"/>
  <c r="E126" i="1"/>
  <c r="E234" i="1"/>
  <c r="E270" i="1"/>
  <c r="E144" i="1"/>
  <c r="E306" i="1"/>
  <c r="E252" i="1"/>
  <c r="E162" i="1"/>
  <c r="E198" i="1"/>
  <c r="E180" i="1"/>
  <c r="J316" i="10"/>
  <c r="K28" i="13"/>
  <c r="J195" i="13" s="1"/>
  <c r="J298" i="10"/>
  <c r="J262" i="10"/>
  <c r="J226" i="10"/>
  <c r="J190" i="10"/>
  <c r="K82" i="13"/>
  <c r="J249" i="13" s="1"/>
  <c r="K118" i="13"/>
  <c r="J285" i="13" s="1"/>
  <c r="J280" i="10"/>
  <c r="J244" i="10"/>
  <c r="J208" i="10"/>
  <c r="J172" i="10"/>
  <c r="K154" i="13"/>
  <c r="J321" i="13" s="1"/>
  <c r="K10" i="13"/>
  <c r="J177" i="13" s="1"/>
  <c r="K100" i="13"/>
  <c r="J267" i="13" s="1"/>
  <c r="K46" i="13"/>
  <c r="J213" i="13" s="1"/>
  <c r="K64" i="13"/>
  <c r="J231" i="13" s="1"/>
  <c r="K136" i="13"/>
  <c r="J303" i="13" s="1"/>
  <c r="P7" i="1"/>
  <c r="I5" i="1"/>
  <c r="P14" i="1"/>
  <c r="P107" i="10"/>
  <c r="K16" i="1"/>
  <c r="K21" i="1"/>
  <c r="P104" i="10"/>
  <c r="K12" i="1"/>
  <c r="J100" i="1"/>
  <c r="I105" i="1"/>
  <c r="P109" i="10"/>
  <c r="J92" i="1"/>
  <c r="J17" i="1"/>
  <c r="J110" i="1"/>
  <c r="K5" i="1"/>
  <c r="I99" i="1"/>
  <c r="P19" i="1"/>
  <c r="P97" i="10"/>
  <c r="K18" i="1"/>
  <c r="P10" i="1"/>
  <c r="J101" i="1"/>
  <c r="P20" i="10"/>
  <c r="P7" i="10"/>
  <c r="P19" i="10"/>
  <c r="P14" i="10"/>
  <c r="I69" i="1"/>
  <c r="J56" i="1"/>
  <c r="I63" i="1"/>
  <c r="J38" i="1"/>
  <c r="J64" i="1"/>
  <c r="J46" i="1"/>
  <c r="J28" i="1"/>
  <c r="J82" i="1"/>
  <c r="J33" i="1"/>
  <c r="J87" i="1"/>
  <c r="J51" i="1"/>
  <c r="P20" i="1"/>
  <c r="J65" i="1"/>
  <c r="J83" i="1"/>
  <c r="J47" i="1"/>
  <c r="J29" i="1"/>
  <c r="J27" i="1"/>
  <c r="J45" i="1"/>
  <c r="J81" i="1"/>
  <c r="K56" i="1"/>
  <c r="P56" i="1" s="1"/>
  <c r="K38" i="1"/>
  <c r="P38" i="1" s="1"/>
  <c r="K92" i="1"/>
  <c r="P92" i="1" s="1"/>
  <c r="P44" i="10"/>
  <c r="P26" i="10"/>
  <c r="P80" i="10"/>
  <c r="J74" i="1"/>
  <c r="M293" i="1"/>
  <c r="M294" i="1"/>
  <c r="M295" i="1"/>
  <c r="M296" i="1"/>
  <c r="M297" i="1"/>
  <c r="M298" i="1"/>
  <c r="M299" i="1"/>
  <c r="M300" i="1"/>
  <c r="M301" i="1"/>
  <c r="M302" i="1"/>
  <c r="M303" i="1"/>
  <c r="M304" i="1"/>
  <c r="M305" i="1"/>
  <c r="M306" i="1"/>
  <c r="M307" i="1"/>
  <c r="M308" i="1"/>
  <c r="M309" i="1"/>
  <c r="M292" i="1"/>
  <c r="M275" i="1"/>
  <c r="M276" i="1"/>
  <c r="M277" i="1"/>
  <c r="M278" i="1"/>
  <c r="M279" i="1"/>
  <c r="M280" i="1"/>
  <c r="M281" i="1"/>
  <c r="M282" i="1"/>
  <c r="M283" i="1"/>
  <c r="M284" i="1"/>
  <c r="M285" i="1"/>
  <c r="M286" i="1"/>
  <c r="M287" i="1"/>
  <c r="M288" i="1"/>
  <c r="M289" i="1"/>
  <c r="M290" i="1"/>
  <c r="M291" i="1"/>
  <c r="M274" i="1"/>
  <c r="M257" i="1"/>
  <c r="M258" i="1"/>
  <c r="M259" i="1"/>
  <c r="M260" i="1"/>
  <c r="M261" i="1"/>
  <c r="M262" i="1"/>
  <c r="M263" i="1"/>
  <c r="M264" i="1"/>
  <c r="M265" i="1"/>
  <c r="M266" i="1"/>
  <c r="M267" i="1"/>
  <c r="M268" i="1"/>
  <c r="M269" i="1"/>
  <c r="M270" i="1"/>
  <c r="M271" i="1"/>
  <c r="M272" i="1"/>
  <c r="M273" i="1"/>
  <c r="M256" i="1"/>
  <c r="M239" i="1"/>
  <c r="M240" i="1"/>
  <c r="M241" i="1"/>
  <c r="M242" i="1"/>
  <c r="M243" i="1"/>
  <c r="M244" i="1"/>
  <c r="M245" i="1"/>
  <c r="M246" i="1"/>
  <c r="M247" i="1"/>
  <c r="M248" i="1"/>
  <c r="M249" i="1"/>
  <c r="M250" i="1"/>
  <c r="M251" i="1"/>
  <c r="M252" i="1"/>
  <c r="M253" i="1"/>
  <c r="M254" i="1"/>
  <c r="M255" i="1"/>
  <c r="M238" i="1"/>
  <c r="M221" i="1"/>
  <c r="M222" i="1"/>
  <c r="M223" i="1"/>
  <c r="M224" i="1"/>
  <c r="M225" i="1"/>
  <c r="M226" i="1"/>
  <c r="M227" i="1"/>
  <c r="M228" i="1"/>
  <c r="M229" i="1"/>
  <c r="M230" i="1"/>
  <c r="M231" i="1"/>
  <c r="M232" i="1"/>
  <c r="M233" i="1"/>
  <c r="M234" i="1"/>
  <c r="M235" i="1"/>
  <c r="M236" i="1"/>
  <c r="M237" i="1"/>
  <c r="M220"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184" i="1"/>
  <c r="M167" i="1"/>
  <c r="M168" i="1"/>
  <c r="M169" i="1"/>
  <c r="M170" i="1"/>
  <c r="M171" i="1"/>
  <c r="M172" i="1"/>
  <c r="M173" i="1"/>
  <c r="M174" i="1"/>
  <c r="M175" i="1"/>
  <c r="M176" i="1"/>
  <c r="M177" i="1"/>
  <c r="M178" i="1"/>
  <c r="M179" i="1"/>
  <c r="M180" i="1"/>
  <c r="M181" i="1"/>
  <c r="M182" i="1"/>
  <c r="M183" i="1"/>
  <c r="M166" i="1"/>
  <c r="M149" i="1"/>
  <c r="M150" i="1"/>
  <c r="M151" i="1"/>
  <c r="M152" i="1"/>
  <c r="M153" i="1"/>
  <c r="M154" i="1"/>
  <c r="M155" i="1"/>
  <c r="M156" i="1"/>
  <c r="M157" i="1"/>
  <c r="M158" i="1"/>
  <c r="M159" i="1"/>
  <c r="M160" i="1"/>
  <c r="M161" i="1"/>
  <c r="M162" i="1"/>
  <c r="M163" i="1"/>
  <c r="M164" i="1"/>
  <c r="M165" i="1"/>
  <c r="M148" i="1"/>
  <c r="M131" i="1"/>
  <c r="M132" i="1"/>
  <c r="M133" i="1"/>
  <c r="M134" i="1"/>
  <c r="M135" i="1"/>
  <c r="M136" i="1"/>
  <c r="M137" i="1"/>
  <c r="M138" i="1"/>
  <c r="M139" i="1"/>
  <c r="M140" i="1"/>
  <c r="M141" i="1"/>
  <c r="M142" i="1"/>
  <c r="M143" i="1"/>
  <c r="M144" i="1"/>
  <c r="M145" i="1"/>
  <c r="M146" i="1"/>
  <c r="M147" i="1"/>
  <c r="M130" i="1"/>
  <c r="M95" i="1"/>
  <c r="M96" i="1"/>
  <c r="M97" i="1"/>
  <c r="M98" i="1"/>
  <c r="M99" i="1"/>
  <c r="M100" i="1"/>
  <c r="M101" i="1"/>
  <c r="M102" i="1"/>
  <c r="M103" i="1"/>
  <c r="M104" i="1"/>
  <c r="M105" i="1"/>
  <c r="M106" i="1"/>
  <c r="M107" i="1"/>
  <c r="M108" i="1"/>
  <c r="M109" i="1"/>
  <c r="M110" i="1"/>
  <c r="M111" i="1"/>
  <c r="M94" i="1"/>
  <c r="M77" i="1"/>
  <c r="M78" i="1"/>
  <c r="M79" i="1"/>
  <c r="M80" i="1"/>
  <c r="M81" i="1"/>
  <c r="M82" i="1"/>
  <c r="M83" i="1"/>
  <c r="M84" i="1"/>
  <c r="M85" i="1"/>
  <c r="M86" i="1"/>
  <c r="M87" i="1"/>
  <c r="M88" i="1"/>
  <c r="M89" i="1"/>
  <c r="M90" i="1"/>
  <c r="M91" i="1"/>
  <c r="M92" i="1"/>
  <c r="M93" i="1"/>
  <c r="M76" i="1"/>
  <c r="M59" i="1"/>
  <c r="M60" i="1"/>
  <c r="M61" i="1"/>
  <c r="M62" i="1"/>
  <c r="M63" i="1"/>
  <c r="M64" i="1"/>
  <c r="M65" i="1"/>
  <c r="M66" i="1"/>
  <c r="M67" i="1"/>
  <c r="M68" i="1"/>
  <c r="M69" i="1"/>
  <c r="M70" i="1"/>
  <c r="M71" i="1"/>
  <c r="M72" i="1"/>
  <c r="M73" i="1"/>
  <c r="M74" i="1"/>
  <c r="M75" i="1"/>
  <c r="M58" i="1"/>
  <c r="M113" i="1"/>
  <c r="M114" i="1"/>
  <c r="M115" i="1"/>
  <c r="M116" i="1"/>
  <c r="M117" i="1"/>
  <c r="M118" i="1"/>
  <c r="M119" i="1"/>
  <c r="M120" i="1"/>
  <c r="M121" i="1"/>
  <c r="M122" i="1"/>
  <c r="M123" i="1"/>
  <c r="M124" i="1"/>
  <c r="M125" i="1"/>
  <c r="M126" i="1"/>
  <c r="M127" i="1"/>
  <c r="M128" i="1"/>
  <c r="M129" i="1"/>
  <c r="M11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22" i="1"/>
  <c r="K19" i="7" l="1"/>
  <c r="L20" i="7"/>
  <c r="N16" i="7"/>
  <c r="M16" i="7"/>
  <c r="J23" i="7"/>
  <c r="H8" i="1"/>
  <c r="I17" i="1"/>
  <c r="G18" i="6"/>
  <c r="D106" i="13"/>
  <c r="C273" i="13" s="1"/>
  <c r="D70" i="13"/>
  <c r="C237" i="13" s="1"/>
  <c r="D142" i="13"/>
  <c r="C309" i="13" s="1"/>
  <c r="D34" i="13"/>
  <c r="C201" i="13" s="1"/>
  <c r="D124" i="13"/>
  <c r="C291" i="13" s="1"/>
  <c r="D16" i="13"/>
  <c r="C183" i="13" s="1"/>
  <c r="D160" i="13"/>
  <c r="C327" i="13" s="1"/>
  <c r="D88" i="13"/>
  <c r="C255" i="13" s="1"/>
  <c r="D52" i="13"/>
  <c r="C219" i="13" s="1"/>
  <c r="I313" i="10"/>
  <c r="J79" i="13"/>
  <c r="I246" i="13" s="1"/>
  <c r="J97" i="13"/>
  <c r="I264" i="13" s="1"/>
  <c r="J151" i="13"/>
  <c r="I318" i="13" s="1"/>
  <c r="J7" i="13"/>
  <c r="I174" i="13" s="1"/>
  <c r="J61" i="13"/>
  <c r="I228" i="13" s="1"/>
  <c r="I223" i="10"/>
  <c r="J133" i="13"/>
  <c r="I300" i="13" s="1"/>
  <c r="I241" i="10"/>
  <c r="I295" i="10"/>
  <c r="I277" i="10"/>
  <c r="I169" i="10"/>
  <c r="J115" i="13"/>
  <c r="I282" i="13" s="1"/>
  <c r="I187" i="10"/>
  <c r="I259" i="10"/>
  <c r="J43" i="13"/>
  <c r="I210" i="13" s="1"/>
  <c r="I205" i="10"/>
  <c r="J25" i="13"/>
  <c r="I192" i="13" s="1"/>
  <c r="Q62" i="13"/>
  <c r="K229" i="13"/>
  <c r="K316" i="10"/>
  <c r="P316" i="10" s="1"/>
  <c r="L82" i="13"/>
  <c r="L46" i="13"/>
  <c r="L64" i="13"/>
  <c r="L154" i="13"/>
  <c r="L10" i="13"/>
  <c r="P118" i="10"/>
  <c r="L100" i="13"/>
  <c r="K298" i="10"/>
  <c r="P298" i="10" s="1"/>
  <c r="L28" i="13"/>
  <c r="K280" i="10"/>
  <c r="P280" i="10" s="1"/>
  <c r="L136" i="13"/>
  <c r="L118" i="13"/>
  <c r="K244" i="10"/>
  <c r="P244" i="10" s="1"/>
  <c r="K190" i="10"/>
  <c r="P190" i="10" s="1"/>
  <c r="P136" i="10"/>
  <c r="K262" i="10"/>
  <c r="P262" i="10" s="1"/>
  <c r="K208" i="10"/>
  <c r="P208" i="10" s="1"/>
  <c r="P154" i="10"/>
  <c r="K226" i="10"/>
  <c r="P226" i="10" s="1"/>
  <c r="K172" i="10"/>
  <c r="P172" i="10" s="1"/>
  <c r="K319" i="13"/>
  <c r="Q152" i="13"/>
  <c r="K17" i="6"/>
  <c r="H321" i="1"/>
  <c r="H159" i="11"/>
  <c r="H105" i="11"/>
  <c r="H141" i="11"/>
  <c r="H51" i="11"/>
  <c r="H87" i="11"/>
  <c r="H123" i="11"/>
  <c r="H33" i="11"/>
  <c r="H69" i="11"/>
  <c r="H15" i="11"/>
  <c r="H213" i="1"/>
  <c r="H195" i="1"/>
  <c r="H303" i="1"/>
  <c r="H177" i="1"/>
  <c r="H249" i="1"/>
  <c r="H141" i="1"/>
  <c r="H285" i="1"/>
  <c r="H123" i="1"/>
  <c r="H267" i="1"/>
  <c r="H231" i="1"/>
  <c r="H159" i="1"/>
  <c r="D322" i="1"/>
  <c r="D124" i="11"/>
  <c r="D160" i="11"/>
  <c r="D16" i="11"/>
  <c r="D34" i="11"/>
  <c r="D52" i="11"/>
  <c r="D70" i="11"/>
  <c r="D88" i="11"/>
  <c r="D106" i="11"/>
  <c r="D142" i="11"/>
  <c r="D178" i="1"/>
  <c r="D304" i="1"/>
  <c r="D232" i="1"/>
  <c r="D250" i="1"/>
  <c r="D160" i="1"/>
  <c r="D196" i="1"/>
  <c r="D142" i="1"/>
  <c r="D286" i="1"/>
  <c r="D124" i="1"/>
  <c r="D214" i="1"/>
  <c r="D268" i="1"/>
  <c r="J313" i="1"/>
  <c r="J133" i="11"/>
  <c r="J7" i="11"/>
  <c r="J151" i="11"/>
  <c r="J97" i="11"/>
  <c r="J43" i="11"/>
  <c r="J115" i="11"/>
  <c r="J79" i="11"/>
  <c r="J25" i="11"/>
  <c r="J61" i="11"/>
  <c r="J277" i="1"/>
  <c r="J151" i="1"/>
  <c r="J115" i="1"/>
  <c r="J259" i="1"/>
  <c r="J205" i="1"/>
  <c r="J295" i="1"/>
  <c r="J241" i="1"/>
  <c r="J169" i="1"/>
  <c r="J187" i="1"/>
  <c r="J133" i="1"/>
  <c r="J223" i="1"/>
  <c r="Q134" i="13"/>
  <c r="K301" i="13"/>
  <c r="I20" i="6"/>
  <c r="J16" i="6"/>
  <c r="N11" i="6"/>
  <c r="E324" i="10"/>
  <c r="F144" i="13"/>
  <c r="E311" i="13" s="1"/>
  <c r="F90" i="13"/>
  <c r="E257" i="13" s="1"/>
  <c r="E288" i="10"/>
  <c r="E252" i="10"/>
  <c r="E216" i="10"/>
  <c r="E180" i="10"/>
  <c r="F126" i="13"/>
  <c r="E293" i="13" s="1"/>
  <c r="F36" i="13"/>
  <c r="E203" i="13" s="1"/>
  <c r="F72" i="13"/>
  <c r="E239" i="13" s="1"/>
  <c r="F18" i="13"/>
  <c r="E185" i="13" s="1"/>
  <c r="E234" i="10"/>
  <c r="E270" i="10"/>
  <c r="E306" i="10"/>
  <c r="F162" i="13"/>
  <c r="E329" i="13" s="1"/>
  <c r="F108" i="13"/>
  <c r="E275" i="13" s="1"/>
  <c r="E198" i="10"/>
  <c r="F54" i="13"/>
  <c r="E221" i="13" s="1"/>
  <c r="K315" i="1"/>
  <c r="K135" i="11"/>
  <c r="P135" i="11" s="1"/>
  <c r="K117" i="11"/>
  <c r="P117" i="11" s="1"/>
  <c r="K27" i="11"/>
  <c r="P27" i="11" s="1"/>
  <c r="K63" i="11"/>
  <c r="P63" i="11" s="1"/>
  <c r="K81" i="11"/>
  <c r="P81" i="11" s="1"/>
  <c r="K153" i="11"/>
  <c r="P153" i="11" s="1"/>
  <c r="K9" i="11"/>
  <c r="P9" i="11" s="1"/>
  <c r="K45" i="11"/>
  <c r="P45" i="11" s="1"/>
  <c r="K99" i="11"/>
  <c r="P99" i="11" s="1"/>
  <c r="K279" i="1"/>
  <c r="P279" i="1" s="1"/>
  <c r="K171" i="1"/>
  <c r="P171" i="1" s="1"/>
  <c r="K225" i="1"/>
  <c r="P225" i="1" s="1"/>
  <c r="K243" i="1"/>
  <c r="P243" i="1" s="1"/>
  <c r="K297" i="1"/>
  <c r="P297" i="1" s="1"/>
  <c r="K153" i="1"/>
  <c r="P153" i="1" s="1"/>
  <c r="K261" i="1"/>
  <c r="P261" i="1" s="1"/>
  <c r="K207" i="1"/>
  <c r="P207" i="1" s="1"/>
  <c r="K189" i="1"/>
  <c r="P189" i="1" s="1"/>
  <c r="K135" i="1"/>
  <c r="P135" i="1" s="1"/>
  <c r="K117" i="1"/>
  <c r="P117" i="1" s="1"/>
  <c r="F23" i="6"/>
  <c r="L14" i="6"/>
  <c r="G321" i="10"/>
  <c r="H51" i="13"/>
  <c r="G218" i="13" s="1"/>
  <c r="H159" i="13"/>
  <c r="G326" i="13" s="1"/>
  <c r="H15" i="13"/>
  <c r="G182" i="13" s="1"/>
  <c r="G303" i="10"/>
  <c r="G267" i="10"/>
  <c r="G231" i="10"/>
  <c r="G195" i="10"/>
  <c r="H123" i="13"/>
  <c r="G290" i="13" s="1"/>
  <c r="H33" i="13"/>
  <c r="G200" i="13" s="1"/>
  <c r="H141" i="13"/>
  <c r="G308" i="13" s="1"/>
  <c r="G213" i="10"/>
  <c r="H69" i="13"/>
  <c r="G236" i="13" s="1"/>
  <c r="G285" i="10"/>
  <c r="H105" i="13"/>
  <c r="G272" i="13" s="1"/>
  <c r="H87" i="13"/>
  <c r="G254" i="13" s="1"/>
  <c r="G177" i="10"/>
  <c r="G249" i="10"/>
  <c r="Q8" i="13"/>
  <c r="K175" i="13"/>
  <c r="H318" i="10"/>
  <c r="I30" i="13"/>
  <c r="H197" i="13" s="1"/>
  <c r="I156" i="13"/>
  <c r="H323" i="13" s="1"/>
  <c r="I12" i="13"/>
  <c r="H179" i="13" s="1"/>
  <c r="I102" i="13"/>
  <c r="H269" i="13" s="1"/>
  <c r="I120" i="13"/>
  <c r="H287" i="13" s="1"/>
  <c r="H300" i="10"/>
  <c r="H264" i="10"/>
  <c r="H228" i="10"/>
  <c r="H192" i="10"/>
  <c r="H282" i="10"/>
  <c r="I48" i="13"/>
  <c r="H215" i="13" s="1"/>
  <c r="H210" i="10"/>
  <c r="H174" i="10"/>
  <c r="H246" i="10"/>
  <c r="I84" i="13"/>
  <c r="H251" i="13" s="1"/>
  <c r="I138" i="13"/>
  <c r="H305" i="13" s="1"/>
  <c r="I66" i="13"/>
  <c r="H233" i="13" s="1"/>
  <c r="I318" i="1"/>
  <c r="I120" i="11"/>
  <c r="I12" i="11"/>
  <c r="I30" i="11"/>
  <c r="I48" i="11"/>
  <c r="I66" i="11"/>
  <c r="I84" i="11"/>
  <c r="I102" i="11"/>
  <c r="I138" i="11"/>
  <c r="I156" i="11"/>
  <c r="I246" i="1"/>
  <c r="I138" i="1"/>
  <c r="I264" i="1"/>
  <c r="I174" i="1"/>
  <c r="I282" i="1"/>
  <c r="I120" i="1"/>
  <c r="I192" i="1"/>
  <c r="I300" i="1"/>
  <c r="I228" i="1"/>
  <c r="I210" i="1"/>
  <c r="I156" i="1"/>
  <c r="H19" i="6"/>
  <c r="Q80" i="13"/>
  <c r="K247" i="13"/>
  <c r="J315" i="10"/>
  <c r="K117" i="13"/>
  <c r="J284" i="13" s="1"/>
  <c r="K81" i="13"/>
  <c r="J248" i="13" s="1"/>
  <c r="K153" i="13"/>
  <c r="J320" i="13" s="1"/>
  <c r="K9" i="13"/>
  <c r="J176" i="13" s="1"/>
  <c r="K99" i="13"/>
  <c r="J266" i="13" s="1"/>
  <c r="J279" i="10"/>
  <c r="J243" i="10"/>
  <c r="J207" i="10"/>
  <c r="J171" i="10"/>
  <c r="J297" i="10"/>
  <c r="K135" i="13"/>
  <c r="J302" i="13" s="1"/>
  <c r="J189" i="10"/>
  <c r="K63" i="13"/>
  <c r="J230" i="13" s="1"/>
  <c r="J225" i="10"/>
  <c r="K45" i="13"/>
  <c r="J212" i="13" s="1"/>
  <c r="J261" i="10"/>
  <c r="K27" i="13"/>
  <c r="J194" i="13" s="1"/>
  <c r="K283" i="13"/>
  <c r="Q116" i="13"/>
  <c r="F320" i="10"/>
  <c r="G122" i="13"/>
  <c r="F289" i="13" s="1"/>
  <c r="F284" i="10"/>
  <c r="F248" i="10"/>
  <c r="F212" i="10"/>
  <c r="F176" i="10"/>
  <c r="G86" i="13"/>
  <c r="F253" i="13" s="1"/>
  <c r="G140" i="13"/>
  <c r="F307" i="13" s="1"/>
  <c r="F302" i="10"/>
  <c r="F266" i="10"/>
  <c r="F230" i="10"/>
  <c r="F194" i="10"/>
  <c r="G50" i="13"/>
  <c r="F217" i="13" s="1"/>
  <c r="G32" i="13"/>
  <c r="F199" i="13" s="1"/>
  <c r="G14" i="13"/>
  <c r="F181" i="13" s="1"/>
  <c r="G158" i="13"/>
  <c r="F325" i="13" s="1"/>
  <c r="G104" i="13"/>
  <c r="F271" i="13" s="1"/>
  <c r="G68" i="13"/>
  <c r="F235" i="13" s="1"/>
  <c r="F324" i="1"/>
  <c r="F144" i="11"/>
  <c r="F126" i="11"/>
  <c r="F18" i="11"/>
  <c r="F72" i="11"/>
  <c r="F162" i="11"/>
  <c r="F108" i="11"/>
  <c r="F36" i="11"/>
  <c r="F54" i="11"/>
  <c r="F90" i="11"/>
  <c r="F198" i="1"/>
  <c r="F180" i="1"/>
  <c r="F144" i="1"/>
  <c r="F270" i="1"/>
  <c r="F216" i="1"/>
  <c r="F306" i="1"/>
  <c r="F234" i="1"/>
  <c r="F126" i="1"/>
  <c r="F252" i="1"/>
  <c r="F162" i="1"/>
  <c r="F288" i="1"/>
  <c r="Q26" i="13"/>
  <c r="K193" i="13"/>
  <c r="K265" i="13"/>
  <c r="Q98" i="13"/>
  <c r="D323" i="10"/>
  <c r="E125" i="13"/>
  <c r="D292" i="13" s="1"/>
  <c r="D305" i="10"/>
  <c r="D269" i="10"/>
  <c r="D233" i="10"/>
  <c r="D197" i="10"/>
  <c r="E89" i="13"/>
  <c r="D256" i="13" s="1"/>
  <c r="E143" i="13"/>
  <c r="D310" i="13" s="1"/>
  <c r="E17" i="13"/>
  <c r="D184" i="13" s="1"/>
  <c r="D287" i="10"/>
  <c r="D251" i="10"/>
  <c r="D215" i="10"/>
  <c r="D179" i="10"/>
  <c r="E107" i="13"/>
  <c r="D274" i="13" s="1"/>
  <c r="E71" i="13"/>
  <c r="D238" i="13" s="1"/>
  <c r="E35" i="13"/>
  <c r="D202" i="13" s="1"/>
  <c r="E53" i="13"/>
  <c r="D220" i="13" s="1"/>
  <c r="E161" i="13"/>
  <c r="D328" i="13" s="1"/>
  <c r="G320" i="1"/>
  <c r="G122" i="11"/>
  <c r="G140" i="11"/>
  <c r="G14" i="11"/>
  <c r="G50" i="11"/>
  <c r="G86" i="11"/>
  <c r="G32" i="11"/>
  <c r="G158" i="11"/>
  <c r="G68" i="11"/>
  <c r="G104" i="11"/>
  <c r="G302" i="1"/>
  <c r="G176" i="1"/>
  <c r="G248" i="1"/>
  <c r="G140" i="1"/>
  <c r="G122" i="1"/>
  <c r="G212" i="1"/>
  <c r="G284" i="1"/>
  <c r="G194" i="1"/>
  <c r="G266" i="1"/>
  <c r="G158" i="1"/>
  <c r="G230" i="1"/>
  <c r="E323" i="1"/>
  <c r="E125" i="11"/>
  <c r="E17" i="11"/>
  <c r="E35" i="11"/>
  <c r="E53" i="11"/>
  <c r="E71" i="11"/>
  <c r="E89" i="11"/>
  <c r="E107" i="11"/>
  <c r="E143" i="11"/>
  <c r="E161" i="11"/>
  <c r="E143" i="1"/>
  <c r="E305" i="1"/>
  <c r="E179" i="1"/>
  <c r="E233" i="1"/>
  <c r="E251" i="1"/>
  <c r="E161" i="1"/>
  <c r="E215" i="1"/>
  <c r="E287" i="1"/>
  <c r="E125" i="1"/>
  <c r="E269" i="1"/>
  <c r="E197" i="1"/>
  <c r="Q44" i="13"/>
  <c r="K211" i="13"/>
  <c r="M9" i="6"/>
  <c r="P110" i="10"/>
  <c r="K105" i="1"/>
  <c r="P105" i="1" s="1"/>
  <c r="P21" i="10"/>
  <c r="P94" i="10"/>
  <c r="P98" i="10"/>
  <c r="K17" i="1"/>
  <c r="P16" i="10"/>
  <c r="K110" i="1"/>
  <c r="P110" i="1" s="1"/>
  <c r="J105" i="1"/>
  <c r="P101" i="10"/>
  <c r="J99" i="1"/>
  <c r="K99" i="1"/>
  <c r="P99" i="1" s="1"/>
  <c r="K101" i="1"/>
  <c r="P101" i="1" s="1"/>
  <c r="P100" i="10"/>
  <c r="J8" i="1"/>
  <c r="P38" i="10"/>
  <c r="P18" i="10"/>
  <c r="P108" i="10"/>
  <c r="P105" i="10"/>
  <c r="K100" i="1"/>
  <c r="P100" i="1" s="1"/>
  <c r="P56" i="10"/>
  <c r="P33" i="10"/>
  <c r="P51" i="10"/>
  <c r="P45" i="10"/>
  <c r="P27" i="10"/>
  <c r="P47" i="10"/>
  <c r="P29" i="10"/>
  <c r="P21" i="1"/>
  <c r="P50" i="10"/>
  <c r="P32" i="10"/>
  <c r="P25" i="10"/>
  <c r="P43" i="10"/>
  <c r="P12" i="1"/>
  <c r="P10" i="10"/>
  <c r="P18" i="1"/>
  <c r="P5" i="1"/>
  <c r="P12" i="10"/>
  <c r="P37" i="10"/>
  <c r="P55" i="10"/>
  <c r="P5" i="10"/>
  <c r="P22" i="10"/>
  <c r="P40" i="10"/>
  <c r="P16" i="1"/>
  <c r="J69" i="1"/>
  <c r="P92" i="10"/>
  <c r="J63" i="1"/>
  <c r="K74" i="1"/>
  <c r="P93" i="10"/>
  <c r="P57" i="10"/>
  <c r="P39" i="10"/>
  <c r="P91" i="10"/>
  <c r="P89" i="10"/>
  <c r="P53" i="10"/>
  <c r="P35" i="10"/>
  <c r="P82" i="10"/>
  <c r="P46" i="10"/>
  <c r="P28" i="10"/>
  <c r="P76" i="10"/>
  <c r="P48" i="10"/>
  <c r="P84" i="10"/>
  <c r="P30" i="10"/>
  <c r="P52" i="10"/>
  <c r="P34" i="10"/>
  <c r="P88" i="10"/>
  <c r="P81" i="10"/>
  <c r="K69" i="1"/>
  <c r="K87" i="1"/>
  <c r="P87" i="1" s="1"/>
  <c r="K51" i="1"/>
  <c r="P51" i="1" s="1"/>
  <c r="K33" i="1"/>
  <c r="P33" i="1" s="1"/>
  <c r="P54" i="10"/>
  <c r="P90" i="10"/>
  <c r="P36" i="10"/>
  <c r="P41" i="10"/>
  <c r="P23" i="10"/>
  <c r="P77" i="10"/>
  <c r="P86" i="10"/>
  <c r="P87" i="10"/>
  <c r="K27" i="1"/>
  <c r="P27" i="1" s="1"/>
  <c r="K63" i="1"/>
  <c r="K81" i="1"/>
  <c r="P81" i="1" s="1"/>
  <c r="K45" i="1"/>
  <c r="P45" i="1" s="1"/>
  <c r="P83" i="10"/>
  <c r="K82" i="1"/>
  <c r="P82" i="1" s="1"/>
  <c r="K28" i="1"/>
  <c r="P28" i="1" s="1"/>
  <c r="K46" i="1"/>
  <c r="P46" i="1" s="1"/>
  <c r="K64" i="1"/>
  <c r="P79" i="10"/>
  <c r="K65" i="1"/>
  <c r="K83" i="1"/>
  <c r="P83" i="1" s="1"/>
  <c r="K47" i="1"/>
  <c r="P47" i="1" s="1"/>
  <c r="K29" i="1"/>
  <c r="P29" i="1" s="1"/>
  <c r="K18" i="7" l="1"/>
  <c r="N20" i="7"/>
  <c r="M20" i="7"/>
  <c r="L19" i="7"/>
  <c r="I8" i="1"/>
  <c r="L17" i="6"/>
  <c r="K16" i="6"/>
  <c r="K267" i="13"/>
  <c r="Q100" i="13"/>
  <c r="J313" i="10"/>
  <c r="K151" i="13"/>
  <c r="J318" i="13" s="1"/>
  <c r="K7" i="13"/>
  <c r="J174" i="13" s="1"/>
  <c r="K133" i="13"/>
  <c r="J300" i="13" s="1"/>
  <c r="K25" i="13"/>
  <c r="J192" i="13" s="1"/>
  <c r="K43" i="13"/>
  <c r="J210" i="13" s="1"/>
  <c r="J295" i="10"/>
  <c r="J259" i="10"/>
  <c r="J223" i="10"/>
  <c r="J187" i="10"/>
  <c r="K97" i="13"/>
  <c r="J264" i="13" s="1"/>
  <c r="J241" i="10"/>
  <c r="K61" i="13"/>
  <c r="J228" i="13" s="1"/>
  <c r="K115" i="13"/>
  <c r="J282" i="13" s="1"/>
  <c r="J205" i="10"/>
  <c r="J277" i="10"/>
  <c r="J169" i="10"/>
  <c r="K79" i="13"/>
  <c r="J246" i="13" s="1"/>
  <c r="F323" i="1"/>
  <c r="F143" i="11"/>
  <c r="F125" i="11"/>
  <c r="F161" i="11"/>
  <c r="F89" i="11"/>
  <c r="F53" i="11"/>
  <c r="F35" i="11"/>
  <c r="F71" i="11"/>
  <c r="F17" i="11"/>
  <c r="F107" i="11"/>
  <c r="F269" i="1"/>
  <c r="F251" i="1"/>
  <c r="F287" i="1"/>
  <c r="F233" i="1"/>
  <c r="F161" i="1"/>
  <c r="F215" i="1"/>
  <c r="F179" i="1"/>
  <c r="F143" i="1"/>
  <c r="F197" i="1"/>
  <c r="F305" i="1"/>
  <c r="F125" i="1"/>
  <c r="K313" i="1"/>
  <c r="K133" i="11"/>
  <c r="P133" i="11" s="1"/>
  <c r="K7" i="11"/>
  <c r="P7" i="11" s="1"/>
  <c r="K25" i="11"/>
  <c r="P25" i="11" s="1"/>
  <c r="K43" i="11"/>
  <c r="P43" i="11" s="1"/>
  <c r="K61" i="11"/>
  <c r="P61" i="11" s="1"/>
  <c r="K79" i="11"/>
  <c r="P79" i="11" s="1"/>
  <c r="K97" i="11"/>
  <c r="P97" i="11" s="1"/>
  <c r="K115" i="11"/>
  <c r="P115" i="11" s="1"/>
  <c r="K151" i="11"/>
  <c r="P151" i="11" s="1"/>
  <c r="K241" i="1"/>
  <c r="P241" i="1" s="1"/>
  <c r="K151" i="1"/>
  <c r="P151" i="1" s="1"/>
  <c r="K115" i="1"/>
  <c r="P115" i="1" s="1"/>
  <c r="K169" i="1"/>
  <c r="P169" i="1" s="1"/>
  <c r="K277" i="1"/>
  <c r="P277" i="1" s="1"/>
  <c r="K259" i="1"/>
  <c r="P259" i="1" s="1"/>
  <c r="K205" i="1"/>
  <c r="P205" i="1" s="1"/>
  <c r="K133" i="1"/>
  <c r="P133" i="1" s="1"/>
  <c r="K223" i="1"/>
  <c r="P223" i="1" s="1"/>
  <c r="K187" i="1"/>
  <c r="P187" i="1" s="1"/>
  <c r="K295" i="1"/>
  <c r="P295" i="1" s="1"/>
  <c r="J318" i="1"/>
  <c r="J156" i="11"/>
  <c r="J12" i="11"/>
  <c r="J30" i="11"/>
  <c r="J48" i="11"/>
  <c r="J66" i="11"/>
  <c r="J84" i="11"/>
  <c r="J102" i="11"/>
  <c r="J120" i="11"/>
  <c r="J138" i="11"/>
  <c r="J156" i="1"/>
  <c r="J264" i="1"/>
  <c r="J210" i="1"/>
  <c r="J192" i="1"/>
  <c r="J300" i="1"/>
  <c r="J138" i="1"/>
  <c r="J282" i="1"/>
  <c r="J228" i="1"/>
  <c r="J246" i="1"/>
  <c r="J120" i="1"/>
  <c r="J174" i="1"/>
  <c r="K315" i="10"/>
  <c r="P315" i="10" s="1"/>
  <c r="L99" i="13"/>
  <c r="P117" i="10"/>
  <c r="L63" i="13"/>
  <c r="K297" i="10"/>
  <c r="P297" i="10" s="1"/>
  <c r="K261" i="10"/>
  <c r="P261" i="10" s="1"/>
  <c r="K225" i="10"/>
  <c r="P225" i="10" s="1"/>
  <c r="K189" i="10"/>
  <c r="P189" i="10" s="1"/>
  <c r="P153" i="10"/>
  <c r="L135" i="13"/>
  <c r="L81" i="13"/>
  <c r="L153" i="13"/>
  <c r="P135" i="10"/>
  <c r="K171" i="10"/>
  <c r="P171" i="10" s="1"/>
  <c r="L117" i="13"/>
  <c r="K243" i="10"/>
  <c r="P243" i="10" s="1"/>
  <c r="L45" i="13"/>
  <c r="L9" i="13"/>
  <c r="K279" i="10"/>
  <c r="P279" i="10" s="1"/>
  <c r="L27" i="13"/>
  <c r="K207" i="10"/>
  <c r="P207" i="10" s="1"/>
  <c r="E322" i="1"/>
  <c r="E16" i="11"/>
  <c r="E34" i="11"/>
  <c r="E52" i="11"/>
  <c r="E70" i="11"/>
  <c r="E88" i="11"/>
  <c r="E106" i="11"/>
  <c r="E142" i="11"/>
  <c r="E124" i="11"/>
  <c r="E160" i="11"/>
  <c r="E232" i="1"/>
  <c r="E214" i="1"/>
  <c r="E268" i="1"/>
  <c r="E160" i="1"/>
  <c r="E286" i="1"/>
  <c r="E196" i="1"/>
  <c r="E250" i="1"/>
  <c r="E304" i="1"/>
  <c r="E178" i="1"/>
  <c r="E142" i="1"/>
  <c r="E124" i="1"/>
  <c r="N9" i="6"/>
  <c r="Q10" i="13"/>
  <c r="K177" i="13"/>
  <c r="E323" i="10"/>
  <c r="F89" i="13"/>
  <c r="E256" i="13" s="1"/>
  <c r="F35" i="13"/>
  <c r="E202" i="13" s="1"/>
  <c r="F71" i="13"/>
  <c r="E238" i="13" s="1"/>
  <c r="F143" i="13"/>
  <c r="E310" i="13" s="1"/>
  <c r="F17" i="13"/>
  <c r="E184" i="13" s="1"/>
  <c r="E287" i="10"/>
  <c r="E197" i="10"/>
  <c r="E215" i="10"/>
  <c r="E233" i="10"/>
  <c r="E305" i="10"/>
  <c r="E179" i="10"/>
  <c r="E251" i="10"/>
  <c r="F53" i="13"/>
  <c r="E220" i="13" s="1"/>
  <c r="F161" i="13"/>
  <c r="E328" i="13" s="1"/>
  <c r="E269" i="10"/>
  <c r="F125" i="13"/>
  <c r="E292" i="13" s="1"/>
  <c r="F107" i="13"/>
  <c r="E274" i="13" s="1"/>
  <c r="D111" i="13"/>
  <c r="C278" i="13" s="1"/>
  <c r="D57" i="13"/>
  <c r="C224" i="13" s="1"/>
  <c r="D129" i="13"/>
  <c r="C296" i="13" s="1"/>
  <c r="D39" i="13"/>
  <c r="C206" i="13" s="1"/>
  <c r="D75" i="13"/>
  <c r="C242" i="13" s="1"/>
  <c r="D165" i="13"/>
  <c r="C332" i="13" s="1"/>
  <c r="D93" i="13"/>
  <c r="C260" i="13" s="1"/>
  <c r="D21" i="13"/>
  <c r="C188" i="13" s="1"/>
  <c r="D147" i="13"/>
  <c r="C314" i="13" s="1"/>
  <c r="G320" i="10"/>
  <c r="H104" i="13"/>
  <c r="G271" i="13" s="1"/>
  <c r="H50" i="13"/>
  <c r="G217" i="13" s="1"/>
  <c r="H86" i="13"/>
  <c r="G253" i="13" s="1"/>
  <c r="H140" i="13"/>
  <c r="G307" i="13" s="1"/>
  <c r="H14" i="13"/>
  <c r="G181" i="13" s="1"/>
  <c r="H158" i="13"/>
  <c r="G325" i="13" s="1"/>
  <c r="G230" i="10"/>
  <c r="H122" i="13"/>
  <c r="G289" i="13" s="1"/>
  <c r="G302" i="10"/>
  <c r="G176" i="10"/>
  <c r="H68" i="13"/>
  <c r="G235" i="13" s="1"/>
  <c r="G284" i="10"/>
  <c r="H32" i="13"/>
  <c r="G199" i="13" s="1"/>
  <c r="G194" i="10"/>
  <c r="G212" i="10"/>
  <c r="G248" i="10"/>
  <c r="G266" i="10"/>
  <c r="G324" i="1"/>
  <c r="G126" i="11"/>
  <c r="G144" i="11"/>
  <c r="G18" i="11"/>
  <c r="G54" i="11"/>
  <c r="G90" i="11"/>
  <c r="G72" i="11"/>
  <c r="G108" i="11"/>
  <c r="G162" i="11"/>
  <c r="G36" i="11"/>
  <c r="G216" i="1"/>
  <c r="G306" i="1"/>
  <c r="G234" i="1"/>
  <c r="G198" i="1"/>
  <c r="G180" i="1"/>
  <c r="G252" i="1"/>
  <c r="G144" i="1"/>
  <c r="G162" i="1"/>
  <c r="G288" i="1"/>
  <c r="G126" i="1"/>
  <c r="G270" i="1"/>
  <c r="Q118" i="13"/>
  <c r="K285" i="13"/>
  <c r="Q154" i="13"/>
  <c r="K321" i="13"/>
  <c r="H18" i="6"/>
  <c r="F22" i="6"/>
  <c r="F21" i="6"/>
  <c r="J20" i="6"/>
  <c r="K303" i="13"/>
  <c r="Q136" i="13"/>
  <c r="K231" i="13"/>
  <c r="Q64" i="13"/>
  <c r="M14" i="6"/>
  <c r="D327" i="1"/>
  <c r="D165" i="11"/>
  <c r="D93" i="11"/>
  <c r="D39" i="11"/>
  <c r="D147" i="11"/>
  <c r="D57" i="11"/>
  <c r="D129" i="11"/>
  <c r="D111" i="11"/>
  <c r="D75" i="11"/>
  <c r="D21" i="11"/>
  <c r="D291" i="1"/>
  <c r="D219" i="1"/>
  <c r="D129" i="1"/>
  <c r="D273" i="1"/>
  <c r="D147" i="1"/>
  <c r="D309" i="1"/>
  <c r="D237" i="1"/>
  <c r="D165" i="1"/>
  <c r="D255" i="1"/>
  <c r="D201" i="1"/>
  <c r="D183" i="1"/>
  <c r="I321" i="1"/>
  <c r="I123" i="11"/>
  <c r="I159" i="11"/>
  <c r="I69" i="11"/>
  <c r="I105" i="11"/>
  <c r="I15" i="11"/>
  <c r="I51" i="11"/>
  <c r="I87" i="11"/>
  <c r="I33" i="11"/>
  <c r="I141" i="11"/>
  <c r="I213" i="1"/>
  <c r="I141" i="1"/>
  <c r="I231" i="1"/>
  <c r="I267" i="1"/>
  <c r="I195" i="1"/>
  <c r="I303" i="1"/>
  <c r="I249" i="1"/>
  <c r="I123" i="1"/>
  <c r="I159" i="1"/>
  <c r="I285" i="1"/>
  <c r="I177" i="1"/>
  <c r="Q46" i="13"/>
  <c r="K213" i="13"/>
  <c r="I19" i="6"/>
  <c r="Q28" i="13"/>
  <c r="K195" i="13"/>
  <c r="K249" i="13"/>
  <c r="Q82" i="13"/>
  <c r="D322" i="10"/>
  <c r="E34" i="13"/>
  <c r="D201" i="13" s="1"/>
  <c r="E160" i="13"/>
  <c r="D327" i="13" s="1"/>
  <c r="E16" i="13"/>
  <c r="D183" i="13" s="1"/>
  <c r="E106" i="13"/>
  <c r="D273" i="13" s="1"/>
  <c r="E124" i="13"/>
  <c r="D291" i="13" s="1"/>
  <c r="D286" i="10"/>
  <c r="D250" i="10"/>
  <c r="D214" i="10"/>
  <c r="D178" i="10"/>
  <c r="E88" i="13"/>
  <c r="D255" i="13" s="1"/>
  <c r="D196" i="10"/>
  <c r="D268" i="10"/>
  <c r="E52" i="13"/>
  <c r="D219" i="13" s="1"/>
  <c r="E142" i="13"/>
  <c r="D309" i="13" s="1"/>
  <c r="E70" i="13"/>
  <c r="D237" i="13" s="1"/>
  <c r="D304" i="10"/>
  <c r="D232" i="10"/>
  <c r="F324" i="10"/>
  <c r="G36" i="13"/>
  <c r="F203" i="13" s="1"/>
  <c r="F288" i="10"/>
  <c r="F252" i="10"/>
  <c r="F216" i="10"/>
  <c r="F180" i="10"/>
  <c r="G90" i="13"/>
  <c r="F257" i="13" s="1"/>
  <c r="G144" i="13"/>
  <c r="F311" i="13" s="1"/>
  <c r="F306" i="10"/>
  <c r="F270" i="10"/>
  <c r="F234" i="10"/>
  <c r="F198" i="10"/>
  <c r="G126" i="13"/>
  <c r="F293" i="13" s="1"/>
  <c r="G162" i="13"/>
  <c r="F329" i="13" s="1"/>
  <c r="G108" i="13"/>
  <c r="F275" i="13" s="1"/>
  <c r="G72" i="13"/>
  <c r="F239" i="13" s="1"/>
  <c r="G54" i="13"/>
  <c r="F221" i="13" s="1"/>
  <c r="G18" i="13"/>
  <c r="F185" i="13" s="1"/>
  <c r="I318" i="10"/>
  <c r="J102" i="13"/>
  <c r="I269" i="13" s="1"/>
  <c r="J48" i="13"/>
  <c r="I215" i="13" s="1"/>
  <c r="I282" i="10"/>
  <c r="I246" i="10"/>
  <c r="I210" i="10"/>
  <c r="I174" i="10"/>
  <c r="J84" i="13"/>
  <c r="I251" i="13" s="1"/>
  <c r="J156" i="13"/>
  <c r="I323" i="13" s="1"/>
  <c r="J30" i="13"/>
  <c r="I197" i="13" s="1"/>
  <c r="J12" i="13"/>
  <c r="I179" i="13" s="1"/>
  <c r="I228" i="10"/>
  <c r="I300" i="10"/>
  <c r="I192" i="10"/>
  <c r="J120" i="13"/>
  <c r="I287" i="13" s="1"/>
  <c r="I264" i="10"/>
  <c r="J138" i="13"/>
  <c r="I305" i="13" s="1"/>
  <c r="J66" i="13"/>
  <c r="I233" i="13" s="1"/>
  <c r="H320" i="1"/>
  <c r="H122" i="11"/>
  <c r="H14" i="11"/>
  <c r="H32" i="11"/>
  <c r="H50" i="11"/>
  <c r="H68" i="11"/>
  <c r="H86" i="11"/>
  <c r="H104" i="11"/>
  <c r="H158" i="11"/>
  <c r="H140" i="11"/>
  <c r="H212" i="1"/>
  <c r="H230" i="1"/>
  <c r="H158" i="1"/>
  <c r="H266" i="1"/>
  <c r="H194" i="1"/>
  <c r="H302" i="1"/>
  <c r="H140" i="1"/>
  <c r="H248" i="1"/>
  <c r="H122" i="1"/>
  <c r="H284" i="1"/>
  <c r="H176" i="1"/>
  <c r="H321" i="10"/>
  <c r="I141" i="13"/>
  <c r="H308" i="13" s="1"/>
  <c r="H303" i="10"/>
  <c r="H267" i="10"/>
  <c r="H231" i="10"/>
  <c r="H195" i="10"/>
  <c r="I123" i="13"/>
  <c r="H290" i="13" s="1"/>
  <c r="I105" i="13"/>
  <c r="H272" i="13" s="1"/>
  <c r="H285" i="10"/>
  <c r="H249" i="10"/>
  <c r="H213" i="10"/>
  <c r="H177" i="10"/>
  <c r="I69" i="13"/>
  <c r="H236" i="13" s="1"/>
  <c r="I87" i="13"/>
  <c r="H254" i="13" s="1"/>
  <c r="I51" i="13"/>
  <c r="H218" i="13" s="1"/>
  <c r="I33" i="13"/>
  <c r="H200" i="13" s="1"/>
  <c r="I159" i="13"/>
  <c r="H326" i="13" s="1"/>
  <c r="I15" i="13"/>
  <c r="H182" i="13" s="1"/>
  <c r="G23" i="6"/>
  <c r="P102" i="10"/>
  <c r="P17" i="10"/>
  <c r="P111" i="10"/>
  <c r="P106" i="10"/>
  <c r="K8" i="1"/>
  <c r="P99" i="10"/>
  <c r="P8" i="10"/>
  <c r="P95" i="10"/>
  <c r="P9" i="10"/>
  <c r="P15" i="10"/>
  <c r="P17" i="1"/>
  <c r="K23" i="7" l="1"/>
  <c r="N19" i="7"/>
  <c r="M19" i="7"/>
  <c r="L18" i="7"/>
  <c r="J321" i="1"/>
  <c r="J15" i="11"/>
  <c r="J33" i="11"/>
  <c r="J51" i="11"/>
  <c r="J69" i="11"/>
  <c r="J87" i="11"/>
  <c r="J105" i="11"/>
  <c r="J159" i="11"/>
  <c r="J141" i="11"/>
  <c r="J123" i="11"/>
  <c r="J195" i="1"/>
  <c r="J231" i="1"/>
  <c r="J141" i="1"/>
  <c r="J177" i="1"/>
  <c r="J303" i="1"/>
  <c r="J249" i="1"/>
  <c r="J159" i="1"/>
  <c r="J123" i="1"/>
  <c r="J285" i="1"/>
  <c r="J213" i="1"/>
  <c r="J267" i="1"/>
  <c r="Q45" i="13"/>
  <c r="K212" i="13"/>
  <c r="H324" i="1"/>
  <c r="H126" i="11"/>
  <c r="H18" i="11"/>
  <c r="H36" i="11"/>
  <c r="H54" i="11"/>
  <c r="H72" i="11"/>
  <c r="H90" i="11"/>
  <c r="H108" i="11"/>
  <c r="H162" i="11"/>
  <c r="H144" i="11"/>
  <c r="H270" i="1"/>
  <c r="H198" i="1"/>
  <c r="H252" i="1"/>
  <c r="H126" i="1"/>
  <c r="H306" i="1"/>
  <c r="H144" i="1"/>
  <c r="H288" i="1"/>
  <c r="H234" i="1"/>
  <c r="H180" i="1"/>
  <c r="H162" i="1"/>
  <c r="H216" i="1"/>
  <c r="I320" i="1"/>
  <c r="I14" i="11"/>
  <c r="I32" i="11"/>
  <c r="I50" i="11"/>
  <c r="I68" i="11"/>
  <c r="I86" i="11"/>
  <c r="I104" i="11"/>
  <c r="I140" i="11"/>
  <c r="I158" i="11"/>
  <c r="I122" i="11"/>
  <c r="I176" i="1"/>
  <c r="I230" i="1"/>
  <c r="I158" i="1"/>
  <c r="I284" i="1"/>
  <c r="I212" i="1"/>
  <c r="I302" i="1"/>
  <c r="I248" i="1"/>
  <c r="I266" i="1"/>
  <c r="I140" i="1"/>
  <c r="I122" i="1"/>
  <c r="I194" i="1"/>
  <c r="J318" i="10"/>
  <c r="K48" i="13"/>
  <c r="J215" i="13" s="1"/>
  <c r="J282" i="10"/>
  <c r="J246" i="10"/>
  <c r="J210" i="10"/>
  <c r="J174" i="10"/>
  <c r="K12" i="13"/>
  <c r="J179" i="13" s="1"/>
  <c r="K120" i="13"/>
  <c r="J287" i="13" s="1"/>
  <c r="J300" i="10"/>
  <c r="J264" i="10"/>
  <c r="J228" i="10"/>
  <c r="J192" i="10"/>
  <c r="K84" i="13"/>
  <c r="J251" i="13" s="1"/>
  <c r="K156" i="13"/>
  <c r="J323" i="13" s="1"/>
  <c r="K138" i="13"/>
  <c r="J305" i="13" s="1"/>
  <c r="K66" i="13"/>
  <c r="J233" i="13" s="1"/>
  <c r="K102" i="13"/>
  <c r="J269" i="13" s="1"/>
  <c r="K30" i="13"/>
  <c r="J197" i="13" s="1"/>
  <c r="G324" i="10"/>
  <c r="H54" i="13"/>
  <c r="G221" i="13" s="1"/>
  <c r="H108" i="13"/>
  <c r="G275" i="13" s="1"/>
  <c r="H126" i="13"/>
  <c r="G293" i="13" s="1"/>
  <c r="H36" i="13"/>
  <c r="G203" i="13" s="1"/>
  <c r="G234" i="10"/>
  <c r="H162" i="13"/>
  <c r="G329" i="13" s="1"/>
  <c r="G306" i="10"/>
  <c r="G288" i="10"/>
  <c r="G180" i="10"/>
  <c r="H144" i="13"/>
  <c r="G311" i="13" s="1"/>
  <c r="G198" i="10"/>
  <c r="H90" i="13"/>
  <c r="G257" i="13" s="1"/>
  <c r="H72" i="13"/>
  <c r="G239" i="13" s="1"/>
  <c r="G252" i="10"/>
  <c r="G270" i="10"/>
  <c r="H18" i="13"/>
  <c r="G185" i="13" s="1"/>
  <c r="G216" i="10"/>
  <c r="M17" i="6"/>
  <c r="I321" i="10"/>
  <c r="J87" i="13"/>
  <c r="I254" i="13" s="1"/>
  <c r="J33" i="13"/>
  <c r="I200" i="13" s="1"/>
  <c r="J105" i="13"/>
  <c r="I272" i="13" s="1"/>
  <c r="J69" i="13"/>
  <c r="I236" i="13" s="1"/>
  <c r="J51" i="13"/>
  <c r="I218" i="13" s="1"/>
  <c r="I213" i="10"/>
  <c r="J15" i="13"/>
  <c r="I182" i="13" s="1"/>
  <c r="J159" i="13"/>
  <c r="I326" i="13" s="1"/>
  <c r="I267" i="10"/>
  <c r="J123" i="13"/>
  <c r="I290" i="13" s="1"/>
  <c r="I231" i="10"/>
  <c r="I285" i="10"/>
  <c r="I303" i="10"/>
  <c r="I177" i="10"/>
  <c r="J141" i="13"/>
  <c r="I308" i="13" s="1"/>
  <c r="I195" i="10"/>
  <c r="I249" i="10"/>
  <c r="D327" i="10"/>
  <c r="E129" i="13"/>
  <c r="D296" i="13" s="1"/>
  <c r="E21" i="13"/>
  <c r="D188" i="13" s="1"/>
  <c r="D309" i="10"/>
  <c r="D273" i="10"/>
  <c r="D237" i="10"/>
  <c r="D201" i="10"/>
  <c r="E165" i="13"/>
  <c r="D332" i="13" s="1"/>
  <c r="E39" i="13"/>
  <c r="D206" i="13" s="1"/>
  <c r="D291" i="10"/>
  <c r="D255" i="10"/>
  <c r="D219" i="10"/>
  <c r="D183" i="10"/>
  <c r="E111" i="13"/>
  <c r="D278" i="13" s="1"/>
  <c r="E147" i="13"/>
  <c r="D314" i="13" s="1"/>
  <c r="E75" i="13"/>
  <c r="D242" i="13" s="1"/>
  <c r="E93" i="13"/>
  <c r="D260" i="13" s="1"/>
  <c r="E57" i="13"/>
  <c r="D224" i="13" s="1"/>
  <c r="F323" i="10"/>
  <c r="G125" i="13"/>
  <c r="F292" i="13" s="1"/>
  <c r="G161" i="13"/>
  <c r="F328" i="13" s="1"/>
  <c r="G17" i="13"/>
  <c r="F184" i="13" s="1"/>
  <c r="G35" i="13"/>
  <c r="F202" i="13" s="1"/>
  <c r="G107" i="13"/>
  <c r="F274" i="13" s="1"/>
  <c r="F305" i="10"/>
  <c r="F269" i="10"/>
  <c r="F233" i="10"/>
  <c r="F197" i="10"/>
  <c r="G143" i="13"/>
  <c r="F310" i="13" s="1"/>
  <c r="F179" i="10"/>
  <c r="F287" i="10"/>
  <c r="G89" i="13"/>
  <c r="F256" i="13" s="1"/>
  <c r="G53" i="13"/>
  <c r="F220" i="13" s="1"/>
  <c r="F251" i="10"/>
  <c r="G71" i="13"/>
  <c r="F238" i="13" s="1"/>
  <c r="F215" i="10"/>
  <c r="D55" i="13"/>
  <c r="C222" i="13" s="1"/>
  <c r="D109" i="13"/>
  <c r="C276" i="13" s="1"/>
  <c r="D163" i="13"/>
  <c r="C330" i="13" s="1"/>
  <c r="D19" i="13"/>
  <c r="C186" i="13" s="1"/>
  <c r="D37" i="13"/>
  <c r="C204" i="13" s="1"/>
  <c r="D127" i="13"/>
  <c r="C294" i="13" s="1"/>
  <c r="D145" i="13"/>
  <c r="C312" i="13" s="1"/>
  <c r="D91" i="13"/>
  <c r="C258" i="13" s="1"/>
  <c r="D73" i="13"/>
  <c r="C240" i="13" s="1"/>
  <c r="L16" i="6"/>
  <c r="G22" i="6"/>
  <c r="G21" i="6"/>
  <c r="I18" i="6"/>
  <c r="D146" i="13"/>
  <c r="C313" i="13" s="1"/>
  <c r="D128" i="13"/>
  <c r="C295" i="13" s="1"/>
  <c r="D74" i="13"/>
  <c r="C241" i="13" s="1"/>
  <c r="D92" i="13"/>
  <c r="C259" i="13" s="1"/>
  <c r="D164" i="13"/>
  <c r="C331" i="13" s="1"/>
  <c r="D110" i="13"/>
  <c r="C277" i="13" s="1"/>
  <c r="D56" i="13"/>
  <c r="C223" i="13" s="1"/>
  <c r="D38" i="13"/>
  <c r="C205" i="13" s="1"/>
  <c r="D20" i="13"/>
  <c r="C187" i="13" s="1"/>
  <c r="E327" i="1"/>
  <c r="E129" i="11"/>
  <c r="E21" i="11"/>
  <c r="E39" i="11"/>
  <c r="E57" i="11"/>
  <c r="E75" i="11"/>
  <c r="E93" i="11"/>
  <c r="E111" i="11"/>
  <c r="E147" i="11"/>
  <c r="E165" i="11"/>
  <c r="E291" i="1"/>
  <c r="E129" i="1"/>
  <c r="E273" i="1"/>
  <c r="E219" i="1"/>
  <c r="E309" i="1"/>
  <c r="E255" i="1"/>
  <c r="E201" i="1"/>
  <c r="E183" i="1"/>
  <c r="E237" i="1"/>
  <c r="E165" i="1"/>
  <c r="E147" i="1"/>
  <c r="D326" i="1"/>
  <c r="D128" i="11"/>
  <c r="D164" i="11"/>
  <c r="D20" i="11"/>
  <c r="D38" i="11"/>
  <c r="D56" i="11"/>
  <c r="D74" i="11"/>
  <c r="D92" i="11"/>
  <c r="D110" i="11"/>
  <c r="D146" i="11"/>
  <c r="D290" i="1"/>
  <c r="D128" i="1"/>
  <c r="D218" i="1"/>
  <c r="D236" i="1"/>
  <c r="D164" i="1"/>
  <c r="D272" i="1"/>
  <c r="D308" i="1"/>
  <c r="D200" i="1"/>
  <c r="D146" i="1"/>
  <c r="D182" i="1"/>
  <c r="D254" i="1"/>
  <c r="H23" i="6"/>
  <c r="K313" i="10"/>
  <c r="P313" i="10" s="1"/>
  <c r="L43" i="13"/>
  <c r="L61" i="13"/>
  <c r="K277" i="10"/>
  <c r="P277" i="10" s="1"/>
  <c r="K241" i="10"/>
  <c r="P241" i="10" s="1"/>
  <c r="K205" i="10"/>
  <c r="P205" i="10" s="1"/>
  <c r="K169" i="10"/>
  <c r="P169" i="10" s="1"/>
  <c r="P133" i="10"/>
  <c r="L25" i="13"/>
  <c r="P115" i="10"/>
  <c r="L151" i="13"/>
  <c r="L97" i="13"/>
  <c r="L115" i="13"/>
  <c r="K295" i="10"/>
  <c r="P295" i="10" s="1"/>
  <c r="L79" i="13"/>
  <c r="K187" i="10"/>
  <c r="P187" i="10" s="1"/>
  <c r="L133" i="13"/>
  <c r="L7" i="13"/>
  <c r="P151" i="10"/>
  <c r="K259" i="10"/>
  <c r="P259" i="10" s="1"/>
  <c r="K223" i="10"/>
  <c r="P223" i="10" s="1"/>
  <c r="Q81" i="13"/>
  <c r="K248" i="13"/>
  <c r="H320" i="10"/>
  <c r="I86" i="13"/>
  <c r="H253" i="13" s="1"/>
  <c r="I32" i="13"/>
  <c r="H199" i="13" s="1"/>
  <c r="I158" i="13"/>
  <c r="H325" i="13" s="1"/>
  <c r="I14" i="13"/>
  <c r="H181" i="13" s="1"/>
  <c r="I68" i="13"/>
  <c r="H235" i="13" s="1"/>
  <c r="H284" i="10"/>
  <c r="H248" i="10"/>
  <c r="H212" i="10"/>
  <c r="H176" i="10"/>
  <c r="I104" i="13"/>
  <c r="H271" i="13" s="1"/>
  <c r="H230" i="10"/>
  <c r="I50" i="13"/>
  <c r="H217" i="13" s="1"/>
  <c r="H302" i="10"/>
  <c r="H194" i="10"/>
  <c r="I140" i="13"/>
  <c r="H307" i="13" s="1"/>
  <c r="H266" i="10"/>
  <c r="I122" i="13"/>
  <c r="H289" i="13" s="1"/>
  <c r="F322" i="1"/>
  <c r="F142" i="11"/>
  <c r="F16" i="11"/>
  <c r="F106" i="11"/>
  <c r="F52" i="11"/>
  <c r="F124" i="11"/>
  <c r="F88" i="11"/>
  <c r="F34" i="11"/>
  <c r="F160" i="11"/>
  <c r="F70" i="11"/>
  <c r="F304" i="1"/>
  <c r="F142" i="1"/>
  <c r="F286" i="1"/>
  <c r="F250" i="1"/>
  <c r="F124" i="1"/>
  <c r="F178" i="1"/>
  <c r="F196" i="1"/>
  <c r="F232" i="1"/>
  <c r="F160" i="1"/>
  <c r="F214" i="1"/>
  <c r="F268" i="1"/>
  <c r="J19" i="6"/>
  <c r="K318" i="1"/>
  <c r="K120" i="11"/>
  <c r="P120" i="11" s="1"/>
  <c r="K138" i="11"/>
  <c r="P138" i="11" s="1"/>
  <c r="K12" i="11"/>
  <c r="P12" i="11" s="1"/>
  <c r="K48" i="11"/>
  <c r="P48" i="11" s="1"/>
  <c r="K84" i="11"/>
  <c r="P84" i="11" s="1"/>
  <c r="K156" i="11"/>
  <c r="P156" i="11" s="1"/>
  <c r="K30" i="11"/>
  <c r="P30" i="11" s="1"/>
  <c r="K66" i="11"/>
  <c r="P66" i="11" s="1"/>
  <c r="K102" i="11"/>
  <c r="P102" i="11" s="1"/>
  <c r="K156" i="1"/>
  <c r="P156" i="1" s="1"/>
  <c r="K282" i="1"/>
  <c r="P282" i="1" s="1"/>
  <c r="K210" i="1"/>
  <c r="P210" i="1" s="1"/>
  <c r="K264" i="1"/>
  <c r="P264" i="1" s="1"/>
  <c r="K174" i="1"/>
  <c r="P174" i="1" s="1"/>
  <c r="K228" i="1"/>
  <c r="P228" i="1" s="1"/>
  <c r="K138" i="1"/>
  <c r="P138" i="1" s="1"/>
  <c r="K300" i="1"/>
  <c r="P300" i="1" s="1"/>
  <c r="K120" i="1"/>
  <c r="P120" i="1" s="1"/>
  <c r="K246" i="1"/>
  <c r="P246" i="1" s="1"/>
  <c r="K192" i="1"/>
  <c r="P192" i="1" s="1"/>
  <c r="Q117" i="13"/>
  <c r="K284" i="13"/>
  <c r="D325" i="1"/>
  <c r="D19" i="11"/>
  <c r="D37" i="11"/>
  <c r="D55" i="11"/>
  <c r="D73" i="11"/>
  <c r="D91" i="11"/>
  <c r="D109" i="11"/>
  <c r="D127" i="11"/>
  <c r="D163" i="11"/>
  <c r="D145" i="11"/>
  <c r="D253" i="1"/>
  <c r="D145" i="1"/>
  <c r="D181" i="1"/>
  <c r="D289" i="1"/>
  <c r="D127" i="1"/>
  <c r="D271" i="1"/>
  <c r="D307" i="1"/>
  <c r="D235" i="1"/>
  <c r="D217" i="1"/>
  <c r="D163" i="1"/>
  <c r="D199" i="1"/>
  <c r="E322" i="10"/>
  <c r="F88" i="13"/>
  <c r="E255" i="13" s="1"/>
  <c r="F34" i="13"/>
  <c r="E201" i="13" s="1"/>
  <c r="E304" i="10"/>
  <c r="E268" i="10"/>
  <c r="E232" i="10"/>
  <c r="E196" i="10"/>
  <c r="F160" i="13"/>
  <c r="E327" i="13" s="1"/>
  <c r="F70" i="13"/>
  <c r="E237" i="13" s="1"/>
  <c r="F16" i="13"/>
  <c r="E183" i="13" s="1"/>
  <c r="E250" i="10"/>
  <c r="F52" i="13"/>
  <c r="E219" i="13" s="1"/>
  <c r="F142" i="13"/>
  <c r="E309" i="13" s="1"/>
  <c r="F124" i="13"/>
  <c r="E291" i="13" s="1"/>
  <c r="F106" i="13"/>
  <c r="E273" i="13" s="1"/>
  <c r="E214" i="10"/>
  <c r="E286" i="10"/>
  <c r="E178" i="10"/>
  <c r="K194" i="13"/>
  <c r="Q27" i="13"/>
  <c r="K320" i="13"/>
  <c r="Q153" i="13"/>
  <c r="Q63" i="13"/>
  <c r="K230" i="13"/>
  <c r="G323" i="1"/>
  <c r="G161" i="11"/>
  <c r="G17" i="11"/>
  <c r="G35" i="11"/>
  <c r="G53" i="11"/>
  <c r="G71" i="11"/>
  <c r="G89" i="11"/>
  <c r="G107" i="11"/>
  <c r="G143" i="11"/>
  <c r="G125" i="11"/>
  <c r="G179" i="1"/>
  <c r="G233" i="1"/>
  <c r="G161" i="1"/>
  <c r="G125" i="1"/>
  <c r="G287" i="1"/>
  <c r="G215" i="1"/>
  <c r="G305" i="1"/>
  <c r="G269" i="1"/>
  <c r="G197" i="1"/>
  <c r="G143" i="1"/>
  <c r="G251" i="1"/>
  <c r="N14" i="6"/>
  <c r="K176" i="13"/>
  <c r="Q9" i="13"/>
  <c r="Q135" i="13"/>
  <c r="K302" i="13"/>
  <c r="Q99" i="13"/>
  <c r="K266" i="13"/>
  <c r="K20" i="6"/>
  <c r="P8" i="1"/>
  <c r="N18" i="7" l="1"/>
  <c r="M18" i="7"/>
  <c r="J12" i="7"/>
  <c r="J22" i="7"/>
  <c r="L23" i="7"/>
  <c r="H324" i="10"/>
  <c r="I162" i="13"/>
  <c r="H329" i="13" s="1"/>
  <c r="I18" i="13"/>
  <c r="H185" i="13" s="1"/>
  <c r="I144" i="13"/>
  <c r="H311" i="13" s="1"/>
  <c r="I54" i="13"/>
  <c r="H221" i="13" s="1"/>
  <c r="I126" i="13"/>
  <c r="H293" i="13" s="1"/>
  <c r="H288" i="10"/>
  <c r="H252" i="10"/>
  <c r="H216" i="10"/>
  <c r="H180" i="10"/>
  <c r="I108" i="13"/>
  <c r="H275" i="13" s="1"/>
  <c r="H234" i="10"/>
  <c r="I72" i="13"/>
  <c r="H239" i="13" s="1"/>
  <c r="H306" i="10"/>
  <c r="H198" i="10"/>
  <c r="I36" i="13"/>
  <c r="H203" i="13" s="1"/>
  <c r="I90" i="13"/>
  <c r="H257" i="13" s="1"/>
  <c r="H270" i="10"/>
  <c r="L20" i="6"/>
  <c r="H323" i="1"/>
  <c r="H161" i="11"/>
  <c r="H143" i="11"/>
  <c r="H17" i="11"/>
  <c r="H35" i="11"/>
  <c r="H53" i="11"/>
  <c r="H71" i="11"/>
  <c r="H89" i="11"/>
  <c r="H107" i="11"/>
  <c r="H125" i="11"/>
  <c r="H269" i="1"/>
  <c r="H143" i="1"/>
  <c r="H305" i="1"/>
  <c r="H125" i="1"/>
  <c r="H251" i="1"/>
  <c r="H215" i="1"/>
  <c r="H197" i="1"/>
  <c r="H233" i="1"/>
  <c r="H161" i="1"/>
  <c r="H179" i="1"/>
  <c r="H287" i="1"/>
  <c r="K19" i="6"/>
  <c r="N17" i="6"/>
  <c r="K264" i="13"/>
  <c r="Q97" i="13"/>
  <c r="H22" i="6"/>
  <c r="H21" i="6"/>
  <c r="K321" i="1"/>
  <c r="K141" i="11"/>
  <c r="P141" i="11" s="1"/>
  <c r="K15" i="11"/>
  <c r="P15" i="11" s="1"/>
  <c r="K159" i="11"/>
  <c r="P159" i="11" s="1"/>
  <c r="K69" i="11"/>
  <c r="P69" i="11" s="1"/>
  <c r="K105" i="11"/>
  <c r="P105" i="11" s="1"/>
  <c r="K51" i="11"/>
  <c r="P51" i="11" s="1"/>
  <c r="K123" i="11"/>
  <c r="P123" i="11" s="1"/>
  <c r="K87" i="11"/>
  <c r="P87" i="11" s="1"/>
  <c r="K33" i="11"/>
  <c r="P33" i="11" s="1"/>
  <c r="K195" i="1"/>
  <c r="P195" i="1" s="1"/>
  <c r="K141" i="1"/>
  <c r="P141" i="1" s="1"/>
  <c r="K177" i="1"/>
  <c r="P177" i="1" s="1"/>
  <c r="K267" i="1"/>
  <c r="P267" i="1" s="1"/>
  <c r="K303" i="1"/>
  <c r="P303" i="1" s="1"/>
  <c r="K231" i="1"/>
  <c r="P231" i="1" s="1"/>
  <c r="K123" i="1"/>
  <c r="P123" i="1" s="1"/>
  <c r="K213" i="1"/>
  <c r="P213" i="1" s="1"/>
  <c r="K249" i="1"/>
  <c r="P249" i="1" s="1"/>
  <c r="K159" i="1"/>
  <c r="P159" i="1" s="1"/>
  <c r="K285" i="1"/>
  <c r="P285" i="1" s="1"/>
  <c r="Q151" i="13"/>
  <c r="K318" i="13"/>
  <c r="Q61" i="13"/>
  <c r="K228" i="13"/>
  <c r="J320" i="1"/>
  <c r="J14" i="11"/>
  <c r="J32" i="11"/>
  <c r="J50" i="11"/>
  <c r="J68" i="11"/>
  <c r="J86" i="11"/>
  <c r="J104" i="11"/>
  <c r="J122" i="11"/>
  <c r="J140" i="11"/>
  <c r="J158" i="11"/>
  <c r="J284" i="1"/>
  <c r="J122" i="1"/>
  <c r="J302" i="1"/>
  <c r="J248" i="1"/>
  <c r="J266" i="1"/>
  <c r="J212" i="1"/>
  <c r="J194" i="1"/>
  <c r="J230" i="1"/>
  <c r="J140" i="1"/>
  <c r="J176" i="1"/>
  <c r="J158" i="1"/>
  <c r="E326" i="1"/>
  <c r="E128" i="11"/>
  <c r="E146" i="11"/>
  <c r="E38" i="11"/>
  <c r="E74" i="11"/>
  <c r="E164" i="11"/>
  <c r="E20" i="11"/>
  <c r="E110" i="11"/>
  <c r="E56" i="11"/>
  <c r="E92" i="11"/>
  <c r="E218" i="1"/>
  <c r="E182" i="1"/>
  <c r="E236" i="1"/>
  <c r="E200" i="1"/>
  <c r="E308" i="1"/>
  <c r="E254" i="1"/>
  <c r="E146" i="1"/>
  <c r="E272" i="1"/>
  <c r="E290" i="1"/>
  <c r="E128" i="1"/>
  <c r="E164" i="1"/>
  <c r="Q7" i="13"/>
  <c r="K174" i="13"/>
  <c r="Q43" i="13"/>
  <c r="K210" i="13"/>
  <c r="F322" i="10"/>
  <c r="G142" i="13"/>
  <c r="F309" i="13" s="1"/>
  <c r="F304" i="10"/>
  <c r="F268" i="10"/>
  <c r="F232" i="10"/>
  <c r="F196" i="10"/>
  <c r="G124" i="13"/>
  <c r="F291" i="13" s="1"/>
  <c r="G52" i="13"/>
  <c r="F219" i="13" s="1"/>
  <c r="F286" i="10"/>
  <c r="F250" i="10"/>
  <c r="F214" i="10"/>
  <c r="F178" i="10"/>
  <c r="G70" i="13"/>
  <c r="F237" i="13" s="1"/>
  <c r="G88" i="13"/>
  <c r="F255" i="13" s="1"/>
  <c r="G34" i="13"/>
  <c r="F201" i="13" s="1"/>
  <c r="G106" i="13"/>
  <c r="F273" i="13" s="1"/>
  <c r="G16" i="13"/>
  <c r="F183" i="13" s="1"/>
  <c r="G160" i="13"/>
  <c r="F327" i="13" s="1"/>
  <c r="G323" i="10"/>
  <c r="H143" i="13"/>
  <c r="G310" i="13" s="1"/>
  <c r="H53" i="13"/>
  <c r="G220" i="13" s="1"/>
  <c r="G287" i="10"/>
  <c r="G251" i="10"/>
  <c r="G215" i="10"/>
  <c r="G179" i="10"/>
  <c r="H125" i="13"/>
  <c r="G292" i="13" s="1"/>
  <c r="H35" i="13"/>
  <c r="G202" i="13" s="1"/>
  <c r="H89" i="13"/>
  <c r="G256" i="13" s="1"/>
  <c r="G305" i="10"/>
  <c r="H107" i="13"/>
  <c r="G274" i="13" s="1"/>
  <c r="H17" i="13"/>
  <c r="G184" i="13" s="1"/>
  <c r="G197" i="10"/>
  <c r="G233" i="10"/>
  <c r="G269" i="10"/>
  <c r="H161" i="13"/>
  <c r="G328" i="13" s="1"/>
  <c r="H71" i="13"/>
  <c r="G238" i="13" s="1"/>
  <c r="Q133" i="13"/>
  <c r="K300" i="13"/>
  <c r="Q25" i="13"/>
  <c r="K192" i="13"/>
  <c r="I23" i="6"/>
  <c r="J321" i="10"/>
  <c r="K105" i="13"/>
  <c r="J272" i="13" s="1"/>
  <c r="K51" i="13"/>
  <c r="J218" i="13" s="1"/>
  <c r="K87" i="13"/>
  <c r="J254" i="13" s="1"/>
  <c r="K141" i="13"/>
  <c r="J308" i="13" s="1"/>
  <c r="K15" i="13"/>
  <c r="J182" i="13" s="1"/>
  <c r="J303" i="10"/>
  <c r="J267" i="10"/>
  <c r="J231" i="10"/>
  <c r="J195" i="10"/>
  <c r="J177" i="10"/>
  <c r="K33" i="13"/>
  <c r="J200" i="13" s="1"/>
  <c r="J285" i="10"/>
  <c r="K159" i="13"/>
  <c r="J326" i="13" s="1"/>
  <c r="K123" i="13"/>
  <c r="J290" i="13" s="1"/>
  <c r="J213" i="10"/>
  <c r="K69" i="13"/>
  <c r="J236" i="13" s="1"/>
  <c r="J249" i="10"/>
  <c r="Q79" i="13"/>
  <c r="K246" i="13"/>
  <c r="D326" i="10"/>
  <c r="E38" i="13"/>
  <c r="D205" i="13" s="1"/>
  <c r="E92" i="13"/>
  <c r="D259" i="13" s="1"/>
  <c r="E56" i="13"/>
  <c r="D223" i="13" s="1"/>
  <c r="E146" i="13"/>
  <c r="D313" i="13" s="1"/>
  <c r="D290" i="10"/>
  <c r="D254" i="10"/>
  <c r="D218" i="10"/>
  <c r="D182" i="10"/>
  <c r="E128" i="13"/>
  <c r="D295" i="13" s="1"/>
  <c r="D200" i="10"/>
  <c r="D272" i="10"/>
  <c r="E110" i="13"/>
  <c r="D277" i="13" s="1"/>
  <c r="E20" i="13"/>
  <c r="D187" i="13" s="1"/>
  <c r="D236" i="10"/>
  <c r="E74" i="13"/>
  <c r="D241" i="13" s="1"/>
  <c r="D308" i="10"/>
  <c r="E164" i="13"/>
  <c r="D331" i="13" s="1"/>
  <c r="I324" i="1"/>
  <c r="I18" i="11"/>
  <c r="I36" i="11"/>
  <c r="I54" i="11"/>
  <c r="I72" i="11"/>
  <c r="I90" i="11"/>
  <c r="I108" i="11"/>
  <c r="I144" i="11"/>
  <c r="I126" i="11"/>
  <c r="I162" i="11"/>
  <c r="I252" i="1"/>
  <c r="I180" i="1"/>
  <c r="I306" i="1"/>
  <c r="I198" i="1"/>
  <c r="I270" i="1"/>
  <c r="I144" i="1"/>
  <c r="I234" i="1"/>
  <c r="I288" i="1"/>
  <c r="I216" i="1"/>
  <c r="I162" i="1"/>
  <c r="I126" i="1"/>
  <c r="G322" i="1"/>
  <c r="G124" i="11"/>
  <c r="G16" i="11"/>
  <c r="G34" i="11"/>
  <c r="G52" i="11"/>
  <c r="G70" i="11"/>
  <c r="G88" i="11"/>
  <c r="G106" i="11"/>
  <c r="G142" i="11"/>
  <c r="G160" i="11"/>
  <c r="G304" i="1"/>
  <c r="G142" i="1"/>
  <c r="G250" i="1"/>
  <c r="G196" i="1"/>
  <c r="G286" i="1"/>
  <c r="G178" i="1"/>
  <c r="G160" i="1"/>
  <c r="G214" i="1"/>
  <c r="G268" i="1"/>
  <c r="G232" i="1"/>
  <c r="G124" i="1"/>
  <c r="K318" i="10"/>
  <c r="P318" i="10" s="1"/>
  <c r="L30" i="13"/>
  <c r="L84" i="13"/>
  <c r="L156" i="13"/>
  <c r="L12" i="13"/>
  <c r="L120" i="13"/>
  <c r="L66" i="13"/>
  <c r="K300" i="10"/>
  <c r="P300" i="10" s="1"/>
  <c r="K174" i="10"/>
  <c r="P174" i="10" s="1"/>
  <c r="L48" i="13"/>
  <c r="K246" i="10"/>
  <c r="P246" i="10" s="1"/>
  <c r="L102" i="13"/>
  <c r="K192" i="10"/>
  <c r="P192" i="10" s="1"/>
  <c r="K228" i="10"/>
  <c r="P228" i="10" s="1"/>
  <c r="L138" i="13"/>
  <c r="K264" i="10"/>
  <c r="P264" i="10" s="1"/>
  <c r="P138" i="10"/>
  <c r="P120" i="10"/>
  <c r="P156" i="10"/>
  <c r="K210" i="10"/>
  <c r="P210" i="10" s="1"/>
  <c r="K282" i="10"/>
  <c r="P282" i="10" s="1"/>
  <c r="Q115" i="13"/>
  <c r="K282" i="13"/>
  <c r="E327" i="10"/>
  <c r="F93" i="13"/>
  <c r="E260" i="13" s="1"/>
  <c r="F111" i="13"/>
  <c r="E278" i="13" s="1"/>
  <c r="F39" i="13"/>
  <c r="E206" i="13" s="1"/>
  <c r="F147" i="13"/>
  <c r="E314" i="13" s="1"/>
  <c r="F165" i="13"/>
  <c r="E332" i="13" s="1"/>
  <c r="E291" i="10"/>
  <c r="F57" i="13"/>
  <c r="E224" i="13" s="1"/>
  <c r="F129" i="13"/>
  <c r="E296" i="13" s="1"/>
  <c r="E309" i="10"/>
  <c r="E183" i="10"/>
  <c r="E201" i="10"/>
  <c r="E219" i="10"/>
  <c r="F75" i="13"/>
  <c r="E242" i="13" s="1"/>
  <c r="E255" i="10"/>
  <c r="E237" i="10"/>
  <c r="F21" i="13"/>
  <c r="E188" i="13" s="1"/>
  <c r="E273" i="10"/>
  <c r="E325" i="1"/>
  <c r="E127" i="11"/>
  <c r="E145" i="11"/>
  <c r="E109" i="11"/>
  <c r="E19" i="11"/>
  <c r="E55" i="11"/>
  <c r="E91" i="11"/>
  <c r="E163" i="11"/>
  <c r="E73" i="11"/>
  <c r="E37" i="11"/>
  <c r="E271" i="1"/>
  <c r="E199" i="1"/>
  <c r="E253" i="1"/>
  <c r="E163" i="1"/>
  <c r="E307" i="1"/>
  <c r="E145" i="1"/>
  <c r="E127" i="1"/>
  <c r="E289" i="1"/>
  <c r="E181" i="1"/>
  <c r="E235" i="1"/>
  <c r="E217" i="1"/>
  <c r="J18" i="6"/>
  <c r="D325" i="10"/>
  <c r="E73" i="13"/>
  <c r="D240" i="13" s="1"/>
  <c r="D289" i="10"/>
  <c r="D253" i="10"/>
  <c r="D217" i="10"/>
  <c r="D181" i="10"/>
  <c r="E37" i="13"/>
  <c r="D204" i="13" s="1"/>
  <c r="E127" i="13"/>
  <c r="D294" i="13" s="1"/>
  <c r="D307" i="10"/>
  <c r="D271" i="10"/>
  <c r="D235" i="10"/>
  <c r="D199" i="10"/>
  <c r="E55" i="13"/>
  <c r="D222" i="13" s="1"/>
  <c r="E109" i="13"/>
  <c r="D276" i="13" s="1"/>
  <c r="E19" i="13"/>
  <c r="D186" i="13" s="1"/>
  <c r="E163" i="13"/>
  <c r="D330" i="13" s="1"/>
  <c r="E91" i="13"/>
  <c r="D258" i="13" s="1"/>
  <c r="E145" i="13"/>
  <c r="D312" i="13" s="1"/>
  <c r="M16" i="6"/>
  <c r="F327" i="1"/>
  <c r="F147" i="11"/>
  <c r="F129" i="11"/>
  <c r="F165" i="11"/>
  <c r="F21" i="11"/>
  <c r="F75" i="11"/>
  <c r="F111" i="11"/>
  <c r="F57" i="11"/>
  <c r="F93" i="11"/>
  <c r="F39" i="11"/>
  <c r="F201" i="1"/>
  <c r="F147" i="1"/>
  <c r="F165" i="1"/>
  <c r="F309" i="1"/>
  <c r="F183" i="1"/>
  <c r="F255" i="1"/>
  <c r="F291" i="1"/>
  <c r="F129" i="1"/>
  <c r="F237" i="1"/>
  <c r="F219" i="1"/>
  <c r="F273" i="1"/>
  <c r="I320" i="10"/>
  <c r="J158" i="13"/>
  <c r="I325" i="13" s="1"/>
  <c r="J14" i="13"/>
  <c r="I181" i="13" s="1"/>
  <c r="J140" i="13"/>
  <c r="I307" i="13" s="1"/>
  <c r="I302" i="10"/>
  <c r="I266" i="10"/>
  <c r="I230" i="10"/>
  <c r="I194" i="10"/>
  <c r="J32" i="13"/>
  <c r="I199" i="13" s="1"/>
  <c r="J50" i="13"/>
  <c r="I217" i="13" s="1"/>
  <c r="J104" i="13"/>
  <c r="I271" i="13" s="1"/>
  <c r="I284" i="10"/>
  <c r="J68" i="13"/>
  <c r="I235" i="13" s="1"/>
  <c r="I176" i="10"/>
  <c r="I212" i="10"/>
  <c r="J86" i="13"/>
  <c r="I253" i="13" s="1"/>
  <c r="I248" i="10"/>
  <c r="J122" i="13"/>
  <c r="I289" i="13" s="1"/>
  <c r="N23" i="7" l="1"/>
  <c r="M23" i="7"/>
  <c r="G118" i="11"/>
  <c r="G100" i="11"/>
  <c r="G316" i="1"/>
  <c r="G154" i="11"/>
  <c r="G82" i="11"/>
  <c r="G10" i="11"/>
  <c r="G28" i="11"/>
  <c r="G46" i="11"/>
  <c r="G136" i="11"/>
  <c r="G64" i="11"/>
  <c r="G208" i="1"/>
  <c r="G298" i="1"/>
  <c r="G136" i="1"/>
  <c r="G226" i="1"/>
  <c r="G190" i="1"/>
  <c r="G172" i="1"/>
  <c r="G244" i="1"/>
  <c r="G280" i="1"/>
  <c r="G118" i="1"/>
  <c r="G262" i="1"/>
  <c r="G154" i="1"/>
  <c r="K22" i="7"/>
  <c r="K12" i="7"/>
  <c r="F326" i="1"/>
  <c r="F146" i="11"/>
  <c r="F92" i="11"/>
  <c r="F128" i="11"/>
  <c r="F56" i="11"/>
  <c r="F38" i="11"/>
  <c r="F74" i="11"/>
  <c r="F164" i="11"/>
  <c r="F20" i="11"/>
  <c r="F110" i="11"/>
  <c r="F290" i="1"/>
  <c r="F146" i="1"/>
  <c r="F182" i="1"/>
  <c r="F236" i="1"/>
  <c r="F128" i="1"/>
  <c r="F164" i="1"/>
  <c r="F272" i="1"/>
  <c r="F308" i="1"/>
  <c r="F254" i="1"/>
  <c r="F218" i="1"/>
  <c r="F200" i="1"/>
  <c r="K269" i="13"/>
  <c r="Q102" i="13"/>
  <c r="K323" i="13"/>
  <c r="Q156" i="13"/>
  <c r="J320" i="10"/>
  <c r="K68" i="13"/>
  <c r="J235" i="13" s="1"/>
  <c r="J302" i="10"/>
  <c r="J266" i="10"/>
  <c r="J230" i="10"/>
  <c r="J194" i="10"/>
  <c r="K122" i="13"/>
  <c r="J289" i="13" s="1"/>
  <c r="K158" i="13"/>
  <c r="J325" i="13" s="1"/>
  <c r="K14" i="13"/>
  <c r="J181" i="13" s="1"/>
  <c r="J284" i="10"/>
  <c r="J248" i="10"/>
  <c r="J212" i="10"/>
  <c r="J176" i="10"/>
  <c r="K104" i="13"/>
  <c r="J271" i="13" s="1"/>
  <c r="K140" i="13"/>
  <c r="J307" i="13" s="1"/>
  <c r="K50" i="13"/>
  <c r="J217" i="13" s="1"/>
  <c r="K86" i="13"/>
  <c r="J253" i="13" s="1"/>
  <c r="K32" i="13"/>
  <c r="J199" i="13" s="1"/>
  <c r="Q84" i="13"/>
  <c r="K251" i="13"/>
  <c r="F327" i="10"/>
  <c r="G93" i="13"/>
  <c r="F260" i="13" s="1"/>
  <c r="G165" i="13"/>
  <c r="F332" i="13" s="1"/>
  <c r="G21" i="13"/>
  <c r="F188" i="13" s="1"/>
  <c r="G111" i="13"/>
  <c r="F278" i="13" s="1"/>
  <c r="G75" i="13"/>
  <c r="F242" i="13" s="1"/>
  <c r="F309" i="10"/>
  <c r="F273" i="10"/>
  <c r="F237" i="10"/>
  <c r="F201" i="10"/>
  <c r="F183" i="10"/>
  <c r="F255" i="10"/>
  <c r="F291" i="10"/>
  <c r="G57" i="13"/>
  <c r="F224" i="13" s="1"/>
  <c r="G129" i="13"/>
  <c r="F296" i="13" s="1"/>
  <c r="G147" i="13"/>
  <c r="F314" i="13" s="1"/>
  <c r="F219" i="10"/>
  <c r="G39" i="13"/>
  <c r="F206" i="13" s="1"/>
  <c r="K321" i="10"/>
  <c r="P321" i="10" s="1"/>
  <c r="L105" i="13"/>
  <c r="L51" i="13"/>
  <c r="K285" i="10"/>
  <c r="P285" i="10" s="1"/>
  <c r="K249" i="10"/>
  <c r="P249" i="10" s="1"/>
  <c r="K213" i="10"/>
  <c r="P213" i="10" s="1"/>
  <c r="K177" i="10"/>
  <c r="P177" i="10" s="1"/>
  <c r="P141" i="10"/>
  <c r="L69" i="13"/>
  <c r="P123" i="10"/>
  <c r="L87" i="13"/>
  <c r="L123" i="13"/>
  <c r="K231" i="10"/>
  <c r="P231" i="10" s="1"/>
  <c r="L33" i="13"/>
  <c r="L15" i="13"/>
  <c r="K303" i="10"/>
  <c r="P303" i="10" s="1"/>
  <c r="L159" i="13"/>
  <c r="L141" i="13"/>
  <c r="K195" i="10"/>
  <c r="P195" i="10" s="1"/>
  <c r="K267" i="10"/>
  <c r="P267" i="10" s="1"/>
  <c r="P159" i="10"/>
  <c r="M20" i="6"/>
  <c r="Q48" i="13"/>
  <c r="K215" i="13"/>
  <c r="Q30" i="13"/>
  <c r="K197" i="13"/>
  <c r="I22" i="6"/>
  <c r="I21" i="6"/>
  <c r="N16" i="6"/>
  <c r="F325" i="1"/>
  <c r="F145" i="11"/>
  <c r="F127" i="11"/>
  <c r="F55" i="11"/>
  <c r="F91" i="11"/>
  <c r="F19" i="11"/>
  <c r="F37" i="11"/>
  <c r="F73" i="11"/>
  <c r="F109" i="11"/>
  <c r="F163" i="11"/>
  <c r="F181" i="1"/>
  <c r="F235" i="1"/>
  <c r="F163" i="1"/>
  <c r="F253" i="1"/>
  <c r="F289" i="1"/>
  <c r="F217" i="1"/>
  <c r="F145" i="1"/>
  <c r="F199" i="1"/>
  <c r="F271" i="1"/>
  <c r="F127" i="1"/>
  <c r="F307" i="1"/>
  <c r="K179" i="13"/>
  <c r="Q12" i="13"/>
  <c r="H323" i="10"/>
  <c r="I71" i="13"/>
  <c r="H238" i="13" s="1"/>
  <c r="H287" i="10"/>
  <c r="H251" i="10"/>
  <c r="H215" i="10"/>
  <c r="H179" i="10"/>
  <c r="I125" i="13"/>
  <c r="H292" i="13" s="1"/>
  <c r="I53" i="13"/>
  <c r="H220" i="13" s="1"/>
  <c r="H305" i="10"/>
  <c r="H269" i="10"/>
  <c r="H233" i="10"/>
  <c r="H197" i="10"/>
  <c r="I161" i="13"/>
  <c r="H328" i="13" s="1"/>
  <c r="I35" i="13"/>
  <c r="H202" i="13" s="1"/>
  <c r="I17" i="13"/>
  <c r="H184" i="13" s="1"/>
  <c r="I143" i="13"/>
  <c r="H310" i="13" s="1"/>
  <c r="I107" i="13"/>
  <c r="H274" i="13" s="1"/>
  <c r="I89" i="13"/>
  <c r="H256" i="13" s="1"/>
  <c r="J23" i="6"/>
  <c r="I323" i="1"/>
  <c r="I125" i="11"/>
  <c r="I143" i="11"/>
  <c r="I53" i="11"/>
  <c r="I89" i="11"/>
  <c r="I35" i="11"/>
  <c r="I71" i="11"/>
  <c r="I107" i="11"/>
  <c r="I17" i="11"/>
  <c r="I161" i="11"/>
  <c r="I251" i="1"/>
  <c r="I161" i="1"/>
  <c r="I179" i="1"/>
  <c r="I287" i="1"/>
  <c r="I125" i="1"/>
  <c r="I269" i="1"/>
  <c r="I305" i="1"/>
  <c r="I215" i="1"/>
  <c r="I143" i="1"/>
  <c r="I233" i="1"/>
  <c r="I197" i="1"/>
  <c r="Q138" i="13"/>
  <c r="K305" i="13"/>
  <c r="Q66" i="13"/>
  <c r="K233" i="13"/>
  <c r="K320" i="1"/>
  <c r="K122" i="11"/>
  <c r="P122" i="11" s="1"/>
  <c r="K140" i="11"/>
  <c r="P140" i="11" s="1"/>
  <c r="K14" i="11"/>
  <c r="P14" i="11" s="1"/>
  <c r="K32" i="11"/>
  <c r="P32" i="11" s="1"/>
  <c r="K50" i="11"/>
  <c r="P50" i="11" s="1"/>
  <c r="K68" i="11"/>
  <c r="P68" i="11" s="1"/>
  <c r="K86" i="11"/>
  <c r="P86" i="11" s="1"/>
  <c r="K104" i="11"/>
  <c r="P104" i="11" s="1"/>
  <c r="K158" i="11"/>
  <c r="P158" i="11" s="1"/>
  <c r="K266" i="1"/>
  <c r="P266" i="1" s="1"/>
  <c r="K230" i="1"/>
  <c r="P230" i="1" s="1"/>
  <c r="K158" i="1"/>
  <c r="P158" i="1" s="1"/>
  <c r="K122" i="1"/>
  <c r="P122" i="1" s="1"/>
  <c r="K212" i="1"/>
  <c r="P212" i="1" s="1"/>
  <c r="K302" i="1"/>
  <c r="P302" i="1" s="1"/>
  <c r="K140" i="1"/>
  <c r="P140" i="1" s="1"/>
  <c r="K194" i="1"/>
  <c r="P194" i="1" s="1"/>
  <c r="K176" i="1"/>
  <c r="P176" i="1" s="1"/>
  <c r="K248" i="1"/>
  <c r="P248" i="1" s="1"/>
  <c r="K284" i="1"/>
  <c r="P284" i="1" s="1"/>
  <c r="E325" i="10"/>
  <c r="F55" i="13"/>
  <c r="E222" i="13" s="1"/>
  <c r="F163" i="13"/>
  <c r="E330" i="13" s="1"/>
  <c r="F19" i="13"/>
  <c r="E186" i="13" s="1"/>
  <c r="F73" i="13"/>
  <c r="E240" i="13" s="1"/>
  <c r="F37" i="13"/>
  <c r="E204" i="13" s="1"/>
  <c r="F127" i="13"/>
  <c r="E294" i="13" s="1"/>
  <c r="E271" i="10"/>
  <c r="E217" i="10"/>
  <c r="F145" i="13"/>
  <c r="E312" i="13" s="1"/>
  <c r="E253" i="10"/>
  <c r="F91" i="13"/>
  <c r="E258" i="13" s="1"/>
  <c r="E199" i="10"/>
  <c r="F109" i="13"/>
  <c r="E276" i="13" s="1"/>
  <c r="E235" i="10"/>
  <c r="E307" i="10"/>
  <c r="E181" i="10"/>
  <c r="E289" i="10"/>
  <c r="I324" i="10"/>
  <c r="J162" i="13"/>
  <c r="I329" i="13" s="1"/>
  <c r="J18" i="13"/>
  <c r="I185" i="13" s="1"/>
  <c r="J144" i="13"/>
  <c r="I311" i="13" s="1"/>
  <c r="I306" i="10"/>
  <c r="I270" i="10"/>
  <c r="I234" i="10"/>
  <c r="I198" i="10"/>
  <c r="J54" i="13"/>
  <c r="I221" i="13" s="1"/>
  <c r="J72" i="13"/>
  <c r="I239" i="13" s="1"/>
  <c r="I288" i="10"/>
  <c r="I180" i="10"/>
  <c r="J126" i="13"/>
  <c r="I293" i="13" s="1"/>
  <c r="I216" i="10"/>
  <c r="J90" i="13"/>
  <c r="I257" i="13" s="1"/>
  <c r="I252" i="10"/>
  <c r="J108" i="13"/>
  <c r="I275" i="13" s="1"/>
  <c r="J36" i="13"/>
  <c r="I203" i="13" s="1"/>
  <c r="J324" i="1"/>
  <c r="J18" i="11"/>
  <c r="J36" i="11"/>
  <c r="J54" i="11"/>
  <c r="J72" i="11"/>
  <c r="J90" i="11"/>
  <c r="J108" i="11"/>
  <c r="J126" i="11"/>
  <c r="J144" i="11"/>
  <c r="J162" i="11"/>
  <c r="J306" i="1"/>
  <c r="J234" i="1"/>
  <c r="J288" i="1"/>
  <c r="J252" i="1"/>
  <c r="J162" i="1"/>
  <c r="J126" i="1"/>
  <c r="J270" i="1"/>
  <c r="J198" i="1"/>
  <c r="J180" i="1"/>
  <c r="J216" i="1"/>
  <c r="J144" i="1"/>
  <c r="G327" i="1"/>
  <c r="G21" i="11"/>
  <c r="G39" i="11"/>
  <c r="G57" i="11"/>
  <c r="G75" i="11"/>
  <c r="G93" i="11"/>
  <c r="G111" i="11"/>
  <c r="G165" i="11"/>
  <c r="G129" i="11"/>
  <c r="G147" i="11"/>
  <c r="G273" i="1"/>
  <c r="G201" i="1"/>
  <c r="G309" i="1"/>
  <c r="G129" i="1"/>
  <c r="G147" i="1"/>
  <c r="G255" i="1"/>
  <c r="G291" i="1"/>
  <c r="G165" i="1"/>
  <c r="G183" i="1"/>
  <c r="G237" i="1"/>
  <c r="G219" i="1"/>
  <c r="G322" i="10"/>
  <c r="H52" i="13"/>
  <c r="G219" i="13" s="1"/>
  <c r="H106" i="13"/>
  <c r="G273" i="13" s="1"/>
  <c r="H160" i="13"/>
  <c r="G327" i="13" s="1"/>
  <c r="H16" i="13"/>
  <c r="G183" i="13" s="1"/>
  <c r="H88" i="13"/>
  <c r="G255" i="13" s="1"/>
  <c r="H142" i="13"/>
  <c r="G309" i="13" s="1"/>
  <c r="G250" i="10"/>
  <c r="H70" i="13"/>
  <c r="G237" i="13" s="1"/>
  <c r="G196" i="10"/>
  <c r="H34" i="13"/>
  <c r="G201" i="13" s="1"/>
  <c r="G268" i="10"/>
  <c r="H124" i="13"/>
  <c r="G291" i="13" s="1"/>
  <c r="G214" i="10"/>
  <c r="G304" i="10"/>
  <c r="G178" i="10"/>
  <c r="G232" i="10"/>
  <c r="G286" i="10"/>
  <c r="H322" i="1"/>
  <c r="H124" i="11"/>
  <c r="H34" i="11"/>
  <c r="H70" i="11"/>
  <c r="H160" i="11"/>
  <c r="H88" i="11"/>
  <c r="H16" i="11"/>
  <c r="H142" i="11"/>
  <c r="H106" i="11"/>
  <c r="H52" i="11"/>
  <c r="H286" i="1"/>
  <c r="H124" i="1"/>
  <c r="H304" i="1"/>
  <c r="H268" i="1"/>
  <c r="H214" i="1"/>
  <c r="H250" i="1"/>
  <c r="H196" i="1"/>
  <c r="H178" i="1"/>
  <c r="H142" i="1"/>
  <c r="H232" i="1"/>
  <c r="H160" i="1"/>
  <c r="K18" i="6"/>
  <c r="K287" i="13"/>
  <c r="Q120" i="13"/>
  <c r="E326" i="10"/>
  <c r="F92" i="13"/>
  <c r="E259" i="13" s="1"/>
  <c r="F110" i="13"/>
  <c r="E277" i="13" s="1"/>
  <c r="E308" i="10"/>
  <c r="E272" i="10"/>
  <c r="E236" i="10"/>
  <c r="E200" i="10"/>
  <c r="F164" i="13"/>
  <c r="E331" i="13" s="1"/>
  <c r="F74" i="13"/>
  <c r="E241" i="13" s="1"/>
  <c r="F146" i="13"/>
  <c r="E313" i="13" s="1"/>
  <c r="F38" i="13"/>
  <c r="E205" i="13" s="1"/>
  <c r="E254" i="10"/>
  <c r="F56" i="13"/>
  <c r="E223" i="13" s="1"/>
  <c r="F20" i="13"/>
  <c r="E187" i="13" s="1"/>
  <c r="E290" i="10"/>
  <c r="E218" i="10"/>
  <c r="F128" i="13"/>
  <c r="E295" i="13" s="1"/>
  <c r="E182" i="10"/>
  <c r="L19" i="6"/>
  <c r="K4" i="1"/>
  <c r="I4" i="1"/>
  <c r="J4" i="1"/>
  <c r="H28" i="11" l="1"/>
  <c r="H154" i="11"/>
  <c r="H100" i="11"/>
  <c r="H64" i="11"/>
  <c r="H136" i="11"/>
  <c r="H82" i="11"/>
  <c r="H316" i="1"/>
  <c r="H118" i="11"/>
  <c r="H46" i="11"/>
  <c r="H10" i="11"/>
  <c r="H208" i="1"/>
  <c r="H136" i="1"/>
  <c r="H244" i="1"/>
  <c r="H262" i="1"/>
  <c r="H190" i="1"/>
  <c r="H298" i="1"/>
  <c r="H118" i="1"/>
  <c r="H280" i="1"/>
  <c r="H172" i="1"/>
  <c r="H226" i="1"/>
  <c r="H154" i="1"/>
  <c r="L22" i="7"/>
  <c r="L12" i="7"/>
  <c r="G327" i="10"/>
  <c r="H129" i="13"/>
  <c r="G296" i="13" s="1"/>
  <c r="H111" i="13"/>
  <c r="G278" i="13" s="1"/>
  <c r="G291" i="10"/>
  <c r="G255" i="10"/>
  <c r="G219" i="10"/>
  <c r="G183" i="10"/>
  <c r="H147" i="13"/>
  <c r="G314" i="13" s="1"/>
  <c r="H39" i="13"/>
  <c r="G206" i="13" s="1"/>
  <c r="G309" i="10"/>
  <c r="H21" i="13"/>
  <c r="G188" i="13" s="1"/>
  <c r="G201" i="10"/>
  <c r="G237" i="10"/>
  <c r="H165" i="13"/>
  <c r="G332" i="13" s="1"/>
  <c r="G273" i="10"/>
  <c r="H75" i="13"/>
  <c r="G242" i="13" s="1"/>
  <c r="H93" i="13"/>
  <c r="G260" i="13" s="1"/>
  <c r="H57" i="13"/>
  <c r="G224" i="13" s="1"/>
  <c r="F325" i="10"/>
  <c r="G73" i="13"/>
  <c r="F240" i="13" s="1"/>
  <c r="G37" i="13"/>
  <c r="F204" i="13" s="1"/>
  <c r="G109" i="13"/>
  <c r="F276" i="13" s="1"/>
  <c r="G163" i="13"/>
  <c r="F330" i="13" s="1"/>
  <c r="F289" i="10"/>
  <c r="F253" i="10"/>
  <c r="F217" i="10"/>
  <c r="F181" i="10"/>
  <c r="F235" i="10"/>
  <c r="G19" i="13"/>
  <c r="F186" i="13" s="1"/>
  <c r="F271" i="10"/>
  <c r="G127" i="13"/>
  <c r="F294" i="13" s="1"/>
  <c r="G145" i="13"/>
  <c r="F312" i="13" s="1"/>
  <c r="G55" i="13"/>
  <c r="F222" i="13" s="1"/>
  <c r="F199" i="10"/>
  <c r="G91" i="13"/>
  <c r="F258" i="13" s="1"/>
  <c r="F307" i="10"/>
  <c r="J22" i="6"/>
  <c r="J21" i="6"/>
  <c r="Q123" i="13"/>
  <c r="K290" i="13"/>
  <c r="K324" i="1"/>
  <c r="K126" i="11"/>
  <c r="P126" i="11" s="1"/>
  <c r="K18" i="11"/>
  <c r="P18" i="11" s="1"/>
  <c r="K36" i="11"/>
  <c r="P36" i="11" s="1"/>
  <c r="K54" i="11"/>
  <c r="P54" i="11" s="1"/>
  <c r="K72" i="11"/>
  <c r="P72" i="11" s="1"/>
  <c r="K90" i="11"/>
  <c r="P90" i="11" s="1"/>
  <c r="K108" i="11"/>
  <c r="P108" i="11" s="1"/>
  <c r="K144" i="11"/>
  <c r="P144" i="11" s="1"/>
  <c r="K162" i="11"/>
  <c r="P162" i="11" s="1"/>
  <c r="K252" i="1"/>
  <c r="P252" i="1" s="1"/>
  <c r="K144" i="1"/>
  <c r="P144" i="1" s="1"/>
  <c r="K288" i="1"/>
  <c r="P288" i="1" s="1"/>
  <c r="K126" i="1"/>
  <c r="P126" i="1" s="1"/>
  <c r="K270" i="1"/>
  <c r="P270" i="1" s="1"/>
  <c r="K180" i="1"/>
  <c r="P180" i="1" s="1"/>
  <c r="K234" i="1"/>
  <c r="P234" i="1" s="1"/>
  <c r="K216" i="1"/>
  <c r="P216" i="1" s="1"/>
  <c r="K198" i="1"/>
  <c r="P198" i="1" s="1"/>
  <c r="K162" i="1"/>
  <c r="P162" i="1" s="1"/>
  <c r="K306" i="1"/>
  <c r="P306" i="1" s="1"/>
  <c r="G325" i="1"/>
  <c r="G127" i="11"/>
  <c r="G163" i="11"/>
  <c r="G19" i="11"/>
  <c r="G55" i="11"/>
  <c r="G109" i="11"/>
  <c r="G73" i="11"/>
  <c r="G37" i="11"/>
  <c r="G91" i="11"/>
  <c r="G145" i="11"/>
  <c r="G145" i="1"/>
  <c r="G181" i="1"/>
  <c r="G307" i="1"/>
  <c r="G199" i="1"/>
  <c r="G235" i="1"/>
  <c r="G253" i="1"/>
  <c r="G163" i="1"/>
  <c r="G271" i="1"/>
  <c r="G217" i="1"/>
  <c r="G289" i="1"/>
  <c r="G127" i="1"/>
  <c r="K254" i="13"/>
  <c r="Q87" i="13"/>
  <c r="J323" i="1"/>
  <c r="J161" i="11"/>
  <c r="J17" i="11"/>
  <c r="J35" i="11"/>
  <c r="J53" i="11"/>
  <c r="J71" i="11"/>
  <c r="J89" i="11"/>
  <c r="J107" i="11"/>
  <c r="J125" i="11"/>
  <c r="J143" i="11"/>
  <c r="J215" i="1"/>
  <c r="J179" i="1"/>
  <c r="J197" i="1"/>
  <c r="J305" i="1"/>
  <c r="J233" i="1"/>
  <c r="J161" i="1"/>
  <c r="J251" i="1"/>
  <c r="J143" i="1"/>
  <c r="J269" i="1"/>
  <c r="J287" i="1"/>
  <c r="J125" i="1"/>
  <c r="G326" i="1"/>
  <c r="G128" i="11"/>
  <c r="G146" i="11"/>
  <c r="G164" i="11"/>
  <c r="G20" i="11"/>
  <c r="G56" i="11"/>
  <c r="G38" i="11"/>
  <c r="G74" i="11"/>
  <c r="G110" i="11"/>
  <c r="G92" i="11"/>
  <c r="G200" i="1"/>
  <c r="G182" i="1"/>
  <c r="G236" i="1"/>
  <c r="G164" i="1"/>
  <c r="G272" i="1"/>
  <c r="G308" i="1"/>
  <c r="G290" i="1"/>
  <c r="G218" i="1"/>
  <c r="G146" i="1"/>
  <c r="G128" i="1"/>
  <c r="G254" i="1"/>
  <c r="Q141" i="13"/>
  <c r="K308" i="13"/>
  <c r="Q105" i="13"/>
  <c r="K272" i="13"/>
  <c r="K326" i="13"/>
  <c r="Q159" i="13"/>
  <c r="Q69" i="13"/>
  <c r="K236" i="13"/>
  <c r="H322" i="10"/>
  <c r="I88" i="13"/>
  <c r="H255" i="13" s="1"/>
  <c r="I34" i="13"/>
  <c r="H201" i="13" s="1"/>
  <c r="I52" i="13"/>
  <c r="H219" i="13" s="1"/>
  <c r="I70" i="13"/>
  <c r="H237" i="13" s="1"/>
  <c r="H304" i="10"/>
  <c r="H268" i="10"/>
  <c r="H232" i="10"/>
  <c r="H196" i="10"/>
  <c r="I160" i="13"/>
  <c r="H327" i="13" s="1"/>
  <c r="I142" i="13"/>
  <c r="H309" i="13" s="1"/>
  <c r="H214" i="10"/>
  <c r="H250" i="10"/>
  <c r="I106" i="13"/>
  <c r="H273" i="13" s="1"/>
  <c r="I124" i="13"/>
  <c r="H291" i="13" s="1"/>
  <c r="H286" i="10"/>
  <c r="I16" i="13"/>
  <c r="H183" i="13" s="1"/>
  <c r="H178" i="10"/>
  <c r="K23" i="6"/>
  <c r="H327" i="1"/>
  <c r="H165" i="11"/>
  <c r="H147" i="11"/>
  <c r="H21" i="11"/>
  <c r="H39" i="11"/>
  <c r="H57" i="11"/>
  <c r="H75" i="11"/>
  <c r="H93" i="11"/>
  <c r="H111" i="11"/>
  <c r="H129" i="11"/>
  <c r="H255" i="1"/>
  <c r="H183" i="1"/>
  <c r="H201" i="1"/>
  <c r="H237" i="1"/>
  <c r="H291" i="1"/>
  <c r="H219" i="1"/>
  <c r="H273" i="1"/>
  <c r="H309" i="1"/>
  <c r="H165" i="1"/>
  <c r="H129" i="1"/>
  <c r="H147" i="1"/>
  <c r="Q51" i="13"/>
  <c r="K218" i="13"/>
  <c r="I322" i="1"/>
  <c r="I124" i="11"/>
  <c r="I142" i="11"/>
  <c r="I160" i="11"/>
  <c r="I34" i="11"/>
  <c r="I70" i="11"/>
  <c r="I16" i="11"/>
  <c r="I88" i="11"/>
  <c r="I106" i="11"/>
  <c r="I52" i="11"/>
  <c r="I196" i="1"/>
  <c r="I250" i="1"/>
  <c r="I160" i="1"/>
  <c r="I304" i="1"/>
  <c r="I178" i="1"/>
  <c r="I142" i="1"/>
  <c r="I286" i="1"/>
  <c r="I124" i="1"/>
  <c r="I268" i="1"/>
  <c r="I232" i="1"/>
  <c r="I214" i="1"/>
  <c r="K320" i="10"/>
  <c r="P320" i="10" s="1"/>
  <c r="L158" i="13"/>
  <c r="L104" i="13"/>
  <c r="L122" i="13"/>
  <c r="L32" i="13"/>
  <c r="P122" i="10"/>
  <c r="L14" i="13"/>
  <c r="K302" i="10"/>
  <c r="P302" i="10" s="1"/>
  <c r="K176" i="10"/>
  <c r="P176" i="10" s="1"/>
  <c r="K248" i="10"/>
  <c r="P248" i="10" s="1"/>
  <c r="L68" i="13"/>
  <c r="K194" i="10"/>
  <c r="P194" i="10" s="1"/>
  <c r="K266" i="10"/>
  <c r="P266" i="10" s="1"/>
  <c r="P140" i="10"/>
  <c r="L50" i="13"/>
  <c r="L140" i="13"/>
  <c r="P158" i="10"/>
  <c r="K212" i="10"/>
  <c r="P212" i="10" s="1"/>
  <c r="K230" i="10"/>
  <c r="P230" i="10" s="1"/>
  <c r="L86" i="13"/>
  <c r="K284" i="10"/>
  <c r="P284" i="10" s="1"/>
  <c r="J324" i="10"/>
  <c r="K126" i="13"/>
  <c r="J293" i="13" s="1"/>
  <c r="J306" i="10"/>
  <c r="J270" i="10"/>
  <c r="J234" i="10"/>
  <c r="J198" i="10"/>
  <c r="K36" i="13"/>
  <c r="J203" i="13" s="1"/>
  <c r="K162" i="13"/>
  <c r="J329" i="13" s="1"/>
  <c r="K18" i="13"/>
  <c r="J185" i="13" s="1"/>
  <c r="J288" i="10"/>
  <c r="J252" i="10"/>
  <c r="J216" i="10"/>
  <c r="J180" i="10"/>
  <c r="K108" i="13"/>
  <c r="J275" i="13" s="1"/>
  <c r="K90" i="13"/>
  <c r="J257" i="13" s="1"/>
  <c r="K54" i="13"/>
  <c r="J221" i="13" s="1"/>
  <c r="K144" i="13"/>
  <c r="J311" i="13" s="1"/>
  <c r="K72" i="13"/>
  <c r="J239" i="13" s="1"/>
  <c r="Q15" i="13"/>
  <c r="K182" i="13"/>
  <c r="I323" i="10"/>
  <c r="J125" i="13"/>
  <c r="I292" i="13" s="1"/>
  <c r="J89" i="13"/>
  <c r="I256" i="13" s="1"/>
  <c r="J107" i="13"/>
  <c r="I274" i="13" s="1"/>
  <c r="J161" i="13"/>
  <c r="I328" i="13" s="1"/>
  <c r="J17" i="13"/>
  <c r="I184" i="13" s="1"/>
  <c r="I197" i="10"/>
  <c r="J35" i="13"/>
  <c r="I202" i="13" s="1"/>
  <c r="I305" i="10"/>
  <c r="I179" i="10"/>
  <c r="J143" i="13"/>
  <c r="I310" i="13" s="1"/>
  <c r="I251" i="10"/>
  <c r="I269" i="10"/>
  <c r="I287" i="10"/>
  <c r="J53" i="13"/>
  <c r="I220" i="13" s="1"/>
  <c r="I233" i="10"/>
  <c r="J71" i="13"/>
  <c r="I238" i="13" s="1"/>
  <c r="I215" i="10"/>
  <c r="L18" i="6"/>
  <c r="F326" i="10"/>
  <c r="G146" i="13"/>
  <c r="F313" i="13" s="1"/>
  <c r="F308" i="10"/>
  <c r="F272" i="10"/>
  <c r="F236" i="10"/>
  <c r="F200" i="10"/>
  <c r="G92" i="13"/>
  <c r="F259" i="13" s="1"/>
  <c r="G128" i="13"/>
  <c r="F295" i="13" s="1"/>
  <c r="F290" i="10"/>
  <c r="F254" i="10"/>
  <c r="F218" i="10"/>
  <c r="F182" i="10"/>
  <c r="G38" i="13"/>
  <c r="F205" i="13" s="1"/>
  <c r="G20" i="13"/>
  <c r="F187" i="13" s="1"/>
  <c r="G164" i="13"/>
  <c r="F331" i="13" s="1"/>
  <c r="G110" i="13"/>
  <c r="F277" i="13" s="1"/>
  <c r="G56" i="13"/>
  <c r="F223" i="13" s="1"/>
  <c r="G74" i="13"/>
  <c r="F241" i="13" s="1"/>
  <c r="N20" i="6"/>
  <c r="M19" i="6"/>
  <c r="Q33" i="13"/>
  <c r="K200" i="13"/>
  <c r="H4" i="1"/>
  <c r="G4" i="1"/>
  <c r="P4" i="1"/>
  <c r="M22" i="7" l="1"/>
  <c r="M12" i="7"/>
  <c r="I154" i="11"/>
  <c r="I190" i="1"/>
  <c r="I82" i="11"/>
  <c r="I100" i="11"/>
  <c r="I154" i="1"/>
  <c r="I64" i="11"/>
  <c r="I244" i="1"/>
  <c r="I46" i="11"/>
  <c r="I172" i="1"/>
  <c r="I226" i="1"/>
  <c r="I136" i="11"/>
  <c r="I280" i="1"/>
  <c r="I208" i="1"/>
  <c r="I10" i="11"/>
  <c r="I262" i="1"/>
  <c r="I136" i="1"/>
  <c r="I316" i="1"/>
  <c r="I28" i="11"/>
  <c r="I298" i="1"/>
  <c r="I118" i="1"/>
  <c r="I118" i="11"/>
  <c r="K323" i="1"/>
  <c r="K143" i="11"/>
  <c r="P143" i="11" s="1"/>
  <c r="K89" i="11"/>
  <c r="P89" i="11" s="1"/>
  <c r="K125" i="11"/>
  <c r="P125" i="11" s="1"/>
  <c r="K35" i="11"/>
  <c r="P35" i="11" s="1"/>
  <c r="K161" i="11"/>
  <c r="P161" i="11" s="1"/>
  <c r="K71" i="11"/>
  <c r="P71" i="11" s="1"/>
  <c r="K107" i="11"/>
  <c r="P107" i="11" s="1"/>
  <c r="K53" i="11"/>
  <c r="P53" i="11" s="1"/>
  <c r="K17" i="11"/>
  <c r="P17" i="11" s="1"/>
  <c r="K215" i="1"/>
  <c r="P215" i="1" s="1"/>
  <c r="K269" i="1"/>
  <c r="P269" i="1" s="1"/>
  <c r="K143" i="1"/>
  <c r="P143" i="1" s="1"/>
  <c r="K233" i="1"/>
  <c r="P233" i="1" s="1"/>
  <c r="K161" i="1"/>
  <c r="P161" i="1" s="1"/>
  <c r="K197" i="1"/>
  <c r="P197" i="1" s="1"/>
  <c r="K305" i="1"/>
  <c r="P305" i="1" s="1"/>
  <c r="K251" i="1"/>
  <c r="P251" i="1" s="1"/>
  <c r="K125" i="1"/>
  <c r="P125" i="1" s="1"/>
  <c r="K287" i="1"/>
  <c r="P287" i="1" s="1"/>
  <c r="K179" i="1"/>
  <c r="P179" i="1" s="1"/>
  <c r="K289" i="13"/>
  <c r="Q122" i="13"/>
  <c r="I327" i="1"/>
  <c r="I129" i="11"/>
  <c r="I21" i="11"/>
  <c r="I39" i="11"/>
  <c r="I57" i="11"/>
  <c r="I75" i="11"/>
  <c r="I93" i="11"/>
  <c r="I111" i="11"/>
  <c r="I147" i="11"/>
  <c r="I165" i="11"/>
  <c r="I201" i="1"/>
  <c r="I183" i="1"/>
  <c r="I219" i="1"/>
  <c r="I147" i="1"/>
  <c r="I309" i="1"/>
  <c r="I237" i="1"/>
  <c r="I291" i="1"/>
  <c r="I255" i="1"/>
  <c r="I165" i="1"/>
  <c r="I129" i="1"/>
  <c r="I273" i="1"/>
  <c r="Q68" i="13"/>
  <c r="K235" i="13"/>
  <c r="K271" i="13"/>
  <c r="Q104" i="13"/>
  <c r="H327" i="10"/>
  <c r="I57" i="13"/>
  <c r="H224" i="13" s="1"/>
  <c r="H291" i="10"/>
  <c r="H255" i="10"/>
  <c r="H219" i="10"/>
  <c r="H183" i="10"/>
  <c r="I129" i="13"/>
  <c r="H296" i="13" s="1"/>
  <c r="I21" i="13"/>
  <c r="H188" i="13" s="1"/>
  <c r="I75" i="13"/>
  <c r="H242" i="13" s="1"/>
  <c r="H309" i="10"/>
  <c r="H273" i="10"/>
  <c r="H237" i="10"/>
  <c r="H201" i="10"/>
  <c r="I93" i="13"/>
  <c r="H260" i="13" s="1"/>
  <c r="I39" i="13"/>
  <c r="H206" i="13" s="1"/>
  <c r="I111" i="13"/>
  <c r="H278" i="13" s="1"/>
  <c r="I165" i="13"/>
  <c r="H332" i="13" s="1"/>
  <c r="I147" i="13"/>
  <c r="H314" i="13" s="1"/>
  <c r="Q158" i="13"/>
  <c r="K325" i="13"/>
  <c r="K22" i="6"/>
  <c r="K21" i="6"/>
  <c r="K199" i="13"/>
  <c r="Q32" i="13"/>
  <c r="K253" i="13"/>
  <c r="Q86" i="13"/>
  <c r="J323" i="10"/>
  <c r="K71" i="13"/>
  <c r="J238" i="13" s="1"/>
  <c r="K125" i="13"/>
  <c r="J292" i="13" s="1"/>
  <c r="K89" i="13"/>
  <c r="J256" i="13" s="1"/>
  <c r="K53" i="13"/>
  <c r="J220" i="13" s="1"/>
  <c r="J287" i="10"/>
  <c r="J251" i="10"/>
  <c r="J215" i="10"/>
  <c r="J179" i="10"/>
  <c r="K17" i="13"/>
  <c r="J184" i="13" s="1"/>
  <c r="K107" i="13"/>
  <c r="J274" i="13" s="1"/>
  <c r="J269" i="10"/>
  <c r="J305" i="10"/>
  <c r="K143" i="13"/>
  <c r="J310" i="13" s="1"/>
  <c r="K35" i="13"/>
  <c r="J202" i="13" s="1"/>
  <c r="K161" i="13"/>
  <c r="J328" i="13" s="1"/>
  <c r="J233" i="10"/>
  <c r="J197" i="10"/>
  <c r="K217" i="13"/>
  <c r="Q50" i="13"/>
  <c r="K181" i="13"/>
  <c r="Q14" i="13"/>
  <c r="H325" i="1"/>
  <c r="H163" i="11"/>
  <c r="H37" i="11"/>
  <c r="H145" i="11"/>
  <c r="H127" i="11"/>
  <c r="H73" i="11"/>
  <c r="H19" i="11"/>
  <c r="H91" i="11"/>
  <c r="H109" i="11"/>
  <c r="H55" i="11"/>
  <c r="H235" i="1"/>
  <c r="H217" i="1"/>
  <c r="H289" i="1"/>
  <c r="H127" i="1"/>
  <c r="H163" i="1"/>
  <c r="H199" i="1"/>
  <c r="H271" i="1"/>
  <c r="H307" i="1"/>
  <c r="H181" i="1"/>
  <c r="H253" i="1"/>
  <c r="H145" i="1"/>
  <c r="G325" i="10"/>
  <c r="H127" i="13"/>
  <c r="G294" i="13" s="1"/>
  <c r="H91" i="13"/>
  <c r="G258" i="13" s="1"/>
  <c r="G307" i="10"/>
  <c r="G271" i="10"/>
  <c r="G235" i="10"/>
  <c r="G199" i="10"/>
  <c r="H73" i="13"/>
  <c r="G240" i="13" s="1"/>
  <c r="H145" i="13"/>
  <c r="G312" i="13" s="1"/>
  <c r="H163" i="13"/>
  <c r="G330" i="13" s="1"/>
  <c r="H55" i="13"/>
  <c r="G222" i="13" s="1"/>
  <c r="H37" i="13"/>
  <c r="G204" i="13" s="1"/>
  <c r="G217" i="10"/>
  <c r="H109" i="13"/>
  <c r="G276" i="13" s="1"/>
  <c r="G289" i="10"/>
  <c r="H19" i="13"/>
  <c r="G186" i="13" s="1"/>
  <c r="G181" i="10"/>
  <c r="G253" i="10"/>
  <c r="K324" i="10"/>
  <c r="P324" i="10" s="1"/>
  <c r="L90" i="13"/>
  <c r="L54" i="13"/>
  <c r="L162" i="13"/>
  <c r="L72" i="13"/>
  <c r="P126" i="10"/>
  <c r="L144" i="13"/>
  <c r="K306" i="10"/>
  <c r="P306" i="10" s="1"/>
  <c r="K180" i="10"/>
  <c r="P180" i="10" s="1"/>
  <c r="L126" i="13"/>
  <c r="L36" i="13"/>
  <c r="K198" i="10"/>
  <c r="P198" i="10" s="1"/>
  <c r="L108" i="13"/>
  <c r="K252" i="10"/>
  <c r="P252" i="10" s="1"/>
  <c r="L18" i="13"/>
  <c r="K270" i="10"/>
  <c r="P270" i="10" s="1"/>
  <c r="P144" i="10"/>
  <c r="K216" i="10"/>
  <c r="P216" i="10" s="1"/>
  <c r="P162" i="10"/>
  <c r="K234" i="10"/>
  <c r="P234" i="10" s="1"/>
  <c r="K288" i="10"/>
  <c r="P288" i="10" s="1"/>
  <c r="J322" i="1"/>
  <c r="J16" i="11"/>
  <c r="J34" i="11"/>
  <c r="J52" i="11"/>
  <c r="J70" i="11"/>
  <c r="J88" i="11"/>
  <c r="J106" i="11"/>
  <c r="J124" i="11"/>
  <c r="J142" i="11"/>
  <c r="J160" i="11"/>
  <c r="J178" i="1"/>
  <c r="J286" i="1"/>
  <c r="J232" i="1"/>
  <c r="J160" i="1"/>
  <c r="J250" i="1"/>
  <c r="J214" i="1"/>
  <c r="J142" i="1"/>
  <c r="J124" i="1"/>
  <c r="J268" i="1"/>
  <c r="J196" i="1"/>
  <c r="J304" i="1"/>
  <c r="N19" i="6"/>
  <c r="I322" i="10"/>
  <c r="J124" i="13"/>
  <c r="I291" i="13" s="1"/>
  <c r="J88" i="13"/>
  <c r="I255" i="13" s="1"/>
  <c r="I286" i="10"/>
  <c r="I250" i="10"/>
  <c r="I214" i="10"/>
  <c r="I178" i="10"/>
  <c r="J142" i="13"/>
  <c r="I309" i="13" s="1"/>
  <c r="J16" i="13"/>
  <c r="I183" i="13" s="1"/>
  <c r="J106" i="13"/>
  <c r="I273" i="13" s="1"/>
  <c r="J160" i="13"/>
  <c r="I327" i="13" s="1"/>
  <c r="I268" i="10"/>
  <c r="J70" i="13"/>
  <c r="I237" i="13" s="1"/>
  <c r="J34" i="13"/>
  <c r="I201" i="13" s="1"/>
  <c r="J52" i="13"/>
  <c r="I219" i="13" s="1"/>
  <c r="I232" i="10"/>
  <c r="I304" i="10"/>
  <c r="I196" i="10"/>
  <c r="L23" i="6"/>
  <c r="Q140" i="13"/>
  <c r="K307" i="13"/>
  <c r="M18" i="6"/>
  <c r="H326" i="1"/>
  <c r="H128" i="11"/>
  <c r="H110" i="11"/>
  <c r="H56" i="11"/>
  <c r="H164" i="11"/>
  <c r="H92" i="11"/>
  <c r="H146" i="11"/>
  <c r="H38" i="11"/>
  <c r="H74" i="11"/>
  <c r="H20" i="11"/>
  <c r="H200" i="1"/>
  <c r="H182" i="1"/>
  <c r="H272" i="1"/>
  <c r="H146" i="1"/>
  <c r="H308" i="1"/>
  <c r="H236" i="1"/>
  <c r="H290" i="1"/>
  <c r="H128" i="1"/>
  <c r="H254" i="1"/>
  <c r="H164" i="1"/>
  <c r="H218" i="1"/>
  <c r="G326" i="10"/>
  <c r="H164" i="13"/>
  <c r="G331" i="13" s="1"/>
  <c r="H20" i="13"/>
  <c r="G187" i="13" s="1"/>
  <c r="H146" i="13"/>
  <c r="G313" i="13" s="1"/>
  <c r="H56" i="13"/>
  <c r="G223" i="13" s="1"/>
  <c r="H38" i="13"/>
  <c r="G205" i="13" s="1"/>
  <c r="H74" i="13"/>
  <c r="G241" i="13" s="1"/>
  <c r="G254" i="10"/>
  <c r="G308" i="10"/>
  <c r="G182" i="10"/>
  <c r="H92" i="13"/>
  <c r="G259" i="13" s="1"/>
  <c r="G272" i="10"/>
  <c r="H128" i="13"/>
  <c r="G295" i="13" s="1"/>
  <c r="H110" i="13"/>
  <c r="G277" i="13" s="1"/>
  <c r="G218" i="10"/>
  <c r="G290" i="10"/>
  <c r="G200" i="10"/>
  <c r="G236" i="10"/>
  <c r="F4" i="1"/>
  <c r="E4" i="1"/>
  <c r="J280" i="1" l="1"/>
  <c r="J262" i="1"/>
  <c r="J118" i="1"/>
  <c r="J154" i="11"/>
  <c r="J46" i="11"/>
  <c r="J64" i="11"/>
  <c r="J154" i="1"/>
  <c r="J244" i="1"/>
  <c r="J316" i="1"/>
  <c r="J118" i="11"/>
  <c r="J226" i="1"/>
  <c r="J208" i="1"/>
  <c r="J298" i="1"/>
  <c r="J172" i="1"/>
  <c r="J10" i="11"/>
  <c r="J136" i="1"/>
  <c r="J28" i="11"/>
  <c r="J136" i="11"/>
  <c r="J100" i="11"/>
  <c r="J82" i="11"/>
  <c r="J190" i="1"/>
  <c r="N22" i="7"/>
  <c r="N12" i="7"/>
  <c r="K239" i="13"/>
  <c r="Q72" i="13"/>
  <c r="M23" i="6"/>
  <c r="Q162" i="13"/>
  <c r="K329" i="13"/>
  <c r="H326" i="10"/>
  <c r="I128" i="13"/>
  <c r="H295" i="13" s="1"/>
  <c r="I74" i="13"/>
  <c r="H241" i="13" s="1"/>
  <c r="I110" i="13"/>
  <c r="H277" i="13" s="1"/>
  <c r="I164" i="13"/>
  <c r="H331" i="13" s="1"/>
  <c r="I20" i="13"/>
  <c r="H187" i="13" s="1"/>
  <c r="H308" i="10"/>
  <c r="H272" i="10"/>
  <c r="H236" i="10"/>
  <c r="H200" i="10"/>
  <c r="H254" i="10"/>
  <c r="H218" i="10"/>
  <c r="I56" i="13"/>
  <c r="H223" i="13" s="1"/>
  <c r="I146" i="13"/>
  <c r="H313" i="13" s="1"/>
  <c r="I38" i="13"/>
  <c r="H205" i="13" s="1"/>
  <c r="H290" i="10"/>
  <c r="I92" i="13"/>
  <c r="H259" i="13" s="1"/>
  <c r="H182" i="10"/>
  <c r="Q36" i="13"/>
  <c r="K203" i="13"/>
  <c r="Q54" i="13"/>
  <c r="K221" i="13"/>
  <c r="K322" i="1"/>
  <c r="K124" i="11"/>
  <c r="P124" i="11" s="1"/>
  <c r="K142" i="11"/>
  <c r="P142" i="11" s="1"/>
  <c r="K34" i="11"/>
  <c r="P34" i="11" s="1"/>
  <c r="K70" i="11"/>
  <c r="P70" i="11" s="1"/>
  <c r="K106" i="11"/>
  <c r="P106" i="11" s="1"/>
  <c r="K160" i="11"/>
  <c r="P160" i="11" s="1"/>
  <c r="K16" i="11"/>
  <c r="P16" i="11" s="1"/>
  <c r="K88" i="11"/>
  <c r="P88" i="11" s="1"/>
  <c r="K52" i="11"/>
  <c r="P52" i="11" s="1"/>
  <c r="K178" i="1"/>
  <c r="P178" i="1" s="1"/>
  <c r="K232" i="1"/>
  <c r="P232" i="1" s="1"/>
  <c r="K160" i="1"/>
  <c r="P160" i="1" s="1"/>
  <c r="K196" i="1"/>
  <c r="P196" i="1" s="1"/>
  <c r="K286" i="1"/>
  <c r="P286" i="1" s="1"/>
  <c r="K214" i="1"/>
  <c r="P214" i="1" s="1"/>
  <c r="K304" i="1"/>
  <c r="P304" i="1" s="1"/>
  <c r="K268" i="1"/>
  <c r="P268" i="1" s="1"/>
  <c r="K142" i="1"/>
  <c r="P142" i="1" s="1"/>
  <c r="K124" i="1"/>
  <c r="P124" i="1" s="1"/>
  <c r="K250" i="1"/>
  <c r="P250" i="1" s="1"/>
  <c r="K293" i="13"/>
  <c r="Q126" i="13"/>
  <c r="K257" i="13"/>
  <c r="Q90" i="13"/>
  <c r="H325" i="10"/>
  <c r="I109" i="13"/>
  <c r="H276" i="13" s="1"/>
  <c r="H307" i="10"/>
  <c r="H271" i="10"/>
  <c r="H235" i="10"/>
  <c r="H199" i="10"/>
  <c r="I73" i="13"/>
  <c r="H240" i="13" s="1"/>
  <c r="I145" i="13"/>
  <c r="H312" i="13" s="1"/>
  <c r="H289" i="10"/>
  <c r="H253" i="10"/>
  <c r="H217" i="10"/>
  <c r="H181" i="10"/>
  <c r="I91" i="13"/>
  <c r="H258" i="13" s="1"/>
  <c r="I163" i="13"/>
  <c r="H330" i="13" s="1"/>
  <c r="I127" i="13"/>
  <c r="H294" i="13" s="1"/>
  <c r="I55" i="13"/>
  <c r="H222" i="13" s="1"/>
  <c r="I37" i="13"/>
  <c r="H204" i="13" s="1"/>
  <c r="I19" i="13"/>
  <c r="H186" i="13" s="1"/>
  <c r="I327" i="10"/>
  <c r="J93" i="13"/>
  <c r="I260" i="13" s="1"/>
  <c r="J111" i="13"/>
  <c r="I278" i="13" s="1"/>
  <c r="J75" i="13"/>
  <c r="I242" i="13" s="1"/>
  <c r="J165" i="13"/>
  <c r="I332" i="13" s="1"/>
  <c r="J21" i="13"/>
  <c r="I188" i="13" s="1"/>
  <c r="J39" i="13"/>
  <c r="I206" i="13" s="1"/>
  <c r="I201" i="10"/>
  <c r="I255" i="10"/>
  <c r="I273" i="10"/>
  <c r="I291" i="10"/>
  <c r="J147" i="13"/>
  <c r="I314" i="13" s="1"/>
  <c r="J129" i="13"/>
  <c r="I296" i="13" s="1"/>
  <c r="I183" i="10"/>
  <c r="I219" i="10"/>
  <c r="I237" i="10"/>
  <c r="J57" i="13"/>
  <c r="I224" i="13" s="1"/>
  <c r="I309" i="10"/>
  <c r="J327" i="1"/>
  <c r="J165" i="11"/>
  <c r="J129" i="11"/>
  <c r="J21" i="11"/>
  <c r="J39" i="11"/>
  <c r="J57" i="11"/>
  <c r="J75" i="11"/>
  <c r="J93" i="11"/>
  <c r="J111" i="11"/>
  <c r="J147" i="11"/>
  <c r="J291" i="1"/>
  <c r="J129" i="1"/>
  <c r="J237" i="1"/>
  <c r="J273" i="1"/>
  <c r="J147" i="1"/>
  <c r="J165" i="1"/>
  <c r="J309" i="1"/>
  <c r="J219" i="1"/>
  <c r="J201" i="1"/>
  <c r="J183" i="1"/>
  <c r="J255" i="1"/>
  <c r="I326" i="1"/>
  <c r="I146" i="11"/>
  <c r="I20" i="11"/>
  <c r="I38" i="11"/>
  <c r="I56" i="11"/>
  <c r="I74" i="11"/>
  <c r="I92" i="11"/>
  <c r="I110" i="11"/>
  <c r="I164" i="11"/>
  <c r="I128" i="11"/>
  <c r="I254" i="1"/>
  <c r="I146" i="1"/>
  <c r="I272" i="1"/>
  <c r="I182" i="1"/>
  <c r="I290" i="1"/>
  <c r="I128" i="1"/>
  <c r="I200" i="1"/>
  <c r="I236" i="1"/>
  <c r="I308" i="1"/>
  <c r="I164" i="1"/>
  <c r="I218" i="1"/>
  <c r="K323" i="10"/>
  <c r="P323" i="10" s="1"/>
  <c r="L161" i="13"/>
  <c r="L17" i="13"/>
  <c r="P125" i="10"/>
  <c r="L143" i="13"/>
  <c r="K305" i="10"/>
  <c r="P305" i="10" s="1"/>
  <c r="K269" i="10"/>
  <c r="P269" i="10" s="1"/>
  <c r="K233" i="10"/>
  <c r="P233" i="10" s="1"/>
  <c r="K197" i="10"/>
  <c r="P197" i="10" s="1"/>
  <c r="P161" i="10"/>
  <c r="L71" i="13"/>
  <c r="L89" i="13"/>
  <c r="K251" i="10"/>
  <c r="P251" i="10" s="1"/>
  <c r="P143" i="10"/>
  <c r="L53" i="13"/>
  <c r="L107" i="13"/>
  <c r="K215" i="10"/>
  <c r="P215" i="10" s="1"/>
  <c r="K287" i="10"/>
  <c r="P287" i="10" s="1"/>
  <c r="L125" i="13"/>
  <c r="L35" i="13"/>
  <c r="K179" i="10"/>
  <c r="P179" i="10" s="1"/>
  <c r="Q18" i="13"/>
  <c r="K185" i="13"/>
  <c r="Q144" i="13"/>
  <c r="K311" i="13"/>
  <c r="J322" i="10"/>
  <c r="K160" i="13"/>
  <c r="J327" i="13" s="1"/>
  <c r="K16" i="13"/>
  <c r="J183" i="13" s="1"/>
  <c r="J286" i="10"/>
  <c r="J250" i="10"/>
  <c r="J214" i="10"/>
  <c r="J178" i="10"/>
  <c r="K142" i="13"/>
  <c r="J309" i="13" s="1"/>
  <c r="K34" i="13"/>
  <c r="J201" i="13" s="1"/>
  <c r="J304" i="10"/>
  <c r="J268" i="10"/>
  <c r="J232" i="10"/>
  <c r="J196" i="10"/>
  <c r="K106" i="13"/>
  <c r="J273" i="13" s="1"/>
  <c r="K70" i="13"/>
  <c r="J237" i="13" s="1"/>
  <c r="K124" i="13"/>
  <c r="J291" i="13" s="1"/>
  <c r="K88" i="13"/>
  <c r="J255" i="13" s="1"/>
  <c r="K52" i="13"/>
  <c r="J219" i="13" s="1"/>
  <c r="K275" i="13"/>
  <c r="Q108" i="13"/>
  <c r="I325" i="1"/>
  <c r="I127" i="11"/>
  <c r="I163" i="11"/>
  <c r="I37" i="11"/>
  <c r="I73" i="11"/>
  <c r="I109" i="11"/>
  <c r="I19" i="11"/>
  <c r="I55" i="11"/>
  <c r="I91" i="11"/>
  <c r="I145" i="11"/>
  <c r="I289" i="1"/>
  <c r="I181" i="1"/>
  <c r="I235" i="1"/>
  <c r="I145" i="1"/>
  <c r="I253" i="1"/>
  <c r="I163" i="1"/>
  <c r="I199" i="1"/>
  <c r="I307" i="1"/>
  <c r="I127" i="1"/>
  <c r="I217" i="1"/>
  <c r="I271" i="1"/>
  <c r="L22" i="6"/>
  <c r="L21" i="6"/>
  <c r="N18" i="6"/>
  <c r="K28" i="11" l="1"/>
  <c r="P28" i="11" s="1"/>
  <c r="K154" i="1"/>
  <c r="P154" i="1" s="1"/>
  <c r="K244" i="1"/>
  <c r="P244" i="1" s="1"/>
  <c r="K64" i="11"/>
  <c r="P64" i="11" s="1"/>
  <c r="K280" i="1"/>
  <c r="P280" i="1" s="1"/>
  <c r="K298" i="1"/>
  <c r="P298" i="1" s="1"/>
  <c r="K262" i="1"/>
  <c r="P262" i="1" s="1"/>
  <c r="K118" i="11"/>
  <c r="P118" i="11" s="1"/>
  <c r="K46" i="11"/>
  <c r="P46" i="11" s="1"/>
  <c r="K208" i="1"/>
  <c r="P208" i="1" s="1"/>
  <c r="K136" i="1"/>
  <c r="P136" i="1" s="1"/>
  <c r="K190" i="1"/>
  <c r="P190" i="1" s="1"/>
  <c r="K82" i="11"/>
  <c r="P82" i="11" s="1"/>
  <c r="K154" i="11"/>
  <c r="P154" i="11" s="1"/>
  <c r="K10" i="11"/>
  <c r="P10" i="11" s="1"/>
  <c r="K100" i="11"/>
  <c r="P100" i="11" s="1"/>
  <c r="K172" i="1"/>
  <c r="P172" i="1" s="1"/>
  <c r="K136" i="11"/>
  <c r="P136" i="11" s="1"/>
  <c r="K118" i="1"/>
  <c r="P118" i="1" s="1"/>
  <c r="K316" i="1"/>
  <c r="K226" i="1"/>
  <c r="P226" i="1" s="1"/>
  <c r="Q161" i="13"/>
  <c r="K328" i="13"/>
  <c r="Q107" i="13"/>
  <c r="K274" i="13"/>
  <c r="K238" i="13"/>
  <c r="Q71" i="13"/>
  <c r="N23" i="6"/>
  <c r="I325" i="10"/>
  <c r="J91" i="13"/>
  <c r="I258" i="13" s="1"/>
  <c r="J55" i="13"/>
  <c r="I222" i="13" s="1"/>
  <c r="J127" i="13"/>
  <c r="I294" i="13" s="1"/>
  <c r="J73" i="13"/>
  <c r="I240" i="13" s="1"/>
  <c r="I217" i="10"/>
  <c r="J163" i="13"/>
  <c r="I330" i="13" s="1"/>
  <c r="I289" i="10"/>
  <c r="I235" i="10"/>
  <c r="J19" i="13"/>
  <c r="I186" i="13" s="1"/>
  <c r="J145" i="13"/>
  <c r="I312" i="13" s="1"/>
  <c r="I307" i="10"/>
  <c r="I181" i="10"/>
  <c r="J37" i="13"/>
  <c r="I204" i="13" s="1"/>
  <c r="I253" i="10"/>
  <c r="J109" i="13"/>
  <c r="I276" i="13" s="1"/>
  <c r="I199" i="10"/>
  <c r="I271" i="10"/>
  <c r="K310" i="13"/>
  <c r="Q143" i="13"/>
  <c r="J325" i="1"/>
  <c r="J19" i="11"/>
  <c r="J37" i="11"/>
  <c r="J55" i="11"/>
  <c r="J73" i="11"/>
  <c r="J91" i="11"/>
  <c r="J109" i="11"/>
  <c r="J163" i="11"/>
  <c r="J127" i="11"/>
  <c r="J145" i="11"/>
  <c r="J289" i="1"/>
  <c r="J217" i="1"/>
  <c r="J307" i="1"/>
  <c r="J127" i="1"/>
  <c r="J163" i="1"/>
  <c r="J271" i="1"/>
  <c r="J145" i="1"/>
  <c r="J253" i="1"/>
  <c r="J181" i="1"/>
  <c r="J199" i="1"/>
  <c r="J235" i="1"/>
  <c r="K292" i="13"/>
  <c r="Q125" i="13"/>
  <c r="Q17" i="13"/>
  <c r="K184" i="13"/>
  <c r="K327" i="1"/>
  <c r="K21" i="11"/>
  <c r="P21" i="11" s="1"/>
  <c r="K39" i="11"/>
  <c r="P39" i="11" s="1"/>
  <c r="K57" i="11"/>
  <c r="P57" i="11" s="1"/>
  <c r="K75" i="11"/>
  <c r="P75" i="11" s="1"/>
  <c r="K93" i="11"/>
  <c r="P93" i="11" s="1"/>
  <c r="K111" i="11"/>
  <c r="P111" i="11" s="1"/>
  <c r="K147" i="11"/>
  <c r="P147" i="11" s="1"/>
  <c r="K129" i="11"/>
  <c r="P129" i="11" s="1"/>
  <c r="K165" i="11"/>
  <c r="P165" i="11" s="1"/>
  <c r="K291" i="1"/>
  <c r="P291" i="1" s="1"/>
  <c r="K183" i="1"/>
  <c r="P183" i="1" s="1"/>
  <c r="K237" i="1"/>
  <c r="P237" i="1" s="1"/>
  <c r="K147" i="1"/>
  <c r="P147" i="1" s="1"/>
  <c r="K309" i="1"/>
  <c r="P309" i="1" s="1"/>
  <c r="K129" i="1"/>
  <c r="P129" i="1" s="1"/>
  <c r="K165" i="1"/>
  <c r="P165" i="1" s="1"/>
  <c r="K201" i="1"/>
  <c r="P201" i="1" s="1"/>
  <c r="K219" i="1"/>
  <c r="P219" i="1" s="1"/>
  <c r="K273" i="1"/>
  <c r="P273" i="1" s="1"/>
  <c r="K255" i="1"/>
  <c r="P255" i="1" s="1"/>
  <c r="K322" i="10"/>
  <c r="P322" i="10" s="1"/>
  <c r="L34" i="13"/>
  <c r="L52" i="13"/>
  <c r="L124" i="13"/>
  <c r="L142" i="13"/>
  <c r="L16" i="13"/>
  <c r="P160" i="10"/>
  <c r="P124" i="10"/>
  <c r="K214" i="10"/>
  <c r="P214" i="10" s="1"/>
  <c r="K232" i="10"/>
  <c r="P232" i="10" s="1"/>
  <c r="P142" i="10"/>
  <c r="K286" i="10"/>
  <c r="P286" i="10" s="1"/>
  <c r="L106" i="13"/>
  <c r="K250" i="10"/>
  <c r="P250" i="10" s="1"/>
  <c r="L160" i="13"/>
  <c r="K304" i="10"/>
  <c r="P304" i="10" s="1"/>
  <c r="K178" i="10"/>
  <c r="P178" i="10" s="1"/>
  <c r="L88" i="13"/>
  <c r="K196" i="10"/>
  <c r="P196" i="10" s="1"/>
  <c r="L70" i="13"/>
  <c r="K268" i="10"/>
  <c r="P268" i="10" s="1"/>
  <c r="Q53" i="13"/>
  <c r="K220" i="13"/>
  <c r="J327" i="10"/>
  <c r="K39" i="13"/>
  <c r="J206" i="13" s="1"/>
  <c r="K93" i="13"/>
  <c r="J260" i="13" s="1"/>
  <c r="K129" i="13"/>
  <c r="J296" i="13" s="1"/>
  <c r="K57" i="13"/>
  <c r="J224" i="13" s="1"/>
  <c r="J291" i="10"/>
  <c r="J255" i="10"/>
  <c r="J219" i="10"/>
  <c r="J183" i="10"/>
  <c r="K165" i="13"/>
  <c r="J332" i="13" s="1"/>
  <c r="K147" i="13"/>
  <c r="J314" i="13" s="1"/>
  <c r="J273" i="10"/>
  <c r="K111" i="13"/>
  <c r="J278" i="13" s="1"/>
  <c r="J201" i="10"/>
  <c r="K75" i="13"/>
  <c r="J242" i="13" s="1"/>
  <c r="J309" i="10"/>
  <c r="K21" i="13"/>
  <c r="J188" i="13" s="1"/>
  <c r="J237" i="10"/>
  <c r="M22" i="6"/>
  <c r="M21" i="6"/>
  <c r="I326" i="10"/>
  <c r="J38" i="13"/>
  <c r="I205" i="13" s="1"/>
  <c r="J92" i="13"/>
  <c r="I259" i="13" s="1"/>
  <c r="I290" i="10"/>
  <c r="I254" i="10"/>
  <c r="I218" i="10"/>
  <c r="I182" i="10"/>
  <c r="J128" i="13"/>
  <c r="I295" i="13" s="1"/>
  <c r="J20" i="13"/>
  <c r="I187" i="13" s="1"/>
  <c r="J146" i="13"/>
  <c r="I313" i="13" s="1"/>
  <c r="I272" i="10"/>
  <c r="J56" i="13"/>
  <c r="I223" i="13" s="1"/>
  <c r="I236" i="10"/>
  <c r="J110" i="13"/>
  <c r="I277" i="13" s="1"/>
  <c r="I200" i="10"/>
  <c r="J164" i="13"/>
  <c r="I331" i="13" s="1"/>
  <c r="J74" i="13"/>
  <c r="I241" i="13" s="1"/>
  <c r="I308" i="10"/>
  <c r="Q35" i="13"/>
  <c r="K202" i="13"/>
  <c r="Q89" i="13"/>
  <c r="K256" i="13"/>
  <c r="J326" i="1"/>
  <c r="J20" i="11"/>
  <c r="J38" i="11"/>
  <c r="J56" i="11"/>
  <c r="J74" i="11"/>
  <c r="J92" i="11"/>
  <c r="J110" i="11"/>
  <c r="J128" i="11"/>
  <c r="J146" i="11"/>
  <c r="J164" i="11"/>
  <c r="J164" i="1"/>
  <c r="J200" i="1"/>
  <c r="J218" i="1"/>
  <c r="J272" i="1"/>
  <c r="J182" i="1"/>
  <c r="J308" i="1"/>
  <c r="J146" i="1"/>
  <c r="J254" i="1"/>
  <c r="J128" i="1"/>
  <c r="J290" i="1"/>
  <c r="J236" i="1"/>
  <c r="Q124" i="13" l="1"/>
  <c r="K291" i="13"/>
  <c r="Q52" i="13"/>
  <c r="K219" i="13"/>
  <c r="Q88" i="13"/>
  <c r="K255" i="13"/>
  <c r="K201" i="13"/>
  <c r="Q34" i="13"/>
  <c r="Q70" i="13"/>
  <c r="K237" i="13"/>
  <c r="J326" i="10"/>
  <c r="K164" i="13"/>
  <c r="J331" i="13" s="1"/>
  <c r="K20" i="13"/>
  <c r="J187" i="13" s="1"/>
  <c r="J290" i="10"/>
  <c r="J254" i="10"/>
  <c r="J218" i="10"/>
  <c r="J182" i="10"/>
  <c r="K146" i="13"/>
  <c r="J313" i="13" s="1"/>
  <c r="K110" i="13"/>
  <c r="J277" i="13" s="1"/>
  <c r="J308" i="10"/>
  <c r="J272" i="10"/>
  <c r="J236" i="10"/>
  <c r="J200" i="10"/>
  <c r="K74" i="13"/>
  <c r="J241" i="13" s="1"/>
  <c r="K128" i="13"/>
  <c r="J295" i="13" s="1"/>
  <c r="K92" i="13"/>
  <c r="J259" i="13" s="1"/>
  <c r="K56" i="13"/>
  <c r="J223" i="13" s="1"/>
  <c r="K38" i="13"/>
  <c r="J205" i="13" s="1"/>
  <c r="K326" i="1"/>
  <c r="K128" i="11"/>
  <c r="P128" i="11" s="1"/>
  <c r="K146" i="11"/>
  <c r="P146" i="11" s="1"/>
  <c r="K20" i="11"/>
  <c r="P20" i="11" s="1"/>
  <c r="K38" i="11"/>
  <c r="P38" i="11" s="1"/>
  <c r="K56" i="11"/>
  <c r="P56" i="11" s="1"/>
  <c r="K74" i="11"/>
  <c r="P74" i="11" s="1"/>
  <c r="K92" i="11"/>
  <c r="P92" i="11" s="1"/>
  <c r="K110" i="11"/>
  <c r="P110" i="11" s="1"/>
  <c r="K164" i="11"/>
  <c r="P164" i="11" s="1"/>
  <c r="K164" i="1"/>
  <c r="P164" i="1" s="1"/>
  <c r="K290" i="1"/>
  <c r="P290" i="1" s="1"/>
  <c r="K218" i="1"/>
  <c r="P218" i="1" s="1"/>
  <c r="K272" i="1"/>
  <c r="P272" i="1" s="1"/>
  <c r="K182" i="1"/>
  <c r="P182" i="1" s="1"/>
  <c r="K128" i="1"/>
  <c r="P128" i="1" s="1"/>
  <c r="K236" i="1"/>
  <c r="P236" i="1" s="1"/>
  <c r="K308" i="1"/>
  <c r="P308" i="1" s="1"/>
  <c r="K146" i="1"/>
  <c r="P146" i="1" s="1"/>
  <c r="K200" i="1"/>
  <c r="P200" i="1" s="1"/>
  <c r="K254" i="1"/>
  <c r="P254" i="1" s="1"/>
  <c r="K327" i="13"/>
  <c r="Q160" i="13"/>
  <c r="K327" i="10"/>
  <c r="P327" i="10" s="1"/>
  <c r="L39" i="13"/>
  <c r="P129" i="10"/>
  <c r="L93" i="13"/>
  <c r="K309" i="10"/>
  <c r="P309" i="10" s="1"/>
  <c r="K273" i="10"/>
  <c r="P273" i="10" s="1"/>
  <c r="K237" i="10"/>
  <c r="P237" i="10" s="1"/>
  <c r="K201" i="10"/>
  <c r="P201" i="10" s="1"/>
  <c r="P165" i="10"/>
  <c r="L165" i="13"/>
  <c r="L21" i="13"/>
  <c r="L129" i="13"/>
  <c r="L147" i="13"/>
  <c r="K255" i="10"/>
  <c r="P255" i="10" s="1"/>
  <c r="L111" i="13"/>
  <c r="L75" i="13"/>
  <c r="P147" i="10"/>
  <c r="L57" i="13"/>
  <c r="K219" i="10"/>
  <c r="P219" i="10" s="1"/>
  <c r="K183" i="10"/>
  <c r="P183" i="10" s="1"/>
  <c r="K291" i="10"/>
  <c r="P291" i="10" s="1"/>
  <c r="K273" i="13"/>
  <c r="Q106" i="13"/>
  <c r="Q142" i="13"/>
  <c r="K309" i="13"/>
  <c r="J325" i="10"/>
  <c r="K145" i="13"/>
  <c r="J312" i="13" s="1"/>
  <c r="K73" i="13"/>
  <c r="J240" i="13" s="1"/>
  <c r="K55" i="13"/>
  <c r="J222" i="13" s="1"/>
  <c r="K127" i="13"/>
  <c r="J294" i="13" s="1"/>
  <c r="K19" i="13"/>
  <c r="J186" i="13" s="1"/>
  <c r="J307" i="10"/>
  <c r="J271" i="10"/>
  <c r="J235" i="10"/>
  <c r="J199" i="10"/>
  <c r="K37" i="13"/>
  <c r="J204" i="13" s="1"/>
  <c r="K91" i="13"/>
  <c r="J258" i="13" s="1"/>
  <c r="J289" i="10"/>
  <c r="K109" i="13"/>
  <c r="J276" i="13" s="1"/>
  <c r="J181" i="10"/>
  <c r="K163" i="13"/>
  <c r="J330" i="13" s="1"/>
  <c r="J217" i="10"/>
  <c r="J253" i="10"/>
  <c r="K325" i="1"/>
  <c r="K127" i="11"/>
  <c r="P127" i="11" s="1"/>
  <c r="K145" i="11"/>
  <c r="P145" i="11" s="1"/>
  <c r="K73" i="11"/>
  <c r="P73" i="11" s="1"/>
  <c r="K19" i="11"/>
  <c r="P19" i="11" s="1"/>
  <c r="K109" i="11"/>
  <c r="P109" i="11" s="1"/>
  <c r="K55" i="11"/>
  <c r="P55" i="11" s="1"/>
  <c r="K37" i="11"/>
  <c r="P37" i="11" s="1"/>
  <c r="K163" i="11"/>
  <c r="P163" i="11" s="1"/>
  <c r="K91" i="11"/>
  <c r="P91" i="11" s="1"/>
  <c r="K253" i="1"/>
  <c r="P253" i="1" s="1"/>
  <c r="K163" i="1"/>
  <c r="P163" i="1" s="1"/>
  <c r="K127" i="1"/>
  <c r="P127" i="1" s="1"/>
  <c r="K181" i="1"/>
  <c r="P181" i="1" s="1"/>
  <c r="K289" i="1"/>
  <c r="P289" i="1" s="1"/>
  <c r="K271" i="1"/>
  <c r="P271" i="1" s="1"/>
  <c r="K307" i="1"/>
  <c r="P307" i="1" s="1"/>
  <c r="K217" i="1"/>
  <c r="P217" i="1" s="1"/>
  <c r="K145" i="1"/>
  <c r="P145" i="1" s="1"/>
  <c r="K235" i="1"/>
  <c r="P235" i="1" s="1"/>
  <c r="K199" i="1"/>
  <c r="P199" i="1" s="1"/>
  <c r="K183" i="13"/>
  <c r="Q16" i="13"/>
  <c r="N22" i="6"/>
  <c r="N21" i="6"/>
  <c r="Q111" i="13" l="1"/>
  <c r="K278" i="13"/>
  <c r="Q75" i="13"/>
  <c r="K242" i="13"/>
  <c r="K325" i="10"/>
  <c r="P325" i="10" s="1"/>
  <c r="L37" i="13"/>
  <c r="L91" i="13"/>
  <c r="K289" i="10"/>
  <c r="P289" i="10" s="1"/>
  <c r="K253" i="10"/>
  <c r="P253" i="10" s="1"/>
  <c r="K217" i="10"/>
  <c r="P217" i="10" s="1"/>
  <c r="K181" i="10"/>
  <c r="P181" i="10" s="1"/>
  <c r="P145" i="10"/>
  <c r="L127" i="13"/>
  <c r="P127" i="10"/>
  <c r="L163" i="13"/>
  <c r="L19" i="13"/>
  <c r="L73" i="13"/>
  <c r="K235" i="10"/>
  <c r="P235" i="10" s="1"/>
  <c r="K307" i="10"/>
  <c r="P307" i="10" s="1"/>
  <c r="K199" i="10"/>
  <c r="P199" i="10" s="1"/>
  <c r="L145" i="13"/>
  <c r="K271" i="10"/>
  <c r="P271" i="10" s="1"/>
  <c r="L55" i="13"/>
  <c r="L109" i="13"/>
  <c r="P163" i="10"/>
  <c r="Q129" i="13"/>
  <c r="K296" i="13"/>
  <c r="Q93" i="13"/>
  <c r="K260" i="13"/>
  <c r="Q21" i="13"/>
  <c r="K188" i="13"/>
  <c r="K314" i="13"/>
  <c r="Q147" i="13"/>
  <c r="K326" i="10"/>
  <c r="P326" i="10" s="1"/>
  <c r="L92" i="13"/>
  <c r="L164" i="13"/>
  <c r="L20" i="13"/>
  <c r="L110" i="13"/>
  <c r="L74" i="13"/>
  <c r="P164" i="10"/>
  <c r="L146" i="13"/>
  <c r="K236" i="10"/>
  <c r="P236" i="10" s="1"/>
  <c r="P128" i="10"/>
  <c r="K218" i="10"/>
  <c r="P218" i="10" s="1"/>
  <c r="P146" i="10"/>
  <c r="L128" i="13"/>
  <c r="K290" i="10"/>
  <c r="P290" i="10" s="1"/>
  <c r="L38" i="13"/>
  <c r="K200" i="10"/>
  <c r="P200" i="10" s="1"/>
  <c r="K254" i="10"/>
  <c r="P254" i="10" s="1"/>
  <c r="L56" i="13"/>
  <c r="K308" i="10"/>
  <c r="P308" i="10" s="1"/>
  <c r="K182" i="10"/>
  <c r="P182" i="10" s="1"/>
  <c r="K272" i="10"/>
  <c r="P272" i="10" s="1"/>
  <c r="K224" i="13"/>
  <c r="Q57" i="13"/>
  <c r="K332" i="13"/>
  <c r="Q165" i="13"/>
  <c r="K206" i="13"/>
  <c r="Q39" i="13"/>
  <c r="Q38" i="13" l="1"/>
  <c r="K205" i="13"/>
  <c r="Q74" i="13"/>
  <c r="K241" i="13"/>
  <c r="K295" i="13"/>
  <c r="Q128" i="13"/>
  <c r="K277" i="13"/>
  <c r="Q110" i="13"/>
  <c r="K240" i="13"/>
  <c r="Q73" i="13"/>
  <c r="Q164" i="13"/>
  <c r="K331" i="13"/>
  <c r="Q55" i="13"/>
  <c r="K222" i="13"/>
  <c r="Q163" i="13"/>
  <c r="K330" i="13"/>
  <c r="Q91" i="13"/>
  <c r="K258" i="13"/>
  <c r="Q145" i="13"/>
  <c r="K312" i="13"/>
  <c r="Q127" i="13"/>
  <c r="K294" i="13"/>
  <c r="K313" i="13"/>
  <c r="Q146" i="13"/>
  <c r="Q20" i="13"/>
  <c r="K187" i="13"/>
  <c r="Q109" i="13"/>
  <c r="K276" i="13"/>
  <c r="Q19" i="13"/>
  <c r="K186" i="13"/>
  <c r="Q56" i="13"/>
  <c r="K223" i="13"/>
  <c r="Q92" i="13"/>
  <c r="K259" i="13"/>
  <c r="Q37" i="13"/>
  <c r="K204" i="13"/>
</calcChain>
</file>

<file path=xl/sharedStrings.xml><?xml version="1.0" encoding="utf-8"?>
<sst xmlns="http://schemas.openxmlformats.org/spreadsheetml/2006/main" count="4027" uniqueCount="113">
  <si>
    <t>bBC</t>
  </si>
  <si>
    <t>bBIO</t>
  </si>
  <si>
    <t>bCCS</t>
  </si>
  <si>
    <t>bGAS</t>
  </si>
  <si>
    <t>bGEO</t>
  </si>
  <si>
    <t>bHC</t>
  </si>
  <si>
    <t>bHYDRO</t>
  </si>
  <si>
    <t>bNUC</t>
  </si>
  <si>
    <t>bOIL</t>
  </si>
  <si>
    <t>mCCS</t>
  </si>
  <si>
    <t>mGAS</t>
  </si>
  <si>
    <t>mHC</t>
  </si>
  <si>
    <t>mOIL</t>
  </si>
  <si>
    <t>mSOLAR</t>
  </si>
  <si>
    <t>mWIND</t>
  </si>
  <si>
    <t>pGAS</t>
  </si>
  <si>
    <t>pHYDRO</t>
  </si>
  <si>
    <t>pOIL</t>
  </si>
  <si>
    <t>BAW</t>
  </si>
  <si>
    <t>DEU</t>
  </si>
  <si>
    <t xml:space="preserve">FRA </t>
  </si>
  <si>
    <t>AUT</t>
  </si>
  <si>
    <t>SWZ</t>
  </si>
  <si>
    <t>BNX</t>
  </si>
  <si>
    <t>UKI</t>
  </si>
  <si>
    <t>EUN</t>
  </si>
  <si>
    <t>EUS</t>
  </si>
  <si>
    <t>EUE</t>
  </si>
  <si>
    <t>EFT</t>
  </si>
  <si>
    <t>USA</t>
  </si>
  <si>
    <t>BRZ</t>
  </si>
  <si>
    <t>RUS</t>
  </si>
  <si>
    <t>IND</t>
  </si>
  <si>
    <t>CHI</t>
  </si>
  <si>
    <t>RSA</t>
  </si>
  <si>
    <t>JAK</t>
  </si>
  <si>
    <t>NAF</t>
  </si>
  <si>
    <t>NOA</t>
  </si>
  <si>
    <t>RAM</t>
  </si>
  <si>
    <t>RAF</t>
  </si>
  <si>
    <t>RAS</t>
  </si>
  <si>
    <t>OEU</t>
  </si>
  <si>
    <t>EAB</t>
  </si>
  <si>
    <t>OEU+NEU</t>
  </si>
  <si>
    <t>NEU</t>
  </si>
  <si>
    <t>ROW</t>
  </si>
  <si>
    <t>RAB+ROW</t>
  </si>
  <si>
    <t>OPE+ROW</t>
  </si>
  <si>
    <t>OPE</t>
  </si>
  <si>
    <t>EAB+ROW</t>
  </si>
  <si>
    <t>90/10</t>
  </si>
  <si>
    <t>75/25</t>
  </si>
  <si>
    <t>70/30</t>
  </si>
  <si>
    <t>25/75</t>
  </si>
  <si>
    <t>80/20</t>
  </si>
  <si>
    <t>Gemäß TWh-Gewichtung in: I:\IER\PROJEKTE\KLIMOPASS\2013-03 Data\Gross Electricity production by country, fuel, technology_v14.xlsx</t>
  </si>
  <si>
    <t>Altes Mapping</t>
  </si>
  <si>
    <t>ohne Zypern und Malta</t>
  </si>
  <si>
    <t xml:space="preserve"> </t>
  </si>
  <si>
    <t>E:\GAMS\NEWAGE_GTAP8_26x19x4\2013-05-15\EPRO_Ra_NEWAGE_basedonDISS_666_191208_AV_2050_EPRO.gms</t>
  </si>
  <si>
    <r>
      <t>E:\ob\Desktop\NEWAGE - GTAP8 Calibration Data\alt\</t>
    </r>
    <r>
      <rPr>
        <b/>
        <sz val="11"/>
        <color theme="1"/>
        <rFont val="Calibri"/>
        <family val="2"/>
        <scheme val="minor"/>
      </rPr>
      <t>ele_decom_10_666.xls</t>
    </r>
  </si>
  <si>
    <r>
      <t xml:space="preserve">$libinclude    xlimport    </t>
    </r>
    <r>
      <rPr>
        <b/>
        <sz val="11"/>
        <color rgb="FF000000"/>
        <rFont val="Calibri"/>
        <family val="2"/>
        <scheme val="minor"/>
      </rPr>
      <t>abschreibung</t>
    </r>
    <r>
      <rPr>
        <sz val="11"/>
        <color rgb="FF000000"/>
        <rFont val="Calibri"/>
        <family val="2"/>
        <scheme val="minor"/>
      </rPr>
      <t xml:space="preserve">        ele_decom_10_666.xls    decomcurve_2050!</t>
    </r>
    <r>
      <rPr>
        <b/>
        <sz val="11"/>
        <color rgb="FF000000"/>
        <rFont val="Calibri"/>
        <family val="2"/>
        <scheme val="minor"/>
      </rPr>
      <t>a158:m206</t>
    </r>
  </si>
  <si>
    <r>
      <t xml:space="preserve">$libinclude    xlimport    </t>
    </r>
    <r>
      <rPr>
        <b/>
        <sz val="11"/>
        <color theme="1"/>
        <rFont val="Calibri"/>
        <family val="2"/>
        <scheme val="minor"/>
      </rPr>
      <t>abschreibung_z</t>
    </r>
    <r>
      <rPr>
        <sz val="11"/>
        <color theme="1"/>
        <rFont val="Calibri"/>
        <family val="2"/>
        <scheme val="minor"/>
      </rPr>
      <t xml:space="preserve">      ele_decom_laufz_10_666.xls    decomcurve_2050!</t>
    </r>
    <r>
      <rPr>
        <b/>
        <sz val="11"/>
        <color theme="1"/>
        <rFont val="Calibri"/>
        <family val="2"/>
        <scheme val="minor"/>
      </rPr>
      <t>a234:L250</t>
    </r>
  </si>
  <si>
    <r>
      <t xml:space="preserve">$libinclude    xlimport    </t>
    </r>
    <r>
      <rPr>
        <b/>
        <sz val="11"/>
        <color theme="1"/>
        <rFont val="Calibri"/>
        <family val="2"/>
        <scheme val="minor"/>
      </rPr>
      <t>abschreibung_bmk_z</t>
    </r>
    <r>
      <rPr>
        <sz val="11"/>
        <color theme="1"/>
        <rFont val="Calibri"/>
        <family val="2"/>
        <scheme val="minor"/>
      </rPr>
      <t xml:space="preserve">     ele_decom_laufz_10_666.xls    decomcurve_2050!</t>
    </r>
    <r>
      <rPr>
        <b/>
        <sz val="11"/>
        <color theme="1"/>
        <rFont val="Calibri"/>
        <family val="2"/>
        <scheme val="minor"/>
      </rPr>
      <t xml:space="preserve">a255:L271 </t>
    </r>
  </si>
  <si>
    <r>
      <t>E:\ob\Desktop\NEWAGE - GTAP8 Calibration Data\alt\</t>
    </r>
    <r>
      <rPr>
        <b/>
        <sz val="11"/>
        <color theme="1"/>
        <rFont val="Calibri"/>
        <family val="2"/>
        <scheme val="minor"/>
      </rPr>
      <t>ele_decom_laufz_10_666.xls</t>
    </r>
  </si>
  <si>
    <r>
      <t xml:space="preserve">$libinclude    xlimport    </t>
    </r>
    <r>
      <rPr>
        <b/>
        <sz val="11"/>
        <color theme="1"/>
        <rFont val="Calibri"/>
        <family val="2"/>
        <scheme val="minor"/>
      </rPr>
      <t xml:space="preserve">abschreibung_bmk  </t>
    </r>
    <r>
      <rPr>
        <sz val="11"/>
        <color theme="1"/>
        <rFont val="Calibri"/>
        <family val="2"/>
        <scheme val="minor"/>
      </rPr>
      <t xml:space="preserve">   ele_decom_10_666.xls    decomcurve_2050!</t>
    </r>
    <r>
      <rPr>
        <b/>
        <sz val="11"/>
        <color theme="1"/>
        <rFont val="Calibri"/>
        <family val="2"/>
        <scheme val="minor"/>
      </rPr>
      <t>a1:m49</t>
    </r>
  </si>
  <si>
    <t>abschreibung(r,"bCCS",yr) = 0;</t>
  </si>
  <si>
    <t>abschreibung(r,"mCCS",yr) = 0;</t>
  </si>
  <si>
    <t>abschreibung_BMK(r,"bCCS",yr) = 1;</t>
  </si>
  <si>
    <t>abschreibung_BMK(r,"mCCS",yr) = 1;</t>
  </si>
  <si>
    <t>Ergänzt am  03.06.2013:</t>
  </si>
  <si>
    <t>Urpsrüngliche Sortierung (ohne CCS)</t>
  </si>
  <si>
    <t>Urpsrüngliche Sortierung (mit CCS)</t>
  </si>
  <si>
    <t>EU-28</t>
  </si>
  <si>
    <t>EU</t>
  </si>
  <si>
    <t>Nicht-EU</t>
  </si>
  <si>
    <t>bCCS und mCCS ergänzt am 03.06.2013:</t>
  </si>
  <si>
    <t>Sortiert nach EU/Nicht-EU!</t>
  </si>
  <si>
    <t>Nur Nicht-EU!</t>
  </si>
  <si>
    <t>OEC</t>
  </si>
  <si>
    <t>ARB</t>
  </si>
  <si>
    <t>10/90</t>
  </si>
  <si>
    <t>= neu</t>
  </si>
  <si>
    <t>= gelöscht</t>
  </si>
  <si>
    <t>Wie FRA</t>
  </si>
  <si>
    <t>0,2 (vorher 0,06)</t>
  </si>
  <si>
    <t>0,2 (vorher 0)</t>
  </si>
  <si>
    <t>Ergänzung 10.12.2014: RWE</t>
  </si>
  <si>
    <t>Letzte Ergänzung am 10.12.2014; Pfade manuell angepasst (rot) und Werte kleiner als 0,0001 eliminiert</t>
  </si>
  <si>
    <t>Letzte Ergänzung am 10.12.2014; Felder in Abhänigkeit von abschreibung_bmk formuliert (Formel stammt aus ELE_DECOM_10_666.xls, Sheet DECOMCURVE_2050; ab A158)</t>
  </si>
  <si>
    <t>OPA</t>
  </si>
  <si>
    <t>ITA</t>
  </si>
  <si>
    <t>POL</t>
  </si>
  <si>
    <t>ESP</t>
  </si>
  <si>
    <t>BNL</t>
  </si>
  <si>
    <t>FRA</t>
  </si>
  <si>
    <t>§[ELE_DECOM_10_666_rm.xls]DECOMCURVE_2050!C3</t>
  </si>
  <si>
    <t>§[ELE_DECOM_10_666_rm.xls]DECOMCURVE_2050!C4</t>
  </si>
  <si>
    <t>§[ELE_DECOM_10_666_rm.xls]DECOMCURVE_2050!C8</t>
  </si>
  <si>
    <t>§[ELE_DECOM_10_666_rm.xls]DECOMCURVE_2050!C5</t>
  </si>
  <si>
    <t>§[ELE_DECOM_10_666_rm.xls]DECOMCURVE_2050!C7</t>
  </si>
  <si>
    <t>§[ELE_DECOM_10_666_rm.xls]DECOMCURVE_2050!C6</t>
  </si>
  <si>
    <t>§[ELE_DECOM_10_666_rm.xls]DECOMCURVE_2050!C2</t>
  </si>
  <si>
    <t>§[ELE_DECOM_10_666_rm.xls]DECOMCURVE_2050!C9</t>
  </si>
  <si>
    <t>§[ELE_DECOM_10_666_rm.xls]DECOMCURVE_2050!C11</t>
  </si>
  <si>
    <t>§[ELE_DECOM_10_666_rm.xls]DECOMCURVE_2050!C10</t>
  </si>
  <si>
    <t>§[ELE_DECOM_10_666_rm.xls]DECOMCURVE_2050!C14</t>
  </si>
  <si>
    <t>§[ELE_DECOM_10_666_rm.xls]DECOMCURVE_2050!C13</t>
  </si>
  <si>
    <t>§[ELE_DECOM_10_666_rm.xls]DECOMCURVE_2050!C12</t>
  </si>
  <si>
    <t>§[ELE_DECOM_10_666_rm.xls]DECOMCURVE_2050!C16</t>
  </si>
  <si>
    <t>§[ELE_DECOM_10_666_rm.xls]DECOMCURVE_2050!C17</t>
  </si>
  <si>
    <t>§[ELE_DECOM_10_666_rm.xls]DECOMCURVE_2050!C15</t>
  </si>
  <si>
    <t>[ELE_DECOM_10_666_rm.xls]DECOMCURVE_2050!C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</si>
</sst>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
    <numFmt numFmtId="166"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8"/>
      <color theme="5" tint="-0.249977111117893"/>
      <name val="Calibri"/>
      <family val="2"/>
      <scheme val="minor"/>
    </font>
    <font>
      <sz val="8"/>
      <name val="Calibri"/>
      <family val="2"/>
      <scheme val="minor"/>
    </font>
    <font>
      <sz val="8"/>
      <color theme="5" tint="-0.249977111117893"/>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sz val="8"/>
      <color theme="1"/>
      <name val="Courier New"/>
      <family val="3"/>
    </font>
    <font>
      <sz val="11"/>
      <name val="Calibri"/>
      <family val="2"/>
      <scheme val="minor"/>
    </font>
    <font>
      <b/>
      <sz val="11"/>
      <color rgb="FFC00000"/>
      <name val="Calibri"/>
      <family val="2"/>
      <scheme val="minor"/>
    </font>
    <font>
      <sz val="11"/>
      <color theme="1" tint="0.249977111117893"/>
      <name val="Calibri"/>
      <family val="2"/>
      <scheme val="minor"/>
    </font>
    <font>
      <sz val="8"/>
      <color theme="1" tint="0.249977111117893"/>
      <name val="Courier New"/>
      <family val="3"/>
    </font>
    <font>
      <sz val="11"/>
      <color rgb="FFFF0000"/>
      <name val="Calibri"/>
      <family val="2"/>
      <scheme val="minor"/>
    </font>
    <font>
      <sz val="8"/>
      <color theme="0" tint="-4.9989318521683403E-2"/>
      <name val="Calibri"/>
      <family val="2"/>
      <scheme val="minor"/>
    </font>
    <font>
      <sz val="10"/>
      <name val="Calibri"/>
      <family val="2"/>
      <scheme val="minor"/>
    </font>
    <font>
      <sz val="10"/>
      <color theme="0" tint="-4.9989318521683403E-2"/>
      <name val="Calibri"/>
      <family val="2"/>
      <scheme val="minor"/>
    </font>
    <font>
      <sz val="11"/>
      <color theme="0"/>
      <name val="Calibri"/>
      <family val="2"/>
      <scheme val="minor"/>
    </font>
    <font>
      <sz val="11"/>
      <color rgb="FFC00000"/>
      <name val="Calibri"/>
      <family val="2"/>
      <scheme val="minor"/>
    </font>
    <font>
      <sz val="11"/>
      <color theme="5"/>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FF99"/>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14999847407452621"/>
        <bgColor indexed="64"/>
      </patternFill>
    </fill>
    <fill>
      <patternFill patternType="solid">
        <fgColor rgb="FFFF0000"/>
        <bgColor indexed="64"/>
      </patternFill>
    </fill>
    <fill>
      <patternFill patternType="solid">
        <fgColor rgb="FFFFC000"/>
        <bgColor indexed="64"/>
      </patternFill>
    </fill>
  </fills>
  <borders count="18">
    <border>
      <left/>
      <right/>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2">
    <xf numFmtId="0" fontId="0" fillId="0" borderId="0"/>
    <xf numFmtId="9" fontId="1" fillId="0" borderId="0" applyFont="0" applyFill="0" applyBorder="0" applyAlignment="0" applyProtection="0"/>
  </cellStyleXfs>
  <cellXfs count="139">
    <xf numFmtId="0" fontId="0" fillId="0" borderId="0" xfId="0"/>
    <xf numFmtId="0" fontId="0" fillId="3" borderId="0" xfId="0" applyFill="1"/>
    <xf numFmtId="0" fontId="0" fillId="0" borderId="4" xfId="0" applyBorder="1"/>
    <xf numFmtId="0" fontId="0" fillId="3" borderId="4" xfId="0" applyFill="1" applyBorder="1"/>
    <xf numFmtId="0" fontId="0" fillId="0" borderId="5" xfId="0" applyBorder="1"/>
    <xf numFmtId="0" fontId="0" fillId="4" borderId="0" xfId="0" applyFill="1"/>
    <xf numFmtId="0" fontId="0" fillId="4" borderId="4" xfId="0" applyFill="1" applyBorder="1"/>
    <xf numFmtId="0" fontId="0" fillId="3" borderId="0" xfId="0" applyFill="1" applyBorder="1"/>
    <xf numFmtId="0" fontId="0" fillId="4" borderId="5" xfId="0" applyFill="1" applyBorder="1"/>
    <xf numFmtId="0" fontId="0" fillId="4" borderId="6" xfId="0" applyFill="1" applyBorder="1"/>
    <xf numFmtId="9" fontId="0" fillId="5" borderId="9" xfId="1" applyFont="1" applyFill="1" applyBorder="1"/>
    <xf numFmtId="9" fontId="0" fillId="5" borderId="1" xfId="1" applyFont="1" applyFill="1" applyBorder="1"/>
    <xf numFmtId="0" fontId="0" fillId="0" borderId="14" xfId="0" applyBorder="1"/>
    <xf numFmtId="9" fontId="2" fillId="5" borderId="3" xfId="1" applyFont="1" applyFill="1" applyBorder="1" applyAlignment="1">
      <alignment horizontal="right"/>
    </xf>
    <xf numFmtId="0" fontId="0" fillId="0" borderId="10" xfId="0" applyBorder="1"/>
    <xf numFmtId="0" fontId="3" fillId="0" borderId="11" xfId="0" applyFont="1" applyBorder="1"/>
    <xf numFmtId="0" fontId="4" fillId="0" borderId="12" xfId="0" applyFont="1" applyBorder="1"/>
    <xf numFmtId="0" fontId="3" fillId="5" borderId="14" xfId="0" applyFont="1" applyFill="1" applyBorder="1"/>
    <xf numFmtId="0" fontId="5" fillId="0" borderId="14" xfId="0" applyFont="1" applyBorder="1"/>
    <xf numFmtId="0" fontId="5" fillId="0" borderId="2" xfId="0" applyFont="1" applyBorder="1"/>
    <xf numFmtId="0" fontId="5" fillId="2" borderId="2" xfId="0" applyFont="1" applyFill="1" applyBorder="1"/>
    <xf numFmtId="0" fontId="5" fillId="8" borderId="2" xfId="0" applyFont="1" applyFill="1" applyBorder="1"/>
    <xf numFmtId="0" fontId="5" fillId="7" borderId="2" xfId="0" applyFont="1" applyFill="1" applyBorder="1"/>
    <xf numFmtId="0" fontId="5" fillId="6" borderId="2" xfId="0" applyFont="1" applyFill="1" applyBorder="1"/>
    <xf numFmtId="0" fontId="5" fillId="5" borderId="2" xfId="0" applyFont="1" applyFill="1" applyBorder="1"/>
    <xf numFmtId="0" fontId="6" fillId="0" borderId="0" xfId="0" applyFont="1"/>
    <xf numFmtId="0" fontId="0" fillId="9" borderId="0" xfId="0" applyFill="1"/>
    <xf numFmtId="0" fontId="7" fillId="0" borderId="0" xfId="0" applyFont="1" applyAlignment="1">
      <alignment vertical="center"/>
    </xf>
    <xf numFmtId="0" fontId="2" fillId="2" borderId="0" xfId="0" applyFont="1" applyFill="1" applyAlignment="1">
      <alignment horizontal="left"/>
    </xf>
    <xf numFmtId="0" fontId="2" fillId="7" borderId="0" xfId="0" applyFont="1" applyFill="1"/>
    <xf numFmtId="0" fontId="2" fillId="10" borderId="0" xfId="0" applyFont="1" applyFill="1"/>
    <xf numFmtId="164" fontId="0" fillId="7" borderId="0" xfId="0" applyNumberFormat="1" applyFont="1" applyFill="1"/>
    <xf numFmtId="164" fontId="0" fillId="10" borderId="0" xfId="0" applyNumberFormat="1" applyFont="1" applyFill="1"/>
    <xf numFmtId="0" fontId="0" fillId="7" borderId="0" xfId="0" applyNumberFormat="1" applyFont="1" applyFill="1"/>
    <xf numFmtId="0" fontId="2" fillId="11" borderId="0" xfId="0" applyFont="1" applyFill="1"/>
    <xf numFmtId="164" fontId="0" fillId="11" borderId="0" xfId="0" applyNumberFormat="1" applyFont="1" applyFill="1"/>
    <xf numFmtId="0" fontId="0" fillId="11" borderId="0" xfId="0" applyNumberFormat="1" applyFont="1" applyFill="1"/>
    <xf numFmtId="0" fontId="0" fillId="0" borderId="0" xfId="0" applyAlignment="1">
      <alignment horizontal="center"/>
    </xf>
    <xf numFmtId="0" fontId="2" fillId="2" borderId="0" xfId="0" applyFont="1" applyFill="1" applyAlignment="1">
      <alignment horizontal="center"/>
    </xf>
    <xf numFmtId="0" fontId="2" fillId="7" borderId="0" xfId="0" applyFont="1" applyFill="1" applyAlignment="1">
      <alignment horizontal="center"/>
    </xf>
    <xf numFmtId="0" fontId="2" fillId="11" borderId="0" xfId="0" applyFont="1" applyFill="1" applyAlignment="1">
      <alignment horizontal="center"/>
    </xf>
    <xf numFmtId="0" fontId="2" fillId="10" borderId="0" xfId="0" applyFont="1" applyFill="1" applyAlignment="1">
      <alignment horizontal="center"/>
    </xf>
    <xf numFmtId="0" fontId="2" fillId="11" borderId="14" xfId="0" applyFont="1" applyFill="1" applyBorder="1" applyAlignment="1">
      <alignment horizontal="left"/>
    </xf>
    <xf numFmtId="0" fontId="2" fillId="11" borderId="2" xfId="0" applyFont="1" applyFill="1" applyBorder="1" applyAlignment="1">
      <alignment horizontal="left"/>
    </xf>
    <xf numFmtId="0" fontId="2" fillId="11" borderId="10" xfId="0" applyFont="1" applyFill="1" applyBorder="1" applyAlignment="1">
      <alignment horizontal="left"/>
    </xf>
    <xf numFmtId="0" fontId="9" fillId="11" borderId="8" xfId="0" applyFont="1" applyFill="1" applyBorder="1"/>
    <xf numFmtId="0" fontId="0" fillId="11" borderId="0" xfId="0" applyFill="1" applyBorder="1"/>
    <xf numFmtId="0" fontId="0" fillId="11" borderId="4" xfId="0" applyFill="1" applyBorder="1"/>
    <xf numFmtId="0" fontId="9" fillId="11" borderId="7" xfId="0" applyFont="1" applyFill="1" applyBorder="1"/>
    <xf numFmtId="0" fontId="0" fillId="11" borderId="5" xfId="0" applyFill="1" applyBorder="1"/>
    <xf numFmtId="0" fontId="0" fillId="11" borderId="6" xfId="0" applyFill="1" applyBorder="1"/>
    <xf numFmtId="0" fontId="4" fillId="9" borderId="11" xfId="0" applyFont="1" applyFill="1" applyBorder="1"/>
    <xf numFmtId="0" fontId="4" fillId="9" borderId="12" xfId="0" applyFont="1" applyFill="1" applyBorder="1"/>
    <xf numFmtId="0" fontId="0" fillId="0" borderId="0" xfId="0" applyAlignment="1">
      <alignment horizontal="left"/>
    </xf>
    <xf numFmtId="164" fontId="0" fillId="3" borderId="0" xfId="1" applyNumberFormat="1" applyFont="1" applyFill="1"/>
    <xf numFmtId="164" fontId="0" fillId="4" borderId="0" xfId="1" applyNumberFormat="1" applyFont="1" applyFill="1"/>
    <xf numFmtId="164" fontId="0" fillId="4" borderId="5" xfId="1" applyNumberFormat="1" applyFont="1" applyFill="1" applyBorder="1"/>
    <xf numFmtId="164" fontId="0" fillId="3" borderId="5" xfId="1" applyNumberFormat="1" applyFont="1" applyFill="1" applyBorder="1"/>
    <xf numFmtId="0" fontId="2" fillId="6" borderId="0" xfId="0" applyFont="1" applyFill="1" applyAlignment="1">
      <alignment horizontal="center"/>
    </xf>
    <xf numFmtId="0" fontId="2" fillId="6" borderId="0" xfId="0" applyFont="1" applyFill="1"/>
    <xf numFmtId="164" fontId="0" fillId="6" borderId="0" xfId="0" applyNumberFormat="1" applyFont="1" applyFill="1"/>
    <xf numFmtId="0" fontId="10" fillId="3" borderId="0" xfId="0" applyFont="1" applyFill="1"/>
    <xf numFmtId="0" fontId="10" fillId="4" borderId="0" xfId="0" applyFont="1" applyFill="1"/>
    <xf numFmtId="0" fontId="10" fillId="4" borderId="5" xfId="0" applyFont="1" applyFill="1" applyBorder="1"/>
    <xf numFmtId="0" fontId="4" fillId="9" borderId="0" xfId="0" applyFont="1" applyFill="1" applyBorder="1"/>
    <xf numFmtId="0" fontId="2" fillId="11" borderId="11" xfId="0" applyFont="1" applyFill="1" applyBorder="1" applyAlignment="1">
      <alignment horizontal="left"/>
    </xf>
    <xf numFmtId="0" fontId="2" fillId="11" borderId="12" xfId="0" applyFont="1" applyFill="1" applyBorder="1" applyAlignment="1">
      <alignment horizontal="left"/>
    </xf>
    <xf numFmtId="0" fontId="2" fillId="11" borderId="13" xfId="0" applyFont="1" applyFill="1" applyBorder="1" applyAlignment="1">
      <alignment horizontal="left"/>
    </xf>
    <xf numFmtId="0" fontId="0" fillId="11" borderId="13" xfId="0" applyFill="1" applyBorder="1"/>
    <xf numFmtId="0" fontId="11" fillId="11" borderId="11" xfId="0" applyFont="1" applyFill="1" applyBorder="1" applyAlignment="1">
      <alignment horizontal="left"/>
    </xf>
    <xf numFmtId="0" fontId="13" fillId="11" borderId="11" xfId="0" applyFont="1" applyFill="1" applyBorder="1"/>
    <xf numFmtId="0" fontId="12" fillId="11" borderId="12" xfId="0" applyFont="1" applyFill="1" applyBorder="1"/>
    <xf numFmtId="0" fontId="13" fillId="11" borderId="12" xfId="0" applyFont="1" applyFill="1" applyBorder="1"/>
    <xf numFmtId="0" fontId="13" fillId="11" borderId="8" xfId="0" applyFont="1" applyFill="1" applyBorder="1"/>
    <xf numFmtId="0" fontId="12" fillId="11" borderId="0" xfId="0" applyFont="1" applyFill="1" applyBorder="1"/>
    <xf numFmtId="0" fontId="13" fillId="11" borderId="0" xfId="0" applyFont="1" applyFill="1" applyBorder="1"/>
    <xf numFmtId="0" fontId="13" fillId="11" borderId="7" xfId="0" applyFont="1" applyFill="1" applyBorder="1"/>
    <xf numFmtId="0" fontId="12" fillId="11" borderId="5" xfId="0" applyFont="1" applyFill="1" applyBorder="1"/>
    <xf numFmtId="0" fontId="13" fillId="11" borderId="5" xfId="0" applyFont="1" applyFill="1" applyBorder="1"/>
    <xf numFmtId="0" fontId="14" fillId="0" borderId="0" xfId="0" applyFont="1"/>
    <xf numFmtId="0" fontId="2" fillId="2" borderId="14" xfId="0" applyFont="1" applyFill="1" applyBorder="1" applyAlignment="1">
      <alignment horizontal="left"/>
    </xf>
    <xf numFmtId="0" fontId="2" fillId="2" borderId="2" xfId="0" applyFont="1" applyFill="1" applyBorder="1" applyAlignment="1">
      <alignment horizontal="left"/>
    </xf>
    <xf numFmtId="0" fontId="0" fillId="0" borderId="14" xfId="0" applyBorder="1" applyAlignment="1">
      <alignment horizontal="left"/>
    </xf>
    <xf numFmtId="0" fontId="0" fillId="0" borderId="10" xfId="0" applyBorder="1" applyAlignment="1">
      <alignment horizontal="left"/>
    </xf>
    <xf numFmtId="9" fontId="2" fillId="5" borderId="3" xfId="1" applyFont="1" applyFill="1" applyBorder="1" applyAlignment="1">
      <alignment horizontal="left"/>
    </xf>
    <xf numFmtId="0" fontId="3" fillId="0" borderId="7" xfId="0" applyFont="1" applyBorder="1" applyAlignment="1">
      <alignment horizontal="left"/>
    </xf>
    <xf numFmtId="0" fontId="0" fillId="0" borderId="5" xfId="0" applyBorder="1" applyAlignment="1">
      <alignment horizontal="left"/>
    </xf>
    <xf numFmtId="0" fontId="5" fillId="0" borderId="2" xfId="0" applyFont="1" applyBorder="1" applyAlignment="1">
      <alignment horizontal="left"/>
    </xf>
    <xf numFmtId="0" fontId="3" fillId="0" borderId="14" xfId="0" applyFont="1" applyBorder="1" applyAlignment="1">
      <alignment horizontal="left"/>
    </xf>
    <xf numFmtId="0" fontId="5" fillId="2" borderId="2" xfId="0" quotePrefix="1" applyFont="1" applyFill="1" applyBorder="1" applyAlignment="1">
      <alignment horizontal="left"/>
    </xf>
    <xf numFmtId="0" fontId="5" fillId="8" borderId="2" xfId="0" applyFont="1" applyFill="1" applyBorder="1" applyAlignment="1">
      <alignment horizontal="left"/>
    </xf>
    <xf numFmtId="0" fontId="15" fillId="12" borderId="12" xfId="0" applyFont="1" applyFill="1" applyBorder="1"/>
    <xf numFmtId="0" fontId="15" fillId="12" borderId="2" xfId="0" applyFont="1" applyFill="1" applyBorder="1"/>
    <xf numFmtId="0" fontId="4" fillId="13" borderId="12" xfId="0" applyFont="1" applyFill="1" applyBorder="1"/>
    <xf numFmtId="0" fontId="0" fillId="4" borderId="0" xfId="0" applyFont="1" applyFill="1"/>
    <xf numFmtId="0" fontId="6" fillId="13" borderId="2" xfId="0" applyFont="1" applyFill="1" applyBorder="1" applyAlignment="1">
      <alignment horizontal="left"/>
    </xf>
    <xf numFmtId="17" fontId="6" fillId="13" borderId="2" xfId="0" quotePrefix="1" applyNumberFormat="1" applyFont="1" applyFill="1" applyBorder="1" applyAlignment="1">
      <alignment horizontal="left"/>
    </xf>
    <xf numFmtId="0" fontId="6" fillId="13" borderId="11" xfId="0" applyFont="1" applyFill="1" applyBorder="1"/>
    <xf numFmtId="0" fontId="6" fillId="13" borderId="14" xfId="0" applyFont="1" applyFill="1" applyBorder="1"/>
    <xf numFmtId="0" fontId="16" fillId="13" borderId="0" xfId="0" quotePrefix="1" applyFont="1" applyFill="1"/>
    <xf numFmtId="0" fontId="17" fillId="12" borderId="12" xfId="0" quotePrefix="1" applyFont="1" applyFill="1" applyBorder="1"/>
    <xf numFmtId="0" fontId="11" fillId="3" borderId="0" xfId="0" applyFont="1" applyFill="1"/>
    <xf numFmtId="165" fontId="11" fillId="3" borderId="0" xfId="1" applyNumberFormat="1" applyFont="1" applyFill="1"/>
    <xf numFmtId="0" fontId="11" fillId="2" borderId="2" xfId="0" applyFont="1" applyFill="1" applyBorder="1" applyAlignment="1">
      <alignment horizontal="left"/>
    </xf>
    <xf numFmtId="165" fontId="11" fillId="3" borderId="5" xfId="1" applyNumberFormat="1" applyFont="1" applyFill="1" applyBorder="1"/>
    <xf numFmtId="2" fontId="18" fillId="13" borderId="0" xfId="1" applyNumberFormat="1" applyFont="1" applyFill="1"/>
    <xf numFmtId="0" fontId="0" fillId="14" borderId="0" xfId="0" applyFill="1"/>
    <xf numFmtId="166" fontId="0" fillId="3" borderId="0" xfId="1" applyNumberFormat="1" applyFont="1" applyFill="1"/>
    <xf numFmtId="166" fontId="0" fillId="4" borderId="0" xfId="1" applyNumberFormat="1" applyFont="1" applyFill="1"/>
    <xf numFmtId="166" fontId="18" fillId="13" borderId="0" xfId="1" applyNumberFormat="1" applyFont="1" applyFill="1"/>
    <xf numFmtId="166" fontId="0" fillId="4" borderId="5" xfId="1" applyNumberFormat="1" applyFont="1" applyFill="1" applyBorder="1"/>
    <xf numFmtId="166" fontId="0" fillId="3" borderId="5" xfId="1" applyNumberFormat="1" applyFont="1" applyFill="1" applyBorder="1"/>
    <xf numFmtId="166" fontId="0" fillId="14" borderId="0" xfId="1" applyNumberFormat="1" applyFont="1" applyFill="1"/>
    <xf numFmtId="166" fontId="20" fillId="13" borderId="0" xfId="1" applyNumberFormat="1" applyFont="1" applyFill="1"/>
    <xf numFmtId="166" fontId="0" fillId="3" borderId="12" xfId="1" applyNumberFormat="1" applyFont="1" applyFill="1" applyBorder="1"/>
    <xf numFmtId="166" fontId="0" fillId="3" borderId="13" xfId="1" applyNumberFormat="1" applyFont="1" applyFill="1" applyBorder="1"/>
    <xf numFmtId="166" fontId="0" fillId="4" borderId="0" xfId="1" applyNumberFormat="1" applyFont="1" applyFill="1" applyBorder="1"/>
    <xf numFmtId="166" fontId="0" fillId="4" borderId="4" xfId="1" applyNumberFormat="1" applyFont="1" applyFill="1" applyBorder="1"/>
    <xf numFmtId="166" fontId="0" fillId="3" borderId="0" xfId="1" applyNumberFormat="1" applyFont="1" applyFill="1" applyBorder="1"/>
    <xf numFmtId="166" fontId="0" fillId="3" borderId="4" xfId="1" applyNumberFormat="1" applyFont="1" applyFill="1" applyBorder="1"/>
    <xf numFmtId="166" fontId="0" fillId="4" borderId="6" xfId="1" applyNumberFormat="1" applyFont="1" applyFill="1" applyBorder="1"/>
    <xf numFmtId="166" fontId="14" fillId="4" borderId="0" xfId="1" applyNumberFormat="1" applyFont="1" applyFill="1"/>
    <xf numFmtId="166" fontId="14" fillId="3" borderId="0" xfId="1" applyNumberFormat="1" applyFont="1" applyFill="1"/>
    <xf numFmtId="0" fontId="10" fillId="0" borderId="0" xfId="0" applyFont="1"/>
    <xf numFmtId="0" fontId="0" fillId="4" borderId="15" xfId="0" applyFill="1" applyBorder="1"/>
    <xf numFmtId="0" fontId="0" fillId="4" borderId="16" xfId="0" applyFill="1" applyBorder="1"/>
    <xf numFmtId="166" fontId="0" fillId="4" borderId="15" xfId="1" applyNumberFormat="1" applyFont="1" applyFill="1" applyBorder="1"/>
    <xf numFmtId="166" fontId="0" fillId="3" borderId="15" xfId="1" applyNumberFormat="1" applyFont="1" applyFill="1" applyBorder="1"/>
    <xf numFmtId="9" fontId="0" fillId="5" borderId="17" xfId="1" applyFont="1" applyFill="1" applyBorder="1"/>
    <xf numFmtId="0" fontId="10" fillId="4" borderId="15" xfId="0" applyFont="1" applyFill="1" applyBorder="1"/>
    <xf numFmtId="166" fontId="0" fillId="7" borderId="0" xfId="0" applyNumberFormat="1" applyFont="1" applyFill="1"/>
    <xf numFmtId="166" fontId="0" fillId="11" borderId="0" xfId="0" applyNumberFormat="1" applyFont="1" applyFill="1"/>
    <xf numFmtId="2" fontId="2" fillId="6" borderId="0" xfId="0" applyNumberFormat="1" applyFont="1" applyFill="1"/>
    <xf numFmtId="2" fontId="2" fillId="7" borderId="0" xfId="0" applyNumberFormat="1" applyFont="1" applyFill="1"/>
    <xf numFmtId="2" fontId="2" fillId="14" borderId="0" xfId="0" applyNumberFormat="1" applyFont="1" applyFill="1"/>
    <xf numFmtId="0" fontId="19" fillId="0" borderId="0" xfId="0" applyFont="1" applyAlignment="1">
      <alignment horizontal="left" vertical="top" wrapText="1"/>
    </xf>
    <xf numFmtId="0" fontId="19" fillId="0" borderId="4" xfId="0" applyFont="1" applyBorder="1" applyAlignment="1">
      <alignment horizontal="left" vertical="top" wrapText="1"/>
    </xf>
    <xf numFmtId="0" fontId="19" fillId="0" borderId="5" xfId="0" applyFont="1" applyBorder="1" applyAlignment="1">
      <alignment horizontal="left" vertical="top" wrapText="1"/>
    </xf>
    <xf numFmtId="0" fontId="19" fillId="0" borderId="6" xfId="0" applyFont="1" applyBorder="1" applyAlignment="1">
      <alignment horizontal="left" vertical="top" wrapText="1"/>
    </xf>
  </cellXfs>
  <cellStyles count="2">
    <cellStyle name="Prozent" xfId="1" builtinId="5"/>
    <cellStyle name="Standard" xfId="0" builtinId="0"/>
  </cellStyles>
  <dxfs count="192">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C00000"/>
      </font>
      <numFmt numFmtId="1" formatCode="0"/>
    </dxf>
    <dxf>
      <font>
        <color rgb="FF9C0006"/>
      </font>
      <fill>
        <patternFill>
          <bgColor rgb="FFFFC7CE"/>
        </patternFill>
      </fill>
    </dxf>
    <dxf>
      <font>
        <color rgb="FF9C0006"/>
      </font>
      <fill>
        <patternFill>
          <bgColor rgb="FFFFC7CE"/>
        </patternFill>
      </fill>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font>
        <color rgb="FF9C0006"/>
      </font>
      <numFmt numFmtId="0" formatCode="Genera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
      <font>
        <color rgb="FF9C0006"/>
      </font>
      <numFmt numFmtId="0" formatCode="General"/>
      <fill>
        <patternFill>
          <bgColor theme="0"/>
        </patternFill>
      </fill>
    </dxf>
    <dxf>
      <font>
        <color rgb="FF006100"/>
      </font>
      <fill>
        <patternFill>
          <bgColor rgb="FFC6EFCE"/>
        </patternFill>
      </fill>
    </dxf>
    <dxf>
      <font>
        <b/>
        <i val="0"/>
        <color theme="6" tint="-0.24994659260841701"/>
      </font>
      <numFmt numFmtId="1" formatCode="0"/>
      <fill>
        <patternFill>
          <bgColor theme="6" tint="0.59996337778862885"/>
        </patternFill>
      </fill>
    </dxf>
    <dxf>
      <fill>
        <patternFill>
          <bgColor theme="0" tint="-0.14996795556505021"/>
        </patternFill>
      </fill>
    </dxf>
    <dxf>
      <font>
        <color rgb="FF9C6500"/>
      </font>
      <fill>
        <patternFill>
          <bgColor rgb="FFFFEB9C"/>
        </patternFill>
      </fill>
    </dxf>
    <dxf>
      <numFmt numFmtId="1" formatCode="0"/>
    </dxf>
    <dxf>
      <font>
        <color rgb="FF9C0006"/>
      </font>
      <numFmt numFmtId="0" formatCode="General"/>
    </dxf>
    <dxf>
      <font>
        <color rgb="FF9C0006"/>
      </font>
      <numFmt numFmtId="0" formatCode="Genera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
      <font>
        <color rgb="FF9C0006"/>
      </font>
      <fill>
        <patternFill>
          <bgColor rgb="FFFFC7CE"/>
        </patternFill>
      </fill>
    </dxf>
    <dxf>
      <font>
        <color rgb="FF006100"/>
      </font>
      <numFmt numFmtId="1" formatCode="0"/>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theme="6" tint="-0.24994659260841701"/>
      </font>
    </dxf>
    <dxf>
      <font>
        <color rgb="FF9C0006"/>
      </font>
    </dxf>
    <dxf>
      <font>
        <color rgb="FF9C6500"/>
      </font>
      <fill>
        <patternFill>
          <bgColor rgb="FFFFEB9C"/>
        </patternFill>
      </fil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0006"/>
      </font>
      <numFmt numFmtId="0" formatCode="General"/>
    </dxf>
    <dxf>
      <font>
        <color rgb="FF9C6500"/>
      </font>
      <fill>
        <patternFill>
          <bgColor rgb="FFFFEB9C"/>
        </patternFill>
      </fill>
    </dxf>
    <dxf>
      <font>
        <color rgb="FF9C0006"/>
      </font>
      <numFmt numFmtId="0" formatCode="General"/>
    </dxf>
    <dxf>
      <font>
        <color rgb="FF9C6500"/>
      </font>
      <fill>
        <patternFill>
          <bgColor rgb="FFFFEB9C"/>
        </patternFill>
      </fill>
    </dxf>
    <dxf>
      <font>
        <color rgb="FF9C0006"/>
      </font>
      <numFmt numFmtId="0" formatCode="General"/>
    </dxf>
  </dxfs>
  <tableStyles count="0" defaultTableStyle="TableStyleMedium2" defaultPivotStyle="PivotStyleLight16"/>
  <colors>
    <mruColors>
      <color rgb="FFFDF5BB"/>
      <color rgb="FFFFFF99"/>
      <color rgb="FFFFFFCC"/>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abschreibung_bmk!$B$4</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abschreibung_bmk!$C$4:$K$4</c:f>
              <c:numCache>
                <c:formatCode>0.000</c:formatCode>
                <c:ptCount val="9"/>
                <c:pt idx="0">
                  <c:v>1</c:v>
                </c:pt>
                <c:pt idx="1">
                  <c:v>0.98354526404715137</c:v>
                </c:pt>
                <c:pt idx="2">
                  <c:v>0.98073913932161216</c:v>
                </c:pt>
                <c:pt idx="3">
                  <c:v>0.90118334162890557</c:v>
                </c:pt>
                <c:pt idx="4">
                  <c:v>0.71146433311420665</c:v>
                </c:pt>
                <c:pt idx="5">
                  <c:v>0.38521513324380202</c:v>
                </c:pt>
                <c:pt idx="6">
                  <c:v>0.36972463855787968</c:v>
                </c:pt>
                <c:pt idx="7">
                  <c:v>0.32492864992714682</c:v>
                </c:pt>
                <c:pt idx="8">
                  <c:v>0.14226328923866777</c:v>
                </c:pt>
              </c:numCache>
            </c:numRef>
          </c:val>
          <c:smooth val="0"/>
          <c:extLst>
            <c:ext xmlns:c16="http://schemas.microsoft.com/office/drawing/2014/chart" uri="{C3380CC4-5D6E-409C-BE32-E72D297353CC}">
              <c16:uniqueId val="{00000000-C116-4799-8688-91BDECB0BE5D}"/>
            </c:ext>
          </c:extLst>
        </c:ser>
        <c:ser>
          <c:idx val="1"/>
          <c:order val="1"/>
          <c:tx>
            <c:strRef>
              <c:f>abschreibung_bmk!$B$5</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abschreibung_bmk!$C$5:$K$5</c:f>
              <c:numCache>
                <c:formatCode>0.000</c:formatCode>
                <c:ptCount val="9"/>
                <c:pt idx="0">
                  <c:v>1</c:v>
                </c:pt>
                <c:pt idx="1">
                  <c:v>0.8</c:v>
                </c:pt>
                <c:pt idx="2">
                  <c:v>0.60000000000000009</c:v>
                </c:pt>
                <c:pt idx="3">
                  <c:v>0.40000000000000008</c:v>
                </c:pt>
                <c:pt idx="4">
                  <c:v>0.20000000000000007</c:v>
                </c:pt>
                <c:pt idx="5">
                  <c:v>0.10000000000000006</c:v>
                </c:pt>
                <c:pt idx="6">
                  <c:v>0</c:v>
                </c:pt>
                <c:pt idx="7">
                  <c:v>0</c:v>
                </c:pt>
                <c:pt idx="8">
                  <c:v>0</c:v>
                </c:pt>
              </c:numCache>
            </c:numRef>
          </c:val>
          <c:smooth val="0"/>
          <c:extLst>
            <c:ext xmlns:c16="http://schemas.microsoft.com/office/drawing/2014/chart" uri="{C3380CC4-5D6E-409C-BE32-E72D297353CC}">
              <c16:uniqueId val="{00000001-C116-4799-8688-91BDECB0BE5D}"/>
            </c:ext>
          </c:extLst>
        </c:ser>
        <c:ser>
          <c:idx val="2"/>
          <c:order val="2"/>
          <c:tx>
            <c:strRef>
              <c:f>abschreibung_bmk!$B$6</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abschreibung_bmk!$C$6:$K$6</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C116-4799-8688-91BDECB0BE5D}"/>
            </c:ext>
          </c:extLst>
        </c:ser>
        <c:ser>
          <c:idx val="3"/>
          <c:order val="3"/>
          <c:tx>
            <c:strRef>
              <c:f>abschreibung_bmk!$B$7</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abschreibung_bmk!$C$7:$K$7</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3-C116-4799-8688-91BDECB0BE5D}"/>
            </c:ext>
          </c:extLst>
        </c:ser>
        <c:ser>
          <c:idx val="4"/>
          <c:order val="4"/>
          <c:tx>
            <c:strRef>
              <c:f>abschreibung_bmk!$B$8</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abschreibung_bmk!$C$8:$K$8</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C116-4799-8688-91BDECB0BE5D}"/>
            </c:ext>
          </c:extLst>
        </c:ser>
        <c:ser>
          <c:idx val="5"/>
          <c:order val="5"/>
          <c:tx>
            <c:strRef>
              <c:f>abschreibung_bmk!$B$9</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abschreibung_bmk!$C$9:$K$9</c:f>
              <c:numCache>
                <c:formatCode>0.000</c:formatCode>
                <c:ptCount val="9"/>
                <c:pt idx="0">
                  <c:v>1</c:v>
                </c:pt>
                <c:pt idx="1">
                  <c:v>0.61670718999652663</c:v>
                </c:pt>
                <c:pt idx="2">
                  <c:v>1.6281695033152436E-5</c:v>
                </c:pt>
                <c:pt idx="3">
                  <c:v>9.7631591245096913E-9</c:v>
                </c:pt>
                <c:pt idx="4">
                  <c:v>0</c:v>
                </c:pt>
                <c:pt idx="5">
                  <c:v>0</c:v>
                </c:pt>
                <c:pt idx="6">
                  <c:v>0</c:v>
                </c:pt>
                <c:pt idx="7">
                  <c:v>0</c:v>
                </c:pt>
                <c:pt idx="8">
                  <c:v>0</c:v>
                </c:pt>
              </c:numCache>
            </c:numRef>
          </c:val>
          <c:smooth val="0"/>
          <c:extLst>
            <c:ext xmlns:c16="http://schemas.microsoft.com/office/drawing/2014/chart" uri="{C3380CC4-5D6E-409C-BE32-E72D297353CC}">
              <c16:uniqueId val="{00000005-C116-4799-8688-91BDECB0BE5D}"/>
            </c:ext>
          </c:extLst>
        </c:ser>
        <c:ser>
          <c:idx val="6"/>
          <c:order val="6"/>
          <c:tx>
            <c:strRef>
              <c:f>abschreibung_bmk!$B$10</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abschreibung_bmk!$C$10:$K$10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6-C116-4799-8688-91BDECB0BE5D}"/>
            </c:ext>
          </c:extLst>
        </c:ser>
        <c:ser>
          <c:idx val="7"/>
          <c:order val="7"/>
          <c:tx>
            <c:strRef>
              <c:f>abschreibung_bmk!$B$11</c:f>
              <c:strCache>
                <c:ptCount val="1"/>
                <c:pt idx="0">
                  <c:v>bNUC</c:v>
                </c:pt>
              </c:strCache>
            </c:strRef>
          </c:tx>
          <c:spPr>
            <a:ln>
              <a:solidFill>
                <a:sysClr val="windowText" lastClr="000000"/>
              </a:solidFill>
            </a:ln>
          </c:spPr>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abschreibung_bmk!$C$11:$K$11</c:f>
              <c:numCache>
                <c:formatCode>0.000</c:formatCode>
                <c:ptCount val="9"/>
                <c:pt idx="0">
                  <c:v>1</c:v>
                </c:pt>
                <c:pt idx="1">
                  <c:v>0.61168248754514043</c:v>
                </c:pt>
                <c:pt idx="2">
                  <c:v>0.13769279218606975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C116-4799-8688-91BDECB0BE5D}"/>
            </c:ext>
          </c:extLst>
        </c:ser>
        <c:ser>
          <c:idx val="8"/>
          <c:order val="8"/>
          <c:tx>
            <c:strRef>
              <c:f>abschreibung_bmk!$B$12</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abschreibung_bmk!$C$12:$K$12</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8-C116-4799-8688-91BDECB0BE5D}"/>
            </c:ext>
          </c:extLst>
        </c:ser>
        <c:ser>
          <c:idx val="9"/>
          <c:order val="9"/>
          <c:tx>
            <c:strRef>
              <c:f>abschreibung_bmk!$B$13</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abschreibung_bmk!$C$13:$K$13</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C116-4799-8688-91BDECB0BE5D}"/>
            </c:ext>
          </c:extLst>
        </c:ser>
        <c:ser>
          <c:idx val="10"/>
          <c:order val="10"/>
          <c:tx>
            <c:strRef>
              <c:f>abschreibung_bmk!$B$14</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abschreibung_bmk!$C$14:$K$14</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A-C116-4799-8688-91BDECB0BE5D}"/>
            </c:ext>
          </c:extLst>
        </c:ser>
        <c:ser>
          <c:idx val="11"/>
          <c:order val="11"/>
          <c:tx>
            <c:strRef>
              <c:f>abschreibung_bmk!$B$15</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abschreibung_bmk!$C$15:$K$15</c:f>
              <c:numCache>
                <c:formatCode>0.000</c:formatCode>
                <c:ptCount val="9"/>
                <c:pt idx="0">
                  <c:v>1</c:v>
                </c:pt>
                <c:pt idx="1">
                  <c:v>0.61670718999652663</c:v>
                </c:pt>
                <c:pt idx="2">
                  <c:v>0.24168548106981599</c:v>
                </c:pt>
                <c:pt idx="3">
                  <c:v>2.7152440083362237E-2</c:v>
                </c:pt>
                <c:pt idx="4">
                  <c:v>1.6281695033152436E-5</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B-C116-4799-8688-91BDECB0BE5D}"/>
            </c:ext>
          </c:extLst>
        </c:ser>
        <c:ser>
          <c:idx val="12"/>
          <c:order val="12"/>
          <c:tx>
            <c:strRef>
              <c:f>abschreibung_bmk!$B$16</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abschreibung_bmk!$C$16:$K$16</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C116-4799-8688-91BDECB0BE5D}"/>
            </c:ext>
          </c:extLst>
        </c:ser>
        <c:ser>
          <c:idx val="13"/>
          <c:order val="13"/>
          <c:tx>
            <c:strRef>
              <c:f>abschreibung_bmk!$B$17</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abschreibung_bmk!$C$17:$K$17</c:f>
              <c:numCache>
                <c:formatCode>0.000</c:formatCode>
                <c:ptCount val="9"/>
                <c:pt idx="0">
                  <c:v>1</c:v>
                </c:pt>
                <c:pt idx="1">
                  <c:v>0.99999999999999822</c:v>
                </c:pt>
                <c:pt idx="2">
                  <c:v>0.5</c:v>
                </c:pt>
                <c:pt idx="3">
                  <c:v>0.1</c:v>
                </c:pt>
                <c:pt idx="4">
                  <c:v>0</c:v>
                </c:pt>
                <c:pt idx="5">
                  <c:v>0</c:v>
                </c:pt>
                <c:pt idx="6">
                  <c:v>0</c:v>
                </c:pt>
                <c:pt idx="7">
                  <c:v>0</c:v>
                </c:pt>
                <c:pt idx="8">
                  <c:v>0</c:v>
                </c:pt>
              </c:numCache>
            </c:numRef>
          </c:val>
          <c:smooth val="0"/>
          <c:extLst>
            <c:ext xmlns:c16="http://schemas.microsoft.com/office/drawing/2014/chart" uri="{C3380CC4-5D6E-409C-BE32-E72D297353CC}">
              <c16:uniqueId val="{0000000D-C116-4799-8688-91BDECB0BE5D}"/>
            </c:ext>
          </c:extLst>
        </c:ser>
        <c:ser>
          <c:idx val="14"/>
          <c:order val="14"/>
          <c:tx>
            <c:strRef>
              <c:f>abschreibung_bmk!$B$18</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abschreibung_bmk!$C$18:$K$18</c:f>
              <c:numCache>
                <c:formatCode>0.000</c:formatCode>
                <c:ptCount val="9"/>
                <c:pt idx="0">
                  <c:v>1</c:v>
                </c:pt>
                <c:pt idx="1">
                  <c:v>0.8</c:v>
                </c:pt>
                <c:pt idx="2">
                  <c:v>0.2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E-C116-4799-8688-91BDECB0BE5D}"/>
            </c:ext>
          </c:extLst>
        </c:ser>
        <c:ser>
          <c:idx val="15"/>
          <c:order val="15"/>
          <c:tx>
            <c:strRef>
              <c:f>abschreibung_bmk!$B$19</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abschreibung_bmk!$C$19:$K$19</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F-C116-4799-8688-91BDECB0BE5D}"/>
            </c:ext>
          </c:extLst>
        </c:ser>
        <c:ser>
          <c:idx val="16"/>
          <c:order val="16"/>
          <c:tx>
            <c:strRef>
              <c:f>abschreibung_bmk!$B$20</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abschreibung_bmk!$C$20:$K$20</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10-C116-4799-8688-91BDECB0BE5D}"/>
            </c:ext>
          </c:extLst>
        </c:ser>
        <c:ser>
          <c:idx val="17"/>
          <c:order val="17"/>
          <c:tx>
            <c:strRef>
              <c:f>abschreibung_bmk!$B$21</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abschreibung_bmk!$C$21:$K$21</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C116-4799-8688-91BDECB0BE5D}"/>
            </c:ext>
          </c:extLst>
        </c:ser>
        <c:dLbls>
          <c:showLegendKey val="0"/>
          <c:showVal val="0"/>
          <c:showCatName val="0"/>
          <c:showSerName val="0"/>
          <c:showPercent val="0"/>
          <c:showBubbleSize val="0"/>
        </c:dLbls>
        <c:smooth val="0"/>
        <c:axId val="2497024"/>
        <c:axId val="107404032"/>
      </c:lineChart>
      <c:catAx>
        <c:axId val="2497024"/>
        <c:scaling>
          <c:orientation val="minMax"/>
        </c:scaling>
        <c:delete val="0"/>
        <c:axPos val="b"/>
        <c:numFmt formatCode="General" sourceLinked="1"/>
        <c:majorTickMark val="out"/>
        <c:minorTickMark val="none"/>
        <c:tickLblPos val="nextTo"/>
        <c:crossAx val="107404032"/>
        <c:crosses val="autoZero"/>
        <c:auto val="1"/>
        <c:lblAlgn val="ctr"/>
        <c:lblOffset val="100"/>
        <c:noMultiLvlLbl val="0"/>
      </c:catAx>
      <c:valAx>
        <c:axId val="107404032"/>
        <c:scaling>
          <c:orientation val="minMax"/>
        </c:scaling>
        <c:delete val="0"/>
        <c:axPos val="l"/>
        <c:majorGridlines/>
        <c:numFmt formatCode="0.000" sourceLinked="1"/>
        <c:majorTickMark val="out"/>
        <c:minorTickMark val="none"/>
        <c:tickLblPos val="nextTo"/>
        <c:crossAx val="2497024"/>
        <c:crosses val="autoZero"/>
        <c:crossBetween val="between"/>
      </c:valAx>
    </c:plotArea>
    <c:legend>
      <c:legendPos val="r"/>
      <c:layout>
        <c:manualLayout>
          <c:xMode val="edge"/>
          <c:yMode val="edge"/>
          <c:x val="0.80381911636045489"/>
          <c:y val="8.1414041994750649E-2"/>
          <c:w val="0.17951421697287837"/>
          <c:h val="0.83717191601049867"/>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abschreibung_bmk!$B$22</c:f>
              <c:strCache>
                <c:ptCount val="1"/>
                <c:pt idx="0">
                  <c:v>bBC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abschreibung_bmk!$C$22:$K$22</c:f>
              <c:numCache>
                <c:formatCode>0.000</c:formatCode>
                <c:ptCount val="9"/>
                <c:pt idx="0">
                  <c:v>1</c:v>
                </c:pt>
                <c:pt idx="1">
                  <c:v>0</c:v>
                </c:pt>
                <c:pt idx="2">
                  <c:v>0</c:v>
                </c:pt>
                <c:pt idx="3">
                  <c:v>0</c:v>
                </c:pt>
                <c:pt idx="4">
                  <c:v>0</c:v>
                </c:pt>
                <c:pt idx="5">
                  <c:v>0.2469618969522214</c:v>
                </c:pt>
                <c:pt idx="6">
                  <c:v>0.20509016792163898</c:v>
                </c:pt>
                <c:pt idx="7">
                  <c:v>0.17031767854562446</c:v>
                </c:pt>
                <c:pt idx="8">
                  <c:v>0.14144077173048153</c:v>
                </c:pt>
              </c:numCache>
            </c:numRef>
          </c:val>
          <c:smooth val="0"/>
          <c:extLst>
            <c:ext xmlns:c16="http://schemas.microsoft.com/office/drawing/2014/chart" uri="{C3380CC4-5D6E-409C-BE32-E72D297353CC}">
              <c16:uniqueId val="{00000000-DD3F-42F8-B72D-8B67007090BE}"/>
            </c:ext>
          </c:extLst>
        </c:ser>
        <c:ser>
          <c:idx val="1"/>
          <c:order val="1"/>
          <c:tx>
            <c:strRef>
              <c:f>abschreibung_bmk!$B$23</c:f>
              <c:strCache>
                <c:ptCount val="1"/>
                <c:pt idx="0">
                  <c:v>bBIO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abschreibung_bmk!$C$23:$K$23</c:f>
              <c:numCache>
                <c:formatCode>0.000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DD3F-42F8-B72D-8B67007090BE}"/>
            </c:ext>
          </c:extLst>
        </c:ser>
        <c:ser>
          <c:idx val="2"/>
          <c:order val="2"/>
          <c:tx>
            <c:strRef>
              <c:f>abschreibung_bmk!$B$24</c:f>
              <c:strCache>
                <c:ptCount val="1"/>
                <c:pt idx="0">
                  <c:v>bCCS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abschreibung_bmk!$C$24:$K$24</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DD3F-42F8-B72D-8B67007090BE}"/>
            </c:ext>
          </c:extLst>
        </c:ser>
        <c:ser>
          <c:idx val="3"/>
          <c:order val="3"/>
          <c:tx>
            <c:strRef>
              <c:f>abschreibung_bmk!$B$25</c:f>
              <c:strCache>
                <c:ptCount val="1"/>
                <c:pt idx="0">
                  <c:v>bGAS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abschreibung_bmk!$C$25:$K$25</c:f>
              <c:numCache>
                <c:formatCode>0.000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3-DD3F-42F8-B72D-8B67007090BE}"/>
            </c:ext>
          </c:extLst>
        </c:ser>
        <c:ser>
          <c:idx val="4"/>
          <c:order val="4"/>
          <c:tx>
            <c:strRef>
              <c:f>abschreibung_bmk!$B$26</c:f>
              <c:strCache>
                <c:ptCount val="1"/>
                <c:pt idx="0">
                  <c:v>bGEO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abschreibung_bmk!$C$26:$K$26</c:f>
              <c:numCache>
                <c:formatCode>0.000</c:formatCode>
                <c:ptCount val="9"/>
                <c:pt idx="0">
                  <c:v>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DD3F-42F8-B72D-8B67007090BE}"/>
            </c:ext>
          </c:extLst>
        </c:ser>
        <c:ser>
          <c:idx val="5"/>
          <c:order val="5"/>
          <c:tx>
            <c:strRef>
              <c:f>abschreibung_bmk!$B$27</c:f>
              <c:strCache>
                <c:ptCount val="1"/>
                <c:pt idx="0">
                  <c:v>bHC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abschreibung_bmk!$C$27:$K$27</c:f>
              <c:numCache>
                <c:formatCode>0.000</c:formatCode>
                <c:ptCount val="9"/>
                <c:pt idx="0">
                  <c:v>1</c:v>
                </c:pt>
                <c:pt idx="1">
                  <c:v>0.71001017881287687</c:v>
                </c:pt>
                <c:pt idx="2">
                  <c:v>0.41106452151983347</c:v>
                </c:pt>
                <c:pt idx="3">
                  <c:v>0.23204275101408331</c:v>
                </c:pt>
                <c:pt idx="4">
                  <c:v>0.18798520274068339</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5-DD3F-42F8-B72D-8B67007090BE}"/>
            </c:ext>
          </c:extLst>
        </c:ser>
        <c:ser>
          <c:idx val="6"/>
          <c:order val="6"/>
          <c:tx>
            <c:strRef>
              <c:f>abschreibung_bmk!$B$28</c:f>
              <c:strCache>
                <c:ptCount val="1"/>
                <c:pt idx="0">
                  <c:v>bHYDRO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abschreibung_bmk!$C$28:$K$28</c:f>
              <c:numCache>
                <c:formatCode>0.000</c:formatCode>
                <c:ptCount val="9"/>
                <c:pt idx="0">
                  <c:v>1</c:v>
                </c:pt>
                <c:pt idx="1">
                  <c:v>0.99537871613555551</c:v>
                </c:pt>
                <c:pt idx="2">
                  <c:v>0.98587255575905863</c:v>
                </c:pt>
                <c:pt idx="3">
                  <c:v>0.97336993185048459</c:v>
                </c:pt>
                <c:pt idx="4">
                  <c:v>0.94830058855671406</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06-DD3F-42F8-B72D-8B67007090BE}"/>
            </c:ext>
          </c:extLst>
        </c:ser>
        <c:ser>
          <c:idx val="7"/>
          <c:order val="7"/>
          <c:tx>
            <c:strRef>
              <c:f>abschreibung_bmk!$B$29</c:f>
              <c:strCache>
                <c:ptCount val="1"/>
                <c:pt idx="0">
                  <c:v>bNUC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abschreibung_bmk!$C$29:$K$29</c:f>
              <c:numCache>
                <c:formatCode>0.000</c:formatCode>
                <c:ptCount val="9"/>
                <c:pt idx="0">
                  <c:v>1</c:v>
                </c:pt>
                <c:pt idx="1">
                  <c:v>0.99335428087675293</c:v>
                </c:pt>
                <c:pt idx="2">
                  <c:v>0.91408759286092511</c:v>
                </c:pt>
                <c:pt idx="3">
                  <c:v>0.48677673110519953</c:v>
                </c:pt>
                <c:pt idx="4">
                  <c:v>6.4844906798228213E-2</c:v>
                </c:pt>
                <c:pt idx="5">
                  <c:v>8.6381736615141775E-3</c:v>
                </c:pt>
                <c:pt idx="6">
                  <c:v>1.1507155749126015E-3</c:v>
                </c:pt>
                <c:pt idx="7">
                  <c:v>1.5329008031477002E-4</c:v>
                </c:pt>
                <c:pt idx="8">
                  <c:v>2.0420205683488149E-5</c:v>
                </c:pt>
              </c:numCache>
            </c:numRef>
          </c:val>
          <c:smooth val="0"/>
          <c:extLst>
            <c:ext xmlns:c16="http://schemas.microsoft.com/office/drawing/2014/chart" uri="{C3380CC4-5D6E-409C-BE32-E72D297353CC}">
              <c16:uniqueId val="{00000007-DD3F-42F8-B72D-8B67007090BE}"/>
            </c:ext>
          </c:extLst>
        </c:ser>
        <c:ser>
          <c:idx val="8"/>
          <c:order val="8"/>
          <c:tx>
            <c:strRef>
              <c:f>abschreibung_bmk!$B$30</c:f>
              <c:strCache>
                <c:ptCount val="1"/>
                <c:pt idx="0">
                  <c:v>bOIL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abschreibung_bmk!$C$30:$K$30</c:f>
              <c:numCache>
                <c:formatCode>0.000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8-DD3F-42F8-B72D-8B67007090BE}"/>
            </c:ext>
          </c:extLst>
        </c:ser>
        <c:ser>
          <c:idx val="9"/>
          <c:order val="9"/>
          <c:tx>
            <c:strRef>
              <c:f>abschreibung_bmk!$B$31</c:f>
              <c:strCache>
                <c:ptCount val="1"/>
                <c:pt idx="0">
                  <c:v>mCCS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abschreibung_bmk!$C$31:$K$31</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DD3F-42F8-B72D-8B67007090BE}"/>
            </c:ext>
          </c:extLst>
        </c:ser>
        <c:ser>
          <c:idx val="10"/>
          <c:order val="10"/>
          <c:tx>
            <c:strRef>
              <c:f>abschreibung_bmk!$B$32</c:f>
              <c:strCache>
                <c:ptCount val="1"/>
                <c:pt idx="0">
                  <c:v>mGAS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abschreibung_bmk!$C$32:$K$32</c:f>
              <c:numCache>
                <c:formatCode>0.000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A-DD3F-42F8-B72D-8B67007090BE}"/>
            </c:ext>
          </c:extLst>
        </c:ser>
        <c:ser>
          <c:idx val="11"/>
          <c:order val="11"/>
          <c:tx>
            <c:strRef>
              <c:f>abschreibung_bmk!$B$33</c:f>
              <c:strCache>
                <c:ptCount val="1"/>
                <c:pt idx="0">
                  <c:v>mHC</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abschreibung_bmk!$C$33:$K$33</c:f>
              <c:numCache>
                <c:formatCode>0.000</c:formatCode>
                <c:ptCount val="9"/>
                <c:pt idx="0">
                  <c:v>1</c:v>
                </c:pt>
                <c:pt idx="1">
                  <c:v>0.71001017881287687</c:v>
                </c:pt>
                <c:pt idx="2">
                  <c:v>0.41106452151983347</c:v>
                </c:pt>
                <c:pt idx="3">
                  <c:v>0.23204275101408331</c:v>
                </c:pt>
                <c:pt idx="4">
                  <c:v>0.18798520274068339</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B-DD3F-42F8-B72D-8B67007090BE}"/>
            </c:ext>
          </c:extLst>
        </c:ser>
        <c:ser>
          <c:idx val="12"/>
          <c:order val="12"/>
          <c:tx>
            <c:strRef>
              <c:f>abschreibung_bmk!$B$34</c:f>
              <c:strCache>
                <c:ptCount val="1"/>
                <c:pt idx="0">
                  <c:v>mOIL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abschreibung_bmk!$C$34:$K$34</c:f>
              <c:numCache>
                <c:formatCode>0.000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C-DD3F-42F8-B72D-8B67007090BE}"/>
            </c:ext>
          </c:extLst>
        </c:ser>
        <c:ser>
          <c:idx val="13"/>
          <c:order val="13"/>
          <c:tx>
            <c:strRef>
              <c:f>abschreibung_bmk!$B$35</c:f>
              <c:strCache>
                <c:ptCount val="1"/>
                <c:pt idx="0">
                  <c:v>mSOLAR</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abschreibung_bmk!$C$35:$K$35</c:f>
              <c:numCache>
                <c:formatCode>0.000</c:formatCode>
                <c:ptCount val="9"/>
                <c:pt idx="0">
                  <c:v>1</c:v>
                </c:pt>
                <c:pt idx="1">
                  <c:v>0.99999999999999822</c:v>
                </c:pt>
                <c:pt idx="2">
                  <c:v>0.5</c:v>
                </c:pt>
                <c:pt idx="3">
                  <c:v>0.1</c:v>
                </c:pt>
                <c:pt idx="4">
                  <c:v>0</c:v>
                </c:pt>
                <c:pt idx="5">
                  <c:v>0</c:v>
                </c:pt>
                <c:pt idx="6">
                  <c:v>0</c:v>
                </c:pt>
                <c:pt idx="7">
                  <c:v>0</c:v>
                </c:pt>
                <c:pt idx="8">
                  <c:v>0</c:v>
                </c:pt>
              </c:numCache>
            </c:numRef>
          </c:val>
          <c:smooth val="0"/>
          <c:extLst>
            <c:ext xmlns:c16="http://schemas.microsoft.com/office/drawing/2014/chart" uri="{C3380CC4-5D6E-409C-BE32-E72D297353CC}">
              <c16:uniqueId val="{0000000D-DD3F-42F8-B72D-8B67007090BE}"/>
            </c:ext>
          </c:extLst>
        </c:ser>
        <c:ser>
          <c:idx val="14"/>
          <c:order val="14"/>
          <c:tx>
            <c:strRef>
              <c:f>abschreibung_bmk!$B$36</c:f>
              <c:strCache>
                <c:ptCount val="1"/>
                <c:pt idx="0">
                  <c:v>mWIND</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abschreibung_bmk!$C$36:$K$36</c:f>
              <c:numCache>
                <c:formatCode>0.000</c:formatCode>
                <c:ptCount val="9"/>
                <c:pt idx="0">
                  <c:v>1</c:v>
                </c:pt>
                <c:pt idx="1">
                  <c:v>0.8</c:v>
                </c:pt>
                <c:pt idx="2">
                  <c:v>0.2</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E-DD3F-42F8-B72D-8B67007090BE}"/>
            </c:ext>
          </c:extLst>
        </c:ser>
        <c:ser>
          <c:idx val="15"/>
          <c:order val="15"/>
          <c:tx>
            <c:strRef>
              <c:f>abschreibung_bmk!$B$37</c:f>
              <c:strCache>
                <c:ptCount val="1"/>
                <c:pt idx="0">
                  <c:v>pGAS</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abschreibung_bmk!$C$37:$K$37</c:f>
              <c:numCache>
                <c:formatCode>0.000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F-DD3F-42F8-B72D-8B67007090BE}"/>
            </c:ext>
          </c:extLst>
        </c:ser>
        <c:ser>
          <c:idx val="16"/>
          <c:order val="16"/>
          <c:tx>
            <c:strRef>
              <c:f>abschreibung_bmk!$B$38</c:f>
              <c:strCache>
                <c:ptCount val="1"/>
                <c:pt idx="0">
                  <c:v>pHYDRO</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abschreibung_bmk!$C$38:$K$38</c:f>
              <c:numCache>
                <c:formatCode>0.000</c:formatCode>
                <c:ptCount val="9"/>
                <c:pt idx="0">
                  <c:v>1</c:v>
                </c:pt>
                <c:pt idx="1">
                  <c:v>0.99537871613555551</c:v>
                </c:pt>
                <c:pt idx="2">
                  <c:v>0.98587255575905863</c:v>
                </c:pt>
                <c:pt idx="3">
                  <c:v>0.97336993185048459</c:v>
                </c:pt>
                <c:pt idx="4">
                  <c:v>0.94830058855671406</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10-DD3F-42F8-B72D-8B67007090BE}"/>
            </c:ext>
          </c:extLst>
        </c:ser>
        <c:ser>
          <c:idx val="17"/>
          <c:order val="17"/>
          <c:tx>
            <c:strRef>
              <c:f>abschreibung_bmk!$B$39</c:f>
              <c:strCache>
                <c:ptCount val="1"/>
                <c:pt idx="0">
                  <c:v>pOIL</c:v>
                </c:pt>
              </c:strCache>
            </c:strRef>
          </c:tx>
          <c:marker>
            <c:symbol val="none"/>
          </c:marker>
          <c:cat>
            <c:numRef>
              <c:f>abschreibung_bmk!$C$3:$K$3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abschreibung_bmk!$C$39:$K$39</c:f>
              <c:numCache>
                <c:formatCode>0.000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11-DD3F-42F8-B72D-8B67007090BE}"/>
            </c:ext>
          </c:extLst>
        </c:ser>
        <c:dLbls>
          <c:showLegendKey val="0"/>
          <c:showVal val="0"/>
          <c:showCatName val="0"/>
          <c:showSerName val="0"/>
          <c:showPercent val="0"/>
          <c:showBubbleSize val="0"/>
        </c:dLbls>
        <c:smooth val="0"/>
        <c:axId val="107321856"/>
        <c:axId val="159934720"/>
      </c:lineChart>
      <c:catAx>
        <c:axId val="107321856"/>
        <c:scaling>
          <c:orientation val="minMax"/>
        </c:scaling>
        <c:delete val="0"/>
        <c:axPos val="b"/>
        <c:numFmt formatCode="General" sourceLinked="1"/>
        <c:majorTickMark val="out"/>
        <c:minorTickMark val="none"/>
        <c:tickLblPos val="nextTo"/>
        <c:crossAx val="159934720"/>
        <c:crosses val="autoZero"/>
        <c:auto val="1"/>
        <c:lblAlgn val="ctr"/>
        <c:lblOffset val="100"/>
        <c:noMultiLvlLbl val="0"/>
      </c:catAx>
      <c:valAx>
        <c:axId val="159934720"/>
        <c:scaling>
          <c:orientation val="minMax"/>
        </c:scaling>
        <c:delete val="0"/>
        <c:axPos val="l"/>
        <c:majorGridlines/>
        <c:numFmt formatCode="0.000" sourceLinked="1"/>
        <c:majorTickMark val="out"/>
        <c:minorTickMark val="none"/>
        <c:tickLblPos val="nextTo"/>
        <c:crossAx val="107321856"/>
        <c:crosses val="autoZero"/>
        <c:crossBetween val="between"/>
      </c:valAx>
    </c:plotArea>
    <c:legend>
      <c:legendPos val="r"/>
      <c:layout>
        <c:manualLayout>
          <c:xMode val="edge"/>
          <c:yMode val="edge"/>
          <c:x val="0.80381911636045489"/>
          <c:y val="8.1414041994750649E-2"/>
          <c:w val="0.17951421697287839"/>
          <c:h val="0.89272747156605425"/>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abschreibung_z!$B$4</c:f>
              <c:strCache>
                <c:ptCount val="1"/>
                <c:pt idx="0">
                  <c:v>bBC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abschreibung_z!$C$4:$K$4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0-E5D4-44F3-9434-A73EB49B08A7}"/>
            </c:ext>
          </c:extLst>
        </c:ser>
        <c:ser>
          <c:idx val="1"/>
          <c:order val="1"/>
          <c:tx>
            <c:strRef>
              <c:f>abschreibung_z!$B$5</c:f>
              <c:strCache>
                <c:ptCount val="1"/>
                <c:pt idx="0">
                  <c:v>bBIO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abschreibung_z!$C$5:$K$5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1-E5D4-44F3-9434-A73EB49B08A7}"/>
            </c:ext>
          </c:extLst>
        </c:ser>
        <c:ser>
          <c:idx val="2"/>
          <c:order val="2"/>
          <c:tx>
            <c:strRef>
              <c:f>abschreibung_z!$B$6</c:f>
              <c:strCache>
                <c:ptCount val="1"/>
                <c:pt idx="0">
                  <c:v>bCCS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abschreibung_z!$C$6:$K$6</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2-E5D4-44F3-9434-A73EB49B08A7}"/>
            </c:ext>
          </c:extLst>
        </c:ser>
        <c:ser>
          <c:idx val="3"/>
          <c:order val="3"/>
          <c:tx>
            <c:strRef>
              <c:f>abschreibung_z!$B$7</c:f>
              <c:strCache>
                <c:ptCount val="1"/>
                <c:pt idx="0">
                  <c:v>bGAS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abschreibung_z!$C$7:$K$7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3-E5D4-44F3-9434-A73EB49B08A7}"/>
            </c:ext>
          </c:extLst>
        </c:ser>
        <c:ser>
          <c:idx val="4"/>
          <c:order val="4"/>
          <c:tx>
            <c:strRef>
              <c:f>abschreibung_z!$B$8</c:f>
              <c:strCache>
                <c:ptCount val="1"/>
                <c:pt idx="0">
                  <c:v>bGEO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abschreibung_z!$C$8:$K$8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4-E5D4-44F3-9434-A73EB49B08A7}"/>
            </c:ext>
          </c:extLst>
        </c:ser>
        <c:ser>
          <c:idx val="5"/>
          <c:order val="5"/>
          <c:tx>
            <c:strRef>
              <c:f>abschreibung_z!$B$9</c:f>
              <c:strCache>
                <c:ptCount val="1"/>
                <c:pt idx="0">
                  <c:v>bHC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abschreibung_z!$C$9:$K$9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5-E5D4-44F3-9434-A73EB49B08A7}"/>
            </c:ext>
          </c:extLst>
        </c:ser>
        <c:ser>
          <c:idx val="6"/>
          <c:order val="6"/>
          <c:tx>
            <c:strRef>
              <c:f>abschreibung_z!$B$10</c:f>
              <c:strCache>
                <c:ptCount val="1"/>
                <c:pt idx="0">
                  <c:v>bHYDRO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abschreibung_z!$C$10:$K$10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6-E5D4-44F3-9434-A73EB49B08A7}"/>
            </c:ext>
          </c:extLst>
        </c:ser>
        <c:ser>
          <c:idx val="7"/>
          <c:order val="7"/>
          <c:tx>
            <c:strRef>
              <c:f>abschreibung_z!$B$11</c:f>
              <c:strCache>
                <c:ptCount val="1"/>
                <c:pt idx="0">
                  <c:v>bNUC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abschreibung_z!$C$11:$K$11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7-E5D4-44F3-9434-A73EB49B08A7}"/>
            </c:ext>
          </c:extLst>
        </c:ser>
        <c:ser>
          <c:idx val="8"/>
          <c:order val="8"/>
          <c:tx>
            <c:strRef>
              <c:f>abschreibung_z!$B$12</c:f>
              <c:strCache>
                <c:ptCount val="1"/>
                <c:pt idx="0">
                  <c:v>bOIL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abschreibung_z!$C$12:$K$12</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8-E5D4-44F3-9434-A73EB49B08A7}"/>
            </c:ext>
          </c:extLst>
        </c:ser>
        <c:ser>
          <c:idx val="9"/>
          <c:order val="9"/>
          <c:tx>
            <c:strRef>
              <c:f>abschreibung_z!$B$13</c:f>
              <c:strCache>
                <c:ptCount val="1"/>
                <c:pt idx="0">
                  <c:v>mCCS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abschreibung_z!$C$13:$K$13</c:f>
              <c:numCache>
                <c:formatCode>0.00000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9-E5D4-44F3-9434-A73EB49B08A7}"/>
            </c:ext>
          </c:extLst>
        </c:ser>
        <c:ser>
          <c:idx val="10"/>
          <c:order val="10"/>
          <c:tx>
            <c:strRef>
              <c:f>abschreibung_z!$B$14</c:f>
              <c:strCache>
                <c:ptCount val="1"/>
                <c:pt idx="0">
                  <c:v>mGAS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abschreibung_z!$C$14:$K$14</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A-E5D4-44F3-9434-A73EB49B08A7}"/>
            </c:ext>
          </c:extLst>
        </c:ser>
        <c:ser>
          <c:idx val="11"/>
          <c:order val="11"/>
          <c:tx>
            <c:strRef>
              <c:f>abschreibung_z!$B$15</c:f>
              <c:strCache>
                <c:ptCount val="1"/>
                <c:pt idx="0">
                  <c:v>mHC</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abschreibung_z!$C$15:$K$15</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B-E5D4-44F3-9434-A73EB49B08A7}"/>
            </c:ext>
          </c:extLst>
        </c:ser>
        <c:ser>
          <c:idx val="12"/>
          <c:order val="12"/>
          <c:tx>
            <c:strRef>
              <c:f>abschreibung_z!$B$16</c:f>
              <c:strCache>
                <c:ptCount val="1"/>
                <c:pt idx="0">
                  <c:v>mOIL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abschreibung_z!$C$16:$K$16</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C-E5D4-44F3-9434-A73EB49B08A7}"/>
            </c:ext>
          </c:extLst>
        </c:ser>
        <c:ser>
          <c:idx val="13"/>
          <c:order val="13"/>
          <c:tx>
            <c:strRef>
              <c:f>abschreibung_z!$B$17</c:f>
              <c:strCache>
                <c:ptCount val="1"/>
                <c:pt idx="0">
                  <c:v>mSOLAR</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abschreibung_z!$C$17:$K$17</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D-E5D4-44F3-9434-A73EB49B08A7}"/>
            </c:ext>
          </c:extLst>
        </c:ser>
        <c:ser>
          <c:idx val="14"/>
          <c:order val="14"/>
          <c:tx>
            <c:strRef>
              <c:f>abschreibung_z!$B$18</c:f>
              <c:strCache>
                <c:ptCount val="1"/>
                <c:pt idx="0">
                  <c:v>mWIND</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abschreibung_z!$C$18:$K$18</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E-E5D4-44F3-9434-A73EB49B08A7}"/>
            </c:ext>
          </c:extLst>
        </c:ser>
        <c:ser>
          <c:idx val="15"/>
          <c:order val="15"/>
          <c:tx>
            <c:strRef>
              <c:f>abschreibung_z!$B$19</c:f>
              <c:strCache>
                <c:ptCount val="1"/>
                <c:pt idx="0">
                  <c:v>pGAS</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abschreibung_z!$C$19:$K$19</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0F-E5D4-44F3-9434-A73EB49B08A7}"/>
            </c:ext>
          </c:extLst>
        </c:ser>
        <c:ser>
          <c:idx val="16"/>
          <c:order val="16"/>
          <c:tx>
            <c:strRef>
              <c:f>abschreibung_z!$B$20</c:f>
              <c:strCache>
                <c:ptCount val="1"/>
                <c:pt idx="0">
                  <c:v>pHYDRO</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abschreibung_z!$C$20:$K$20</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0-E5D4-44F3-9434-A73EB49B08A7}"/>
            </c:ext>
          </c:extLst>
        </c:ser>
        <c:ser>
          <c:idx val="17"/>
          <c:order val="17"/>
          <c:tx>
            <c:strRef>
              <c:f>abschreibung_z!$B$21</c:f>
              <c:strCache>
                <c:ptCount val="1"/>
                <c:pt idx="0">
                  <c:v>pOIL</c:v>
                </c:pt>
              </c:strCache>
            </c:strRef>
          </c:tx>
          <c:marker>
            <c:symbol val="none"/>
          </c:marker>
          <c:cat>
            <c:numRef>
              <c:f>abschreibung_z!$C$3:$K$3</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abschreibung_z!$C$21:$K$21</c:f>
              <c:numCache>
                <c:formatCode>0.00000</c:formatCode>
                <c:ptCount val="9"/>
                <c:pt idx="0">
                  <c:v>0</c:v>
                </c:pt>
                <c:pt idx="1">
                  <c:v>0.18462730240000003</c:v>
                </c:pt>
                <c:pt idx="2">
                  <c:v>0.18462730240000003</c:v>
                </c:pt>
                <c:pt idx="3">
                  <c:v>0.18462730240000003</c:v>
                </c:pt>
                <c:pt idx="4">
                  <c:v>0.18462730240000003</c:v>
                </c:pt>
                <c:pt idx="5">
                  <c:v>0.18462730240000003</c:v>
                </c:pt>
                <c:pt idx="6">
                  <c:v>0.18462730240000003</c:v>
                </c:pt>
                <c:pt idx="7">
                  <c:v>0.18462730240000003</c:v>
                </c:pt>
                <c:pt idx="8">
                  <c:v>0.18462730240000003</c:v>
                </c:pt>
              </c:numCache>
            </c:numRef>
          </c:val>
          <c:smooth val="0"/>
          <c:extLst>
            <c:ext xmlns:c16="http://schemas.microsoft.com/office/drawing/2014/chart" uri="{C3380CC4-5D6E-409C-BE32-E72D297353CC}">
              <c16:uniqueId val="{00000011-E5D4-44F3-9434-A73EB49B08A7}"/>
            </c:ext>
          </c:extLst>
        </c:ser>
        <c:dLbls>
          <c:showLegendKey val="0"/>
          <c:showVal val="0"/>
          <c:showCatName val="0"/>
          <c:showSerName val="0"/>
          <c:showPercent val="0"/>
          <c:showBubbleSize val="0"/>
        </c:dLbls>
        <c:smooth val="0"/>
        <c:axId val="161143296"/>
        <c:axId val="160655040"/>
      </c:lineChart>
      <c:catAx>
        <c:axId val="161143296"/>
        <c:scaling>
          <c:orientation val="minMax"/>
        </c:scaling>
        <c:delete val="0"/>
        <c:axPos val="b"/>
        <c:numFmt formatCode="General" sourceLinked="1"/>
        <c:majorTickMark val="out"/>
        <c:minorTickMark val="none"/>
        <c:tickLblPos val="nextTo"/>
        <c:crossAx val="160655040"/>
        <c:crosses val="autoZero"/>
        <c:auto val="1"/>
        <c:lblAlgn val="ctr"/>
        <c:lblOffset val="100"/>
        <c:noMultiLvlLbl val="0"/>
      </c:catAx>
      <c:valAx>
        <c:axId val="160655040"/>
        <c:scaling>
          <c:orientation val="minMax"/>
        </c:scaling>
        <c:delete val="0"/>
        <c:axPos val="l"/>
        <c:majorGridlines/>
        <c:numFmt formatCode="0.00000" sourceLinked="1"/>
        <c:majorTickMark val="out"/>
        <c:minorTickMark val="none"/>
        <c:tickLblPos val="nextTo"/>
        <c:crossAx val="16114329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abschreibung_bmk_z!$B$4</c:f>
              <c:strCache>
                <c:ptCount val="1"/>
                <c:pt idx="0">
                  <c:v>bBC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abschreibung_bmk_z!$C$4:$L$4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0-CEEB-419F-9FB9-4C6D2CEC0B62}"/>
            </c:ext>
          </c:extLst>
        </c:ser>
        <c:ser>
          <c:idx val="1"/>
          <c:order val="1"/>
          <c:tx>
            <c:strRef>
              <c:f>abschreibung_bmk_z!$B$5</c:f>
              <c:strCache>
                <c:ptCount val="1"/>
                <c:pt idx="0">
                  <c:v>bBIO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abschreibung_bmk_z!$C$5:$L$5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1-CEEB-419F-9FB9-4C6D2CEC0B62}"/>
            </c:ext>
          </c:extLst>
        </c:ser>
        <c:ser>
          <c:idx val="2"/>
          <c:order val="2"/>
          <c:tx>
            <c:strRef>
              <c:f>abschreibung_bmk_z!$B$6</c:f>
              <c:strCache>
                <c:ptCount val="1"/>
                <c:pt idx="0">
                  <c:v>bCCS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abschreibung_bmk_z!$C$6:$L$6</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2-CEEB-419F-9FB9-4C6D2CEC0B62}"/>
            </c:ext>
          </c:extLst>
        </c:ser>
        <c:ser>
          <c:idx val="3"/>
          <c:order val="3"/>
          <c:tx>
            <c:strRef>
              <c:f>abschreibung_bmk_z!$B$7</c:f>
              <c:strCache>
                <c:ptCount val="1"/>
                <c:pt idx="0">
                  <c:v>bGAS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abschreibung_bmk_z!$C$7:$L$7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3-CEEB-419F-9FB9-4C6D2CEC0B62}"/>
            </c:ext>
          </c:extLst>
        </c:ser>
        <c:ser>
          <c:idx val="4"/>
          <c:order val="4"/>
          <c:tx>
            <c:strRef>
              <c:f>abschreibung_bmk_z!$B$8</c:f>
              <c:strCache>
                <c:ptCount val="1"/>
                <c:pt idx="0">
                  <c:v>bGEO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abschreibung_bmk_z!$C$8:$L$8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4-CEEB-419F-9FB9-4C6D2CEC0B62}"/>
            </c:ext>
          </c:extLst>
        </c:ser>
        <c:ser>
          <c:idx val="5"/>
          <c:order val="5"/>
          <c:tx>
            <c:strRef>
              <c:f>abschreibung_bmk_z!$B$9</c:f>
              <c:strCache>
                <c:ptCount val="1"/>
                <c:pt idx="0">
                  <c:v>bHC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abschreibung_bmk_z!$C$9:$L$9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5-CEEB-419F-9FB9-4C6D2CEC0B62}"/>
            </c:ext>
          </c:extLst>
        </c:ser>
        <c:ser>
          <c:idx val="6"/>
          <c:order val="6"/>
          <c:tx>
            <c:strRef>
              <c:f>abschreibung_bmk_z!$B$10</c:f>
              <c:strCache>
                <c:ptCount val="1"/>
                <c:pt idx="0">
                  <c:v>bHYDRO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abschreibung_bmk_z!$C$10:$L$10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6-CEEB-419F-9FB9-4C6D2CEC0B62}"/>
            </c:ext>
          </c:extLst>
        </c:ser>
        <c:ser>
          <c:idx val="7"/>
          <c:order val="7"/>
          <c:tx>
            <c:strRef>
              <c:f>abschreibung_bmk_z!$B$11</c:f>
              <c:strCache>
                <c:ptCount val="1"/>
                <c:pt idx="0">
                  <c:v>bNUC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abschreibung_bmk_z!$C$11:$L$11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7-CEEB-419F-9FB9-4C6D2CEC0B62}"/>
            </c:ext>
          </c:extLst>
        </c:ser>
        <c:ser>
          <c:idx val="8"/>
          <c:order val="8"/>
          <c:tx>
            <c:strRef>
              <c:f>abschreibung_bmk_z!$B$12</c:f>
              <c:strCache>
                <c:ptCount val="1"/>
                <c:pt idx="0">
                  <c:v>bOIL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abschreibung_bmk_z!$C$12:$L$12</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8-CEEB-419F-9FB9-4C6D2CEC0B62}"/>
            </c:ext>
          </c:extLst>
        </c:ser>
        <c:ser>
          <c:idx val="9"/>
          <c:order val="9"/>
          <c:tx>
            <c:strRef>
              <c:f>abschreibung_bmk_z!$B$13</c:f>
              <c:strCache>
                <c:ptCount val="1"/>
                <c:pt idx="0">
                  <c:v>mCCS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abschreibung_bmk_z!$C$13:$L$13</c:f>
              <c:numCache>
                <c:formatCode>0.00000</c:formatCode>
                <c:ptCount val="10"/>
                <c:pt idx="0" formatCode="0.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9-CEEB-419F-9FB9-4C6D2CEC0B62}"/>
            </c:ext>
          </c:extLst>
        </c:ser>
        <c:ser>
          <c:idx val="10"/>
          <c:order val="10"/>
          <c:tx>
            <c:strRef>
              <c:f>abschreibung_bmk_z!$B$14</c:f>
              <c:strCache>
                <c:ptCount val="1"/>
                <c:pt idx="0">
                  <c:v>mGAS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abschreibung_bmk_z!$C$14:$L$14</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A-CEEB-419F-9FB9-4C6D2CEC0B62}"/>
            </c:ext>
          </c:extLst>
        </c:ser>
        <c:ser>
          <c:idx val="11"/>
          <c:order val="11"/>
          <c:tx>
            <c:strRef>
              <c:f>abschreibung_bmk_z!$B$15</c:f>
              <c:strCache>
                <c:ptCount val="1"/>
                <c:pt idx="0">
                  <c:v>mHC</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abschreibung_bmk_z!$C$15:$L$15</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B-CEEB-419F-9FB9-4C6D2CEC0B62}"/>
            </c:ext>
          </c:extLst>
        </c:ser>
        <c:ser>
          <c:idx val="12"/>
          <c:order val="12"/>
          <c:tx>
            <c:strRef>
              <c:f>abschreibung_bmk_z!$B$16</c:f>
              <c:strCache>
                <c:ptCount val="1"/>
                <c:pt idx="0">
                  <c:v>mOIL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abschreibung_bmk_z!$C$16:$L$16</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C-CEEB-419F-9FB9-4C6D2CEC0B62}"/>
            </c:ext>
          </c:extLst>
        </c:ser>
        <c:ser>
          <c:idx val="13"/>
          <c:order val="13"/>
          <c:tx>
            <c:strRef>
              <c:f>abschreibung_bmk_z!$B$17</c:f>
              <c:strCache>
                <c:ptCount val="1"/>
                <c:pt idx="0">
                  <c:v>mSOLAR</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abschreibung_bmk_z!$C$17:$L$17</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D-CEEB-419F-9FB9-4C6D2CEC0B62}"/>
            </c:ext>
          </c:extLst>
        </c:ser>
        <c:ser>
          <c:idx val="14"/>
          <c:order val="14"/>
          <c:tx>
            <c:strRef>
              <c:f>abschreibung_bmk_z!$B$18</c:f>
              <c:strCache>
                <c:ptCount val="1"/>
                <c:pt idx="0">
                  <c:v>mWIND</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abschreibung_bmk_z!$C$18:$L$18</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E-CEEB-419F-9FB9-4C6D2CEC0B62}"/>
            </c:ext>
          </c:extLst>
        </c:ser>
        <c:ser>
          <c:idx val="15"/>
          <c:order val="15"/>
          <c:tx>
            <c:strRef>
              <c:f>abschreibung_bmk_z!$B$19</c:f>
              <c:strCache>
                <c:ptCount val="1"/>
                <c:pt idx="0">
                  <c:v>pGAS</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abschreibung_bmk_z!$C$19:$L$19</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0F-CEEB-419F-9FB9-4C6D2CEC0B62}"/>
            </c:ext>
          </c:extLst>
        </c:ser>
        <c:ser>
          <c:idx val="16"/>
          <c:order val="16"/>
          <c:tx>
            <c:strRef>
              <c:f>abschreibung_bmk_z!$B$20</c:f>
              <c:strCache>
                <c:ptCount val="1"/>
                <c:pt idx="0">
                  <c:v>pHYDRO</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abschreibung_bmk_z!$C$20:$L$20</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0-CEEB-419F-9FB9-4C6D2CEC0B62}"/>
            </c:ext>
          </c:extLst>
        </c:ser>
        <c:ser>
          <c:idx val="17"/>
          <c:order val="17"/>
          <c:tx>
            <c:strRef>
              <c:f>abschreibung_bmk_z!$B$21</c:f>
              <c:strCache>
                <c:ptCount val="1"/>
                <c:pt idx="0">
                  <c:v>pOIL</c:v>
                </c:pt>
              </c:strCache>
            </c:strRef>
          </c:tx>
          <c:marker>
            <c:symbol val="none"/>
          </c:marker>
          <c:cat>
            <c:numRef>
              <c:f>abschreibung_bmk_z!$C$3:$L$3</c:f>
              <c:numCache>
                <c:formatCode>General</c:formatCode>
                <c:ptCount val="10"/>
                <c:pt idx="0">
                  <c:v>2007</c:v>
                </c:pt>
                <c:pt idx="1">
                  <c:v>2010</c:v>
                </c:pt>
                <c:pt idx="2">
                  <c:v>2015</c:v>
                </c:pt>
                <c:pt idx="3">
                  <c:v>2020</c:v>
                </c:pt>
                <c:pt idx="4">
                  <c:v>2025</c:v>
                </c:pt>
                <c:pt idx="5">
                  <c:v>2030</c:v>
                </c:pt>
                <c:pt idx="6">
                  <c:v>2035</c:v>
                </c:pt>
                <c:pt idx="7">
                  <c:v>2040</c:v>
                </c:pt>
                <c:pt idx="8">
                  <c:v>2045</c:v>
                </c:pt>
                <c:pt idx="9">
                  <c:v>2050</c:v>
                </c:pt>
              </c:numCache>
            </c:numRef>
          </c:cat>
          <c:val>
            <c:numRef>
              <c:f>abschreibung_bmk_z!$C$21:$L$21</c:f>
              <c:numCache>
                <c:formatCode>0.00000</c:formatCode>
                <c:ptCount val="10"/>
                <c:pt idx="0" formatCode="0.0">
                  <c:v>1</c:v>
                </c:pt>
                <c:pt idx="1">
                  <c:v>0.78275778969599996</c:v>
                </c:pt>
                <c:pt idx="2">
                  <c:v>0.63823933055184101</c:v>
                </c:pt>
                <c:pt idx="3">
                  <c:v>0.52040292466647264</c:v>
                </c:pt>
                <c:pt idx="4">
                  <c:v>0.42432233652423135</c:v>
                </c:pt>
                <c:pt idx="5">
                  <c:v>0.34598084818369751</c:v>
                </c:pt>
                <c:pt idx="6">
                  <c:v>0.28210333750147748</c:v>
                </c:pt>
                <c:pt idx="7">
                  <c:v>0.2300193593005429</c:v>
                </c:pt>
                <c:pt idx="8">
                  <c:v>0.18755150549310731</c:v>
                </c:pt>
                <c:pt idx="9">
                  <c:v>0.15292437697285613</c:v>
                </c:pt>
              </c:numCache>
            </c:numRef>
          </c:val>
          <c:smooth val="0"/>
          <c:extLst>
            <c:ext xmlns:c16="http://schemas.microsoft.com/office/drawing/2014/chart" uri="{C3380CC4-5D6E-409C-BE32-E72D297353CC}">
              <c16:uniqueId val="{00000011-CEEB-419F-9FB9-4C6D2CEC0B62}"/>
            </c:ext>
          </c:extLst>
        </c:ser>
        <c:dLbls>
          <c:showLegendKey val="0"/>
          <c:showVal val="0"/>
          <c:showCatName val="0"/>
          <c:showSerName val="0"/>
          <c:showPercent val="0"/>
          <c:showBubbleSize val="0"/>
        </c:dLbls>
        <c:smooth val="0"/>
        <c:axId val="174496256"/>
        <c:axId val="160660224"/>
      </c:lineChart>
      <c:catAx>
        <c:axId val="174496256"/>
        <c:scaling>
          <c:orientation val="minMax"/>
        </c:scaling>
        <c:delete val="0"/>
        <c:axPos val="b"/>
        <c:numFmt formatCode="General" sourceLinked="1"/>
        <c:majorTickMark val="out"/>
        <c:minorTickMark val="none"/>
        <c:tickLblPos val="nextTo"/>
        <c:crossAx val="160660224"/>
        <c:crosses val="autoZero"/>
        <c:auto val="1"/>
        <c:lblAlgn val="ctr"/>
        <c:lblOffset val="100"/>
        <c:noMultiLvlLbl val="0"/>
      </c:catAx>
      <c:valAx>
        <c:axId val="160660224"/>
        <c:scaling>
          <c:orientation val="minMax"/>
        </c:scaling>
        <c:delete val="0"/>
        <c:axPos val="l"/>
        <c:majorGridlines/>
        <c:numFmt formatCode="0.0" sourceLinked="1"/>
        <c:majorTickMark val="out"/>
        <c:minorTickMark val="none"/>
        <c:tickLblPos val="nextTo"/>
        <c:crossAx val="174496256"/>
        <c:crosses val="autoZero"/>
        <c:crossBetween val="between"/>
      </c:valAx>
    </c:plotArea>
    <c:legend>
      <c:legendPos val="r"/>
      <c:overlay val="0"/>
    </c:legend>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(bmk)'!$B$6</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(bmk)'!$C$6:$K$6</c:f>
              <c:numCache>
                <c:formatCode>0.000</c:formatCode>
                <c:ptCount val="9"/>
                <c:pt idx="0">
                  <c:v>1</c:v>
                </c:pt>
                <c:pt idx="1">
                  <c:v>0.76750292496896377</c:v>
                </c:pt>
                <c:pt idx="2">
                  <c:v>0.51544651549117149</c:v>
                </c:pt>
                <c:pt idx="3">
                  <c:v>0.35809658202863337</c:v>
                </c:pt>
                <c:pt idx="4">
                  <c:v>0.29738226441719429</c:v>
                </c:pt>
                <c:pt idx="5">
                  <c:v>0.2469618969522214</c:v>
                </c:pt>
                <c:pt idx="6">
                  <c:v>0.20509016792163898</c:v>
                </c:pt>
                <c:pt idx="7">
                  <c:v>0.17031767854562446</c:v>
                </c:pt>
                <c:pt idx="8">
                  <c:v>0.14144077173048153</c:v>
                </c:pt>
              </c:numCache>
            </c:numRef>
          </c:val>
          <c:smooth val="0"/>
          <c:extLst>
            <c:ext xmlns:c16="http://schemas.microsoft.com/office/drawing/2014/chart" uri="{C3380CC4-5D6E-409C-BE32-E72D297353CC}">
              <c16:uniqueId val="{00000000-4EB4-4309-BF2E-4E2A809D8148}"/>
            </c:ext>
          </c:extLst>
        </c:ser>
        <c:ser>
          <c:idx val="1"/>
          <c:order val="1"/>
          <c:tx>
            <c:strRef>
              <c:f>'Epro_Ra (bmk)'!$B$7</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(bmk)'!$C$7:$K$7</c:f>
              <c:numCache>
                <c:formatCode>0.000</c:formatCode>
                <c:ptCount val="9"/>
                <c:pt idx="0">
                  <c:v>1</c:v>
                </c:pt>
                <c:pt idx="1">
                  <c:v>0.77030578615827439</c:v>
                </c:pt>
                <c:pt idx="2">
                  <c:v>0.42389762629844413</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4EB4-4309-BF2E-4E2A809D8148}"/>
            </c:ext>
          </c:extLst>
        </c:ser>
        <c:ser>
          <c:idx val="2"/>
          <c:order val="2"/>
          <c:tx>
            <c:strRef>
              <c:f>'Epro_Ra (bmk)'!$B$8</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(bmk)'!$C$8:$K$8</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2-4EB4-4309-BF2E-4E2A809D8148}"/>
            </c:ext>
          </c:extLst>
        </c:ser>
        <c:ser>
          <c:idx val="3"/>
          <c:order val="3"/>
          <c:tx>
            <c:strRef>
              <c:f>'Epro_Ra (bmk)'!$B$9</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(bmk)'!$C$9:$K$9</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3-4EB4-4309-BF2E-4E2A809D8148}"/>
            </c:ext>
          </c:extLst>
        </c:ser>
        <c:ser>
          <c:idx val="4"/>
          <c:order val="4"/>
          <c:tx>
            <c:strRef>
              <c:f>'Epro_Ra (bmk)'!$B$10</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(bmk)'!$C$10:$K$10</c:f>
              <c:numCache>
                <c:formatCode>0.000</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4EB4-4309-BF2E-4E2A809D8148}"/>
            </c:ext>
          </c:extLst>
        </c:ser>
        <c:ser>
          <c:idx val="5"/>
          <c:order val="5"/>
          <c:tx>
            <c:strRef>
              <c:f>'Epro_Ra (bmk)'!$B$11</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(bmk)'!$C$11:$K$11</c:f>
              <c:numCache>
                <c:formatCode>0.000</c:formatCode>
                <c:ptCount val="9"/>
                <c:pt idx="0">
                  <c:v>1</c:v>
                </c:pt>
                <c:pt idx="1">
                  <c:v>0.61670718999652663</c:v>
                </c:pt>
                <c:pt idx="2">
                  <c:v>0.24168548106981599</c:v>
                </c:pt>
                <c:pt idx="3">
                  <c:v>2.7152440083362237E-2</c:v>
                </c:pt>
                <c:pt idx="4">
                  <c:v>1.6281695033152436E-5</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5-4EB4-4309-BF2E-4E2A809D8148}"/>
            </c:ext>
          </c:extLst>
        </c:ser>
        <c:ser>
          <c:idx val="6"/>
          <c:order val="6"/>
          <c:tx>
            <c:strRef>
              <c:f>'Epro_Ra (bmk)'!$B$12</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(bmk)'!$C$12:$K$12</c:f>
              <c:numCache>
                <c:formatCode>0.000</c:formatCode>
                <c:ptCount val="9"/>
                <c:pt idx="0">
                  <c:v>1</c:v>
                </c:pt>
                <c:pt idx="1">
                  <c:v>1.0000000000000002</c:v>
                </c:pt>
                <c:pt idx="2">
                  <c:v>1</c:v>
                </c:pt>
                <c:pt idx="3">
                  <c:v>1.000011369062507</c:v>
                </c:pt>
                <c:pt idx="4">
                  <c:v>1.0000227381250142</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06-4EB4-4309-BF2E-4E2A809D8148}"/>
            </c:ext>
          </c:extLst>
        </c:ser>
        <c:ser>
          <c:idx val="7"/>
          <c:order val="7"/>
          <c:tx>
            <c:strRef>
              <c:f>'Epro_Ra (bmk)'!$B$13</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(bmk)'!$C$13:$K$13</c:f>
              <c:numCache>
                <c:formatCode>0.000</c:formatCode>
                <c:ptCount val="9"/>
                <c:pt idx="0">
                  <c:v>0.92206365024122316</c:v>
                </c:pt>
                <c:pt idx="1">
                  <c:v>0.61168248754514043</c:v>
                </c:pt>
                <c:pt idx="2">
                  <c:v>0.13769279218606975</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7-4EB4-4309-BF2E-4E2A809D8148}"/>
            </c:ext>
          </c:extLst>
        </c:ser>
        <c:ser>
          <c:idx val="8"/>
          <c:order val="8"/>
          <c:tx>
            <c:strRef>
              <c:f>'Epro_Ra (bmk)'!$B$14</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(bmk)'!$C$14:$K$14</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8-4EB4-4309-BF2E-4E2A809D8148}"/>
            </c:ext>
          </c:extLst>
        </c:ser>
        <c:ser>
          <c:idx val="9"/>
          <c:order val="9"/>
          <c:tx>
            <c:strRef>
              <c:f>'Epro_Ra (bmk)'!$B$15</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(bmk)'!$C$15:$K$15</c:f>
              <c:numCache>
                <c:formatCode>0.000</c:formatCode>
                <c:ptCount val="9"/>
                <c:pt idx="0">
                  <c:v>1</c:v>
                </c:pt>
                <c:pt idx="1">
                  <c:v>1</c:v>
                </c:pt>
                <c:pt idx="2">
                  <c:v>1</c:v>
                </c:pt>
                <c:pt idx="3">
                  <c:v>1</c:v>
                </c:pt>
                <c:pt idx="4">
                  <c:v>1</c:v>
                </c:pt>
                <c:pt idx="5">
                  <c:v>1</c:v>
                </c:pt>
                <c:pt idx="6">
                  <c:v>1</c:v>
                </c:pt>
                <c:pt idx="7">
                  <c:v>1</c:v>
                </c:pt>
                <c:pt idx="8">
                  <c:v>1</c:v>
                </c:pt>
              </c:numCache>
            </c:numRef>
          </c:val>
          <c:smooth val="0"/>
          <c:extLst>
            <c:ext xmlns:c16="http://schemas.microsoft.com/office/drawing/2014/chart" uri="{C3380CC4-5D6E-409C-BE32-E72D297353CC}">
              <c16:uniqueId val="{00000009-4EB4-4309-BF2E-4E2A809D8148}"/>
            </c:ext>
          </c:extLst>
        </c:ser>
        <c:ser>
          <c:idx val="10"/>
          <c:order val="10"/>
          <c:tx>
            <c:strRef>
              <c:f>'Epro_Ra (bmk)'!$B$16</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(bmk)'!$C$16:$K$16</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A-4EB4-4309-BF2E-4E2A809D8148}"/>
            </c:ext>
          </c:extLst>
        </c:ser>
        <c:ser>
          <c:idx val="11"/>
          <c:order val="11"/>
          <c:tx>
            <c:strRef>
              <c:f>'Epro_Ra (bmk)'!$B$17</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(bmk)'!$C$17:$K$17</c:f>
              <c:numCache>
                <c:formatCode>0.000</c:formatCode>
                <c:ptCount val="9"/>
                <c:pt idx="0">
                  <c:v>1</c:v>
                </c:pt>
                <c:pt idx="1">
                  <c:v>0.61670718999652663</c:v>
                </c:pt>
                <c:pt idx="2">
                  <c:v>0.24168548106981599</c:v>
                </c:pt>
                <c:pt idx="3">
                  <c:v>2.7152440083362237E-2</c:v>
                </c:pt>
                <c:pt idx="4">
                  <c:v>1.6281695033152436E-5</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B-4EB4-4309-BF2E-4E2A809D8148}"/>
            </c:ext>
          </c:extLst>
        </c:ser>
        <c:ser>
          <c:idx val="12"/>
          <c:order val="12"/>
          <c:tx>
            <c:strRef>
              <c:f>'Epro_Ra (bmk)'!$B$18</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(bmk)'!$C$18:$K$18</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C-4EB4-4309-BF2E-4E2A809D8148}"/>
            </c:ext>
          </c:extLst>
        </c:ser>
        <c:ser>
          <c:idx val="13"/>
          <c:order val="13"/>
          <c:tx>
            <c:strRef>
              <c:f>'Epro_Ra (bmk)'!$B$19</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(bmk)'!$C$19:$K$19</c:f>
              <c:numCache>
                <c:formatCode>0.000</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D-4EB4-4309-BF2E-4E2A809D8148}"/>
            </c:ext>
          </c:extLst>
        </c:ser>
        <c:ser>
          <c:idx val="14"/>
          <c:order val="14"/>
          <c:tx>
            <c:strRef>
              <c:f>'Epro_Ra (bmk)'!$B$20</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(bmk)'!$C$20:$K$20</c:f>
              <c:numCache>
                <c:formatCode>0.000</c:formatCode>
                <c:ptCount val="9"/>
                <c:pt idx="0">
                  <c:v>1</c:v>
                </c:pt>
                <c:pt idx="1">
                  <c:v>0.8</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E-4EB4-4309-BF2E-4E2A809D8148}"/>
            </c:ext>
          </c:extLst>
        </c:ser>
        <c:ser>
          <c:idx val="15"/>
          <c:order val="15"/>
          <c:tx>
            <c:strRef>
              <c:f>'Epro_Ra (bmk)'!$B$21</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(bmk)'!$C$21:$K$21</c:f>
              <c:numCache>
                <c:formatCode>0.000</c:formatCode>
                <c:ptCount val="9"/>
                <c:pt idx="0">
                  <c:v>1</c:v>
                </c:pt>
                <c:pt idx="1">
                  <c:v>0.67582785943413981</c:v>
                </c:pt>
                <c:pt idx="2">
                  <c:v>0.33548124855930728</c:v>
                </c:pt>
                <c:pt idx="3">
                  <c:v>0.22670124915757972</c:v>
                </c:pt>
                <c:pt idx="4">
                  <c:v>7.7511468354029472E-2</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F-4EB4-4309-BF2E-4E2A809D8148}"/>
            </c:ext>
          </c:extLst>
        </c:ser>
        <c:ser>
          <c:idx val="16"/>
          <c:order val="16"/>
          <c:tx>
            <c:strRef>
              <c:f>'Epro_Ra (bmk)'!$B$22</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(bmk)'!$C$22:$K$22</c:f>
              <c:numCache>
                <c:formatCode>0.000</c:formatCode>
                <c:ptCount val="9"/>
                <c:pt idx="0">
                  <c:v>1</c:v>
                </c:pt>
                <c:pt idx="1">
                  <c:v>1.0000000000000002</c:v>
                </c:pt>
                <c:pt idx="2">
                  <c:v>1</c:v>
                </c:pt>
                <c:pt idx="3">
                  <c:v>1.000011369062507</c:v>
                </c:pt>
                <c:pt idx="4">
                  <c:v>1.0000227381250142</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10-4EB4-4309-BF2E-4E2A809D8148}"/>
            </c:ext>
          </c:extLst>
        </c:ser>
        <c:ser>
          <c:idx val="17"/>
          <c:order val="17"/>
          <c:tx>
            <c:strRef>
              <c:f>'Epro_Ra (bmk)'!$B$23</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(bmk)'!$C$23:$K$23</c:f>
              <c:numCache>
                <c:formatCode>0.000</c:formatCode>
                <c:ptCount val="9"/>
                <c:pt idx="0">
                  <c:v>1</c:v>
                </c:pt>
                <c:pt idx="1">
                  <c:v>0.31797960233634959</c:v>
                </c:pt>
                <c:pt idx="2">
                  <c:v>0.10692128438701086</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4EB4-4309-BF2E-4E2A809D8148}"/>
            </c:ext>
          </c:extLst>
        </c:ser>
        <c:dLbls>
          <c:showLegendKey val="0"/>
          <c:showVal val="0"/>
          <c:showCatName val="0"/>
          <c:showSerName val="0"/>
          <c:showPercent val="0"/>
          <c:showBubbleSize val="0"/>
        </c:dLbls>
        <c:smooth val="0"/>
        <c:axId val="148867584"/>
        <c:axId val="159938176"/>
      </c:lineChart>
      <c:catAx>
        <c:axId val="148867584"/>
        <c:scaling>
          <c:orientation val="minMax"/>
        </c:scaling>
        <c:delete val="0"/>
        <c:axPos val="b"/>
        <c:numFmt formatCode="General" sourceLinked="1"/>
        <c:majorTickMark val="out"/>
        <c:minorTickMark val="none"/>
        <c:tickLblPos val="nextTo"/>
        <c:crossAx val="159938176"/>
        <c:crosses val="autoZero"/>
        <c:auto val="1"/>
        <c:lblAlgn val="ctr"/>
        <c:lblOffset val="100"/>
        <c:noMultiLvlLbl val="0"/>
      </c:catAx>
      <c:valAx>
        <c:axId val="159938176"/>
        <c:scaling>
          <c:orientation val="minMax"/>
        </c:scaling>
        <c:delete val="0"/>
        <c:axPos val="l"/>
        <c:majorGridlines/>
        <c:numFmt formatCode="0.000" sourceLinked="1"/>
        <c:majorTickMark val="out"/>
        <c:minorTickMark val="none"/>
        <c:tickLblPos val="nextTo"/>
        <c:crossAx val="148867584"/>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(bmk)'!$B$24</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(bmk)'!$C$24:$K$24</c:f>
              <c:numCache>
                <c:formatCode>0.00</c:formatCode>
                <c:ptCount val="9"/>
                <c:pt idx="0">
                  <c:v>0</c:v>
                </c:pt>
                <c:pt idx="1">
                  <c:v>0</c:v>
                </c:pt>
                <c:pt idx="2">
                  <c:v>0</c:v>
                </c:pt>
                <c:pt idx="3">
                  <c:v>0</c:v>
                </c:pt>
                <c:pt idx="4">
                  <c:v>0</c:v>
                </c:pt>
                <c:pt idx="5">
                  <c:v>0.2469618969522214</c:v>
                </c:pt>
                <c:pt idx="6">
                  <c:v>0.20509016792163898</c:v>
                </c:pt>
                <c:pt idx="7">
                  <c:v>0.17031767854562446</c:v>
                </c:pt>
                <c:pt idx="8">
                  <c:v>0.14144077173048153</c:v>
                </c:pt>
              </c:numCache>
            </c:numRef>
          </c:val>
          <c:smooth val="0"/>
          <c:extLst>
            <c:ext xmlns:c16="http://schemas.microsoft.com/office/drawing/2014/chart" uri="{C3380CC4-5D6E-409C-BE32-E72D297353CC}">
              <c16:uniqueId val="{00000000-1447-4C8C-A813-B8681DC6658C}"/>
            </c:ext>
          </c:extLst>
        </c:ser>
        <c:ser>
          <c:idx val="1"/>
          <c:order val="1"/>
          <c:tx>
            <c:strRef>
              <c:f>'Epro_Ra (bmk)'!$B$25</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(bmk)'!$C$25:$K$25</c:f>
              <c:numCache>
                <c:formatCode>0.00</c:formatCode>
                <c:ptCount val="9"/>
                <c:pt idx="0">
                  <c:v>1</c:v>
                </c:pt>
                <c:pt idx="1">
                  <c:v>0.94031129515921741</c:v>
                </c:pt>
                <c:pt idx="2">
                  <c:v>0.78555619020419787</c:v>
                </c:pt>
                <c:pt idx="3">
                  <c:v>0.46408681993431372</c:v>
                </c:pt>
                <c:pt idx="4">
                  <c:v>0</c:v>
                </c:pt>
                <c:pt idx="5">
                  <c:v>0</c:v>
                </c:pt>
                <c:pt idx="6">
                  <c:v>0</c:v>
                </c:pt>
                <c:pt idx="7">
                  <c:v>0</c:v>
                </c:pt>
                <c:pt idx="8">
                  <c:v>0</c:v>
                </c:pt>
              </c:numCache>
            </c:numRef>
          </c:val>
          <c:smooth val="0"/>
          <c:extLst>
            <c:ext xmlns:c16="http://schemas.microsoft.com/office/drawing/2014/chart" uri="{C3380CC4-5D6E-409C-BE32-E72D297353CC}">
              <c16:uniqueId val="{00000001-1447-4C8C-A813-B8681DC6658C}"/>
            </c:ext>
          </c:extLst>
        </c:ser>
        <c:ser>
          <c:idx val="2"/>
          <c:order val="2"/>
          <c:tx>
            <c:strRef>
              <c:f>'Epro_Ra (bmk)'!$B$26</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(bmk)'!$C$27:$K$27</c:f>
              <c:numCache>
                <c:formatCode>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2-1447-4C8C-A813-B8681DC6658C}"/>
            </c:ext>
          </c:extLst>
        </c:ser>
        <c:ser>
          <c:idx val="3"/>
          <c:order val="3"/>
          <c:tx>
            <c:strRef>
              <c:f>'Epro_Ra (bmk)'!$B$27</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(bmk)'!$C$28:$K$28</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3-1447-4C8C-A813-B8681DC6658C}"/>
            </c:ext>
          </c:extLst>
        </c:ser>
        <c:ser>
          <c:idx val="4"/>
          <c:order val="4"/>
          <c:tx>
            <c:strRef>
              <c:f>'Epro_Ra (bmk)'!$B$28</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(bmk)'!$C$29:$K$29</c:f>
              <c:numCache>
                <c:formatCode>0.00</c:formatCode>
                <c:ptCount val="9"/>
                <c:pt idx="0">
                  <c:v>1</c:v>
                </c:pt>
                <c:pt idx="1">
                  <c:v>0.71001017881287687</c:v>
                </c:pt>
                <c:pt idx="2">
                  <c:v>0.41106452151983347</c:v>
                </c:pt>
                <c:pt idx="3">
                  <c:v>0.23204275101408331</c:v>
                </c:pt>
                <c:pt idx="4">
                  <c:v>0.18798520274068339</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4-1447-4C8C-A813-B8681DC6658C}"/>
            </c:ext>
          </c:extLst>
        </c:ser>
        <c:ser>
          <c:idx val="5"/>
          <c:order val="5"/>
          <c:tx>
            <c:strRef>
              <c:f>'Epro_Ra (bmk)'!$B$29</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(bmk)'!$C$30:$K$30</c:f>
              <c:numCache>
                <c:formatCode>0.00</c:formatCode>
                <c:ptCount val="9"/>
                <c:pt idx="0">
                  <c:v>1</c:v>
                </c:pt>
                <c:pt idx="1">
                  <c:v>0.99537871613555551</c:v>
                </c:pt>
                <c:pt idx="2">
                  <c:v>0.98587255575905863</c:v>
                </c:pt>
                <c:pt idx="3">
                  <c:v>0.97336993185048459</c:v>
                </c:pt>
                <c:pt idx="4">
                  <c:v>0.94830058855671406</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05-1447-4C8C-A813-B8681DC6658C}"/>
            </c:ext>
          </c:extLst>
        </c:ser>
        <c:ser>
          <c:idx val="6"/>
          <c:order val="6"/>
          <c:tx>
            <c:strRef>
              <c:f>'Epro_Ra (bmk)'!$B$30</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(bmk)'!$C$31:$K$31</c:f>
              <c:numCache>
                <c:formatCode>0.00</c:formatCode>
                <c:ptCount val="9"/>
                <c:pt idx="0">
                  <c:v>1</c:v>
                </c:pt>
                <c:pt idx="1">
                  <c:v>0.99335428087675293</c:v>
                </c:pt>
                <c:pt idx="2">
                  <c:v>0.91408759286092511</c:v>
                </c:pt>
                <c:pt idx="3">
                  <c:v>0.48677673110519953</c:v>
                </c:pt>
                <c:pt idx="4">
                  <c:v>6.4844906798228213E-2</c:v>
                </c:pt>
                <c:pt idx="5">
                  <c:v>8.6381736615141775E-3</c:v>
                </c:pt>
                <c:pt idx="6">
                  <c:v>1.1507155749126015E-3</c:v>
                </c:pt>
                <c:pt idx="7">
                  <c:v>1.5329008031477002E-4</c:v>
                </c:pt>
                <c:pt idx="8">
                  <c:v>2.0420205683488149E-5</c:v>
                </c:pt>
              </c:numCache>
            </c:numRef>
          </c:val>
          <c:smooth val="0"/>
          <c:extLst>
            <c:ext xmlns:c16="http://schemas.microsoft.com/office/drawing/2014/chart" uri="{C3380CC4-5D6E-409C-BE32-E72D297353CC}">
              <c16:uniqueId val="{00000006-1447-4C8C-A813-B8681DC6658C}"/>
            </c:ext>
          </c:extLst>
        </c:ser>
        <c:ser>
          <c:idx val="7"/>
          <c:order val="7"/>
          <c:tx>
            <c:strRef>
              <c:f>'Epro_Ra (bmk)'!$B$31</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(bmk)'!$C$32:$K$32</c:f>
              <c:numCache>
                <c:formatCode>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7-1447-4C8C-A813-B8681DC6658C}"/>
            </c:ext>
          </c:extLst>
        </c:ser>
        <c:ser>
          <c:idx val="8"/>
          <c:order val="8"/>
          <c:tx>
            <c:strRef>
              <c:f>'Epro_Ra (bmk)'!$B$32</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(bmk)'!$C$34:$K$34</c:f>
              <c:numCache>
                <c:formatCode>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8-1447-4C8C-A813-B8681DC6658C}"/>
            </c:ext>
          </c:extLst>
        </c:ser>
        <c:ser>
          <c:idx val="9"/>
          <c:order val="9"/>
          <c:tx>
            <c:strRef>
              <c:f>'Epro_Ra (bmk)'!$B$33</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(bmk)'!$C$35:$K$35</c:f>
              <c:numCache>
                <c:formatCode>0.00</c:formatCode>
                <c:ptCount val="9"/>
                <c:pt idx="0">
                  <c:v>1</c:v>
                </c:pt>
                <c:pt idx="1">
                  <c:v>0.71001017881287687</c:v>
                </c:pt>
                <c:pt idx="2">
                  <c:v>0.41106452151983347</c:v>
                </c:pt>
                <c:pt idx="3">
                  <c:v>0.23204275101408331</c:v>
                </c:pt>
                <c:pt idx="4">
                  <c:v>0.18798520274068339</c:v>
                </c:pt>
                <c:pt idx="5">
                  <c:v>9.7631591245096913E-9</c:v>
                </c:pt>
                <c:pt idx="6">
                  <c:v>5.8543828450545104E-12</c:v>
                </c:pt>
                <c:pt idx="7">
                  <c:v>3.5105233930303049E-15</c:v>
                </c:pt>
                <c:pt idx="8">
                  <c:v>2.1050510052350798E-18</c:v>
                </c:pt>
              </c:numCache>
            </c:numRef>
          </c:val>
          <c:smooth val="0"/>
          <c:extLst>
            <c:ext xmlns:c16="http://schemas.microsoft.com/office/drawing/2014/chart" uri="{C3380CC4-5D6E-409C-BE32-E72D297353CC}">
              <c16:uniqueId val="{00000009-1447-4C8C-A813-B8681DC6658C}"/>
            </c:ext>
          </c:extLst>
        </c:ser>
        <c:ser>
          <c:idx val="10"/>
          <c:order val="10"/>
          <c:tx>
            <c:strRef>
              <c:f>'Epro_Ra (bmk)'!$B$34</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(bmk)'!$C$36:$K$36</c:f>
              <c:numCache>
                <c:formatCode>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A-1447-4C8C-A813-B8681DC6658C}"/>
            </c:ext>
          </c:extLst>
        </c:ser>
        <c:ser>
          <c:idx val="11"/>
          <c:order val="11"/>
          <c:tx>
            <c:strRef>
              <c:f>'Epro_Ra (bmk)'!$B$35</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(bmk)'!$C$37:$K$37</c:f>
              <c:numCache>
                <c:formatCode>0.00</c:formatCode>
                <c:ptCount val="9"/>
                <c:pt idx="0">
                  <c:v>1</c:v>
                </c:pt>
                <c:pt idx="1">
                  <c:v>0.99999999999999822</c:v>
                </c:pt>
                <c:pt idx="2">
                  <c:v>0.5</c:v>
                </c:pt>
                <c:pt idx="3">
                  <c:v>0.1</c:v>
                </c:pt>
                <c:pt idx="4">
                  <c:v>0</c:v>
                </c:pt>
                <c:pt idx="5">
                  <c:v>0</c:v>
                </c:pt>
                <c:pt idx="6">
                  <c:v>0</c:v>
                </c:pt>
                <c:pt idx="7">
                  <c:v>0</c:v>
                </c:pt>
                <c:pt idx="8">
                  <c:v>0</c:v>
                </c:pt>
              </c:numCache>
            </c:numRef>
          </c:val>
          <c:smooth val="0"/>
          <c:extLst>
            <c:ext xmlns:c16="http://schemas.microsoft.com/office/drawing/2014/chart" uri="{C3380CC4-5D6E-409C-BE32-E72D297353CC}">
              <c16:uniqueId val="{0000000B-1447-4C8C-A813-B8681DC6658C}"/>
            </c:ext>
          </c:extLst>
        </c:ser>
        <c:ser>
          <c:idx val="12"/>
          <c:order val="12"/>
          <c:tx>
            <c:strRef>
              <c:f>'Epro_Ra (bmk)'!$B$36</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(bmk)'!$C$38:$K$38</c:f>
              <c:numCache>
                <c:formatCode>0.000</c:formatCode>
                <c:ptCount val="9"/>
                <c:pt idx="0" formatCode="0.00">
                  <c:v>1</c:v>
                </c:pt>
                <c:pt idx="1">
                  <c:v>0.8</c:v>
                </c:pt>
                <c:pt idx="2" formatCode="0.00">
                  <c:v>0</c:v>
                </c:pt>
                <c:pt idx="3" formatCode="0.00">
                  <c:v>0</c:v>
                </c:pt>
                <c:pt idx="4" formatCode="0.00">
                  <c:v>0</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C-1447-4C8C-A813-B8681DC6658C}"/>
            </c:ext>
          </c:extLst>
        </c:ser>
        <c:ser>
          <c:idx val="13"/>
          <c:order val="13"/>
          <c:tx>
            <c:strRef>
              <c:f>'Epro_Ra (bmk)'!$B$37</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(bmk)'!$C$39:$K$39</c:f>
              <c:numCache>
                <c:formatCode>0.00</c:formatCode>
                <c:ptCount val="9"/>
                <c:pt idx="0">
                  <c:v>1</c:v>
                </c:pt>
                <c:pt idx="1">
                  <c:v>0.55924785216404604</c:v>
                </c:pt>
                <c:pt idx="2">
                  <c:v>0.15490760252877292</c:v>
                </c:pt>
                <c:pt idx="3">
                  <c:v>0</c:v>
                </c:pt>
                <c:pt idx="4">
                  <c:v>0</c:v>
                </c:pt>
                <c:pt idx="5">
                  <c:v>2.6501961276011943E-2</c:v>
                </c:pt>
                <c:pt idx="6">
                  <c:v>9.0612907533537176E-3</c:v>
                </c:pt>
                <c:pt idx="7">
                  <c:v>3.0981476903421531E-3</c:v>
                </c:pt>
                <c:pt idx="8">
                  <c:v>1.0592882815971736E-3</c:v>
                </c:pt>
              </c:numCache>
            </c:numRef>
          </c:val>
          <c:smooth val="0"/>
          <c:extLst>
            <c:ext xmlns:c16="http://schemas.microsoft.com/office/drawing/2014/chart" uri="{C3380CC4-5D6E-409C-BE32-E72D297353CC}">
              <c16:uniqueId val="{0000000D-1447-4C8C-A813-B8681DC6658C}"/>
            </c:ext>
          </c:extLst>
        </c:ser>
        <c:ser>
          <c:idx val="14"/>
          <c:order val="14"/>
          <c:tx>
            <c:strRef>
              <c:f>'Epro_Ra (bmk)'!$B$38</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(bmk)'!$C$40:$K$40</c:f>
              <c:numCache>
                <c:formatCode>0.00</c:formatCode>
                <c:ptCount val="9"/>
                <c:pt idx="0">
                  <c:v>1</c:v>
                </c:pt>
                <c:pt idx="1">
                  <c:v>0.99537871613555551</c:v>
                </c:pt>
                <c:pt idx="2">
                  <c:v>0.98587255575905863</c:v>
                </c:pt>
                <c:pt idx="3">
                  <c:v>0.97336993185048459</c:v>
                </c:pt>
                <c:pt idx="4">
                  <c:v>0.94830058855671406</c:v>
                </c:pt>
                <c:pt idx="5">
                  <c:v>1.0000341073167756</c:v>
                </c:pt>
                <c:pt idx="6">
                  <c:v>1.0000454766377924</c:v>
                </c:pt>
                <c:pt idx="7">
                  <c:v>1.0000568460880663</c:v>
                </c:pt>
                <c:pt idx="8">
                  <c:v>1.0000682156675988</c:v>
                </c:pt>
              </c:numCache>
            </c:numRef>
          </c:val>
          <c:smooth val="0"/>
          <c:extLst>
            <c:ext xmlns:c16="http://schemas.microsoft.com/office/drawing/2014/chart" uri="{C3380CC4-5D6E-409C-BE32-E72D297353CC}">
              <c16:uniqueId val="{0000000E-1447-4C8C-A813-B8681DC6658C}"/>
            </c:ext>
          </c:extLst>
        </c:ser>
        <c:ser>
          <c:idx val="15"/>
          <c:order val="15"/>
          <c:tx>
            <c:strRef>
              <c:f>'Epro_Ra (bmk)'!$B$39</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(bmk)'!$C$41:$K$41</c:f>
              <c:numCache>
                <c:formatCode>0.00</c:formatCode>
                <c:ptCount val="9"/>
                <c:pt idx="0">
                  <c:v>1</c:v>
                </c:pt>
                <c:pt idx="1">
                  <c:v>0.43448747577544483</c:v>
                </c:pt>
                <c:pt idx="2">
                  <c:v>0.38831832360896645</c:v>
                </c:pt>
                <c:pt idx="3">
                  <c:v>3.6038883649591145E-2</c:v>
                </c:pt>
                <c:pt idx="4">
                  <c:v>0</c:v>
                </c:pt>
                <c:pt idx="5">
                  <c:v>0</c:v>
                </c:pt>
                <c:pt idx="6">
                  <c:v>0</c:v>
                </c:pt>
                <c:pt idx="7">
                  <c:v>0</c:v>
                </c:pt>
                <c:pt idx="8">
                  <c:v>0</c:v>
                </c:pt>
              </c:numCache>
            </c:numRef>
          </c:val>
          <c:smooth val="0"/>
          <c:extLst>
            <c:ext xmlns:c16="http://schemas.microsoft.com/office/drawing/2014/chart" uri="{C3380CC4-5D6E-409C-BE32-E72D297353CC}">
              <c16:uniqueId val="{0000000F-1447-4C8C-A813-B8681DC6658C}"/>
            </c:ext>
          </c:extLst>
        </c:ser>
        <c:ser>
          <c:idx val="16"/>
          <c:order val="16"/>
          <c:tx>
            <c:strRef>
              <c:f>'Epro_Ra (bmk)'!$B$40</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(bmk)'!$C$42:$K$42</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0-1447-4C8C-A813-B8681DC6658C}"/>
            </c:ext>
          </c:extLst>
        </c:ser>
        <c:ser>
          <c:idx val="17"/>
          <c:order val="17"/>
          <c:tx>
            <c:strRef>
              <c:f>'Epro_Ra (bmk)'!$B$41</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(bmk)'!$C$43:$K$43</c:f>
              <c:numCache>
                <c:formatCode>0.00</c:formatCode>
                <c:ptCount val="9"/>
                <c:pt idx="0">
                  <c:v>1</c:v>
                </c:pt>
                <c:pt idx="1">
                  <c:v>0.98643301300168729</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1447-4C8C-A813-B8681DC6658C}"/>
            </c:ext>
          </c:extLst>
        </c:ser>
        <c:dLbls>
          <c:showLegendKey val="0"/>
          <c:showVal val="0"/>
          <c:showCatName val="0"/>
          <c:showSerName val="0"/>
          <c:showPercent val="0"/>
          <c:showBubbleSize val="0"/>
        </c:dLbls>
        <c:smooth val="0"/>
        <c:axId val="160276992"/>
        <c:axId val="160449664"/>
      </c:lineChart>
      <c:catAx>
        <c:axId val="160276992"/>
        <c:scaling>
          <c:orientation val="minMax"/>
        </c:scaling>
        <c:delete val="0"/>
        <c:axPos val="b"/>
        <c:numFmt formatCode="General" sourceLinked="1"/>
        <c:majorTickMark val="out"/>
        <c:minorTickMark val="none"/>
        <c:tickLblPos val="nextTo"/>
        <c:crossAx val="160449664"/>
        <c:crosses val="autoZero"/>
        <c:auto val="1"/>
        <c:lblAlgn val="ctr"/>
        <c:lblOffset val="100"/>
        <c:noMultiLvlLbl val="0"/>
      </c:catAx>
      <c:valAx>
        <c:axId val="160449664"/>
        <c:scaling>
          <c:orientation val="minMax"/>
        </c:scaling>
        <c:delete val="0"/>
        <c:axPos val="l"/>
        <c:majorGridlines/>
        <c:numFmt formatCode="0.00" sourceLinked="1"/>
        <c:majorTickMark val="out"/>
        <c:minorTickMark val="none"/>
        <c:tickLblPos val="nextTo"/>
        <c:crossAx val="160276992"/>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'Epro_Ra (bmk)'!$B$42</c:f>
              <c:strCache>
                <c:ptCount val="1"/>
                <c:pt idx="0">
                  <c:v>bBC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(bmk)'!$C$45:$K$45</c:f>
              <c:numCache>
                <c:formatCode>0.00</c:formatCode>
                <c:ptCount val="9"/>
                <c:pt idx="0">
                  <c:v>1</c:v>
                </c:pt>
                <c:pt idx="1">
                  <c:v>0.9191810344827589</c:v>
                </c:pt>
                <c:pt idx="2">
                  <c:v>0.7689866004497754</c:v>
                </c:pt>
                <c:pt idx="3">
                  <c:v>0.51486951836581707</c:v>
                </c:pt>
                <c:pt idx="4">
                  <c:v>0</c:v>
                </c:pt>
                <c:pt idx="5">
                  <c:v>0</c:v>
                </c:pt>
                <c:pt idx="6">
                  <c:v>0</c:v>
                </c:pt>
                <c:pt idx="7">
                  <c:v>0</c:v>
                </c:pt>
                <c:pt idx="8">
                  <c:v>0</c:v>
                </c:pt>
              </c:numCache>
            </c:numRef>
          </c:val>
          <c:smooth val="0"/>
          <c:extLst>
            <c:ext xmlns:c16="http://schemas.microsoft.com/office/drawing/2014/chart" uri="{C3380CC4-5D6E-409C-BE32-E72D297353CC}">
              <c16:uniqueId val="{00000000-F805-4BE2-8AB1-18F10DF00DD5}"/>
            </c:ext>
          </c:extLst>
        </c:ser>
        <c:ser>
          <c:idx val="1"/>
          <c:order val="1"/>
          <c:tx>
            <c:strRef>
              <c:f>'Epro_Ra (bmk)'!$B$43</c:f>
              <c:strCache>
                <c:ptCount val="1"/>
                <c:pt idx="0">
                  <c:v>bBIO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(bmk)'!$C$46:$K$46</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1-F805-4BE2-8AB1-18F10DF00DD5}"/>
            </c:ext>
          </c:extLst>
        </c:ser>
        <c:ser>
          <c:idx val="2"/>
          <c:order val="2"/>
          <c:tx>
            <c:strRef>
              <c:f>'Epro_Ra (bmk)'!$B$44</c:f>
              <c:strCache>
                <c:ptCount val="1"/>
                <c:pt idx="0">
                  <c:v>bCCS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(bmk)'!$C$47:$K$47</c:f>
              <c:numCache>
                <c:formatCode>0.00</c:formatCode>
                <c:ptCount val="9"/>
                <c:pt idx="0">
                  <c:v>1</c:v>
                </c:pt>
                <c:pt idx="1">
                  <c:v>0.99999999999999922</c:v>
                </c:pt>
                <c:pt idx="2">
                  <c:v>0.99999999999999922</c:v>
                </c:pt>
                <c:pt idx="3">
                  <c:v>0.9323361823361811</c:v>
                </c:pt>
                <c:pt idx="4">
                  <c:v>0</c:v>
                </c:pt>
                <c:pt idx="5">
                  <c:v>0</c:v>
                </c:pt>
                <c:pt idx="6">
                  <c:v>0</c:v>
                </c:pt>
                <c:pt idx="7">
                  <c:v>0</c:v>
                </c:pt>
                <c:pt idx="8">
                  <c:v>0</c:v>
                </c:pt>
              </c:numCache>
            </c:numRef>
          </c:val>
          <c:smooth val="0"/>
          <c:extLst>
            <c:ext xmlns:c16="http://schemas.microsoft.com/office/drawing/2014/chart" uri="{C3380CC4-5D6E-409C-BE32-E72D297353CC}">
              <c16:uniqueId val="{00000002-F805-4BE2-8AB1-18F10DF00DD5}"/>
            </c:ext>
          </c:extLst>
        </c:ser>
        <c:ser>
          <c:idx val="3"/>
          <c:order val="3"/>
          <c:tx>
            <c:strRef>
              <c:f>'Epro_Ra (bmk)'!$B$45</c:f>
              <c:strCache>
                <c:ptCount val="1"/>
                <c:pt idx="0">
                  <c:v>bGAS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(bmk)'!$C$48:$K$48</c:f>
              <c:numCache>
                <c:formatCode>0.00</c:formatCode>
                <c:ptCount val="9"/>
                <c:pt idx="0">
                  <c:v>1</c:v>
                </c:pt>
                <c:pt idx="1">
                  <c:v>1</c:v>
                </c:pt>
                <c:pt idx="2">
                  <c:v>1</c:v>
                </c:pt>
                <c:pt idx="3">
                  <c:v>0.99999999999999978</c:v>
                </c:pt>
                <c:pt idx="4">
                  <c:v>1.0000050393065913</c:v>
                </c:pt>
                <c:pt idx="5">
                  <c:v>1.0000100786385775</c:v>
                </c:pt>
                <c:pt idx="6">
                  <c:v>1.0000151179959584</c:v>
                </c:pt>
                <c:pt idx="7">
                  <c:v>1.0000201573787342</c:v>
                </c:pt>
                <c:pt idx="8">
                  <c:v>1.0000251967869049</c:v>
                </c:pt>
              </c:numCache>
            </c:numRef>
          </c:val>
          <c:smooth val="0"/>
          <c:extLst>
            <c:ext xmlns:c16="http://schemas.microsoft.com/office/drawing/2014/chart" uri="{C3380CC4-5D6E-409C-BE32-E72D297353CC}">
              <c16:uniqueId val="{00000003-F805-4BE2-8AB1-18F10DF00DD5}"/>
            </c:ext>
          </c:extLst>
        </c:ser>
        <c:ser>
          <c:idx val="4"/>
          <c:order val="4"/>
          <c:tx>
            <c:strRef>
              <c:f>'Epro_Ra (bmk)'!$B$46</c:f>
              <c:strCache>
                <c:ptCount val="1"/>
                <c:pt idx="0">
                  <c:v>bGEO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(bmk)'!$C$49:$K$49</c:f>
              <c:numCache>
                <c:formatCode>0.00</c:formatCode>
                <c:ptCount val="9"/>
                <c:pt idx="0">
                  <c:v>0</c:v>
                </c:pt>
                <c:pt idx="1">
                  <c:v>0</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4-F805-4BE2-8AB1-18F10DF00DD5}"/>
            </c:ext>
          </c:extLst>
        </c:ser>
        <c:ser>
          <c:idx val="5"/>
          <c:order val="5"/>
          <c:tx>
            <c:strRef>
              <c:f>'Epro_Ra (bmk)'!$B$47</c:f>
              <c:strCache>
                <c:ptCount val="1"/>
                <c:pt idx="0">
                  <c:v>bHC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(bmk)'!$C$50:$K$50</c:f>
              <c:numCache>
                <c:formatCode>0.00</c:formatCode>
                <c:ptCount val="9"/>
                <c:pt idx="0">
                  <c:v>1</c:v>
                </c:pt>
                <c:pt idx="1">
                  <c:v>0.83712508856175716</c:v>
                </c:pt>
                <c:pt idx="2">
                  <c:v>0.43455286152877265</c:v>
                </c:pt>
                <c:pt idx="3">
                  <c:v>7.099700858065025E-2</c:v>
                </c:pt>
                <c:pt idx="4">
                  <c:v>0</c:v>
                </c:pt>
                <c:pt idx="5">
                  <c:v>0</c:v>
                </c:pt>
                <c:pt idx="6">
                  <c:v>0</c:v>
                </c:pt>
                <c:pt idx="7">
                  <c:v>0</c:v>
                </c:pt>
                <c:pt idx="8">
                  <c:v>0</c:v>
                </c:pt>
              </c:numCache>
            </c:numRef>
          </c:val>
          <c:smooth val="0"/>
          <c:extLst>
            <c:ext xmlns:c16="http://schemas.microsoft.com/office/drawing/2014/chart" uri="{C3380CC4-5D6E-409C-BE32-E72D297353CC}">
              <c16:uniqueId val="{00000005-F805-4BE2-8AB1-18F10DF00DD5}"/>
            </c:ext>
          </c:extLst>
        </c:ser>
        <c:ser>
          <c:idx val="6"/>
          <c:order val="6"/>
          <c:tx>
            <c:strRef>
              <c:f>'Epro_Ra (bmk)'!$B$48</c:f>
              <c:strCache>
                <c:ptCount val="1"/>
                <c:pt idx="0">
                  <c:v>bHYDRO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(bmk)'!$C$52:$K$52</c:f>
              <c:numCache>
                <c:formatCode>0.00</c:formatCode>
                <c:ptCount val="9"/>
                <c:pt idx="0">
                  <c:v>1</c:v>
                </c:pt>
                <c:pt idx="1">
                  <c:v>0.9191810344827589</c:v>
                </c:pt>
                <c:pt idx="2">
                  <c:v>0.7689866004497754</c:v>
                </c:pt>
                <c:pt idx="3">
                  <c:v>0.51486951836581707</c:v>
                </c:pt>
                <c:pt idx="4">
                  <c:v>0</c:v>
                </c:pt>
                <c:pt idx="5">
                  <c:v>0</c:v>
                </c:pt>
                <c:pt idx="6">
                  <c:v>0</c:v>
                </c:pt>
                <c:pt idx="7">
                  <c:v>0</c:v>
                </c:pt>
                <c:pt idx="8">
                  <c:v>0</c:v>
                </c:pt>
              </c:numCache>
            </c:numRef>
          </c:val>
          <c:smooth val="0"/>
          <c:extLst>
            <c:ext xmlns:c16="http://schemas.microsoft.com/office/drawing/2014/chart" uri="{C3380CC4-5D6E-409C-BE32-E72D297353CC}">
              <c16:uniqueId val="{00000006-F805-4BE2-8AB1-18F10DF00DD5}"/>
            </c:ext>
          </c:extLst>
        </c:ser>
        <c:ser>
          <c:idx val="7"/>
          <c:order val="7"/>
          <c:tx>
            <c:strRef>
              <c:f>'Epro_Ra (bmk)'!$B$49</c:f>
              <c:strCache>
                <c:ptCount val="1"/>
                <c:pt idx="0">
                  <c:v>bNUC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(bmk)'!$C$53:$K$53</c:f>
              <c:numCache>
                <c:formatCode>0.00</c:formatCode>
                <c:ptCount val="9"/>
                <c:pt idx="0">
                  <c:v>1</c:v>
                </c:pt>
                <c:pt idx="1">
                  <c:v>0.99999999999999922</c:v>
                </c:pt>
                <c:pt idx="2">
                  <c:v>0.99999999999999922</c:v>
                </c:pt>
                <c:pt idx="3">
                  <c:v>0.9323361823361811</c:v>
                </c:pt>
                <c:pt idx="4">
                  <c:v>0</c:v>
                </c:pt>
                <c:pt idx="5">
                  <c:v>0</c:v>
                </c:pt>
                <c:pt idx="6">
                  <c:v>0</c:v>
                </c:pt>
                <c:pt idx="7">
                  <c:v>0</c:v>
                </c:pt>
                <c:pt idx="8">
                  <c:v>0</c:v>
                </c:pt>
              </c:numCache>
            </c:numRef>
          </c:val>
          <c:smooth val="0"/>
          <c:extLst>
            <c:ext xmlns:c16="http://schemas.microsoft.com/office/drawing/2014/chart" uri="{C3380CC4-5D6E-409C-BE32-E72D297353CC}">
              <c16:uniqueId val="{00000007-F805-4BE2-8AB1-18F10DF00DD5}"/>
            </c:ext>
          </c:extLst>
        </c:ser>
        <c:ser>
          <c:idx val="8"/>
          <c:order val="8"/>
          <c:tx>
            <c:strRef>
              <c:f>'Epro_Ra (bmk)'!$B$50</c:f>
              <c:strCache>
                <c:ptCount val="1"/>
                <c:pt idx="0">
                  <c:v>bOIL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(bmk)'!$C$54:$K$54</c:f>
              <c:numCache>
                <c:formatCode>0.00</c:formatCode>
                <c:ptCount val="9"/>
                <c:pt idx="0">
                  <c:v>1</c:v>
                </c:pt>
                <c:pt idx="1">
                  <c:v>0.83712508856175716</c:v>
                </c:pt>
                <c:pt idx="2">
                  <c:v>0.43455286152877265</c:v>
                </c:pt>
                <c:pt idx="3">
                  <c:v>7.099700858065025E-2</c:v>
                </c:pt>
                <c:pt idx="4">
                  <c:v>0</c:v>
                </c:pt>
                <c:pt idx="5">
                  <c:v>0</c:v>
                </c:pt>
                <c:pt idx="6">
                  <c:v>0</c:v>
                </c:pt>
                <c:pt idx="7">
                  <c:v>0</c:v>
                </c:pt>
                <c:pt idx="8">
                  <c:v>0</c:v>
                </c:pt>
              </c:numCache>
            </c:numRef>
          </c:val>
          <c:smooth val="0"/>
          <c:extLst>
            <c:ext xmlns:c16="http://schemas.microsoft.com/office/drawing/2014/chart" uri="{C3380CC4-5D6E-409C-BE32-E72D297353CC}">
              <c16:uniqueId val="{00000008-F805-4BE2-8AB1-18F10DF00DD5}"/>
            </c:ext>
          </c:extLst>
        </c:ser>
        <c:ser>
          <c:idx val="9"/>
          <c:order val="9"/>
          <c:tx>
            <c:strRef>
              <c:f>'Epro_Ra (bmk)'!$B$51</c:f>
              <c:strCache>
                <c:ptCount val="1"/>
                <c:pt idx="0">
                  <c:v>mCCS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(bmk)'!$C$55:$K$55</c:f>
              <c:numCache>
                <c:formatCode>0.00</c:formatCode>
                <c:ptCount val="9"/>
                <c:pt idx="0">
                  <c:v>1</c:v>
                </c:pt>
                <c:pt idx="1">
                  <c:v>0.74545454545454415</c:v>
                </c:pt>
                <c:pt idx="2">
                  <c:v>2.7272727272726793E-2</c:v>
                </c:pt>
                <c:pt idx="3">
                  <c:v>2.7272727272729318E-2</c:v>
                </c:pt>
                <c:pt idx="4">
                  <c:v>0</c:v>
                </c:pt>
                <c:pt idx="5">
                  <c:v>0</c:v>
                </c:pt>
                <c:pt idx="6">
                  <c:v>0</c:v>
                </c:pt>
                <c:pt idx="7">
                  <c:v>0</c:v>
                </c:pt>
                <c:pt idx="8">
                  <c:v>0</c:v>
                </c:pt>
              </c:numCache>
            </c:numRef>
          </c:val>
          <c:smooth val="0"/>
          <c:extLst>
            <c:ext xmlns:c16="http://schemas.microsoft.com/office/drawing/2014/chart" uri="{C3380CC4-5D6E-409C-BE32-E72D297353CC}">
              <c16:uniqueId val="{00000009-F805-4BE2-8AB1-18F10DF00DD5}"/>
            </c:ext>
          </c:extLst>
        </c:ser>
        <c:ser>
          <c:idx val="10"/>
          <c:order val="10"/>
          <c:tx>
            <c:strRef>
              <c:f>'Epro_Ra (bmk)'!$B$52</c:f>
              <c:strCache>
                <c:ptCount val="1"/>
                <c:pt idx="0">
                  <c:v>mGAS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(bmk)'!$C$56:$K$56</c:f>
              <c:numCache>
                <c:formatCode>0.000</c:formatCode>
                <c:ptCount val="9"/>
                <c:pt idx="0" formatCode="0.00">
                  <c:v>1</c:v>
                </c:pt>
                <c:pt idx="1">
                  <c:v>0.8</c:v>
                </c:pt>
                <c:pt idx="2" formatCode="0.00">
                  <c:v>0</c:v>
                </c:pt>
                <c:pt idx="3" formatCode="0.00">
                  <c:v>0</c:v>
                </c:pt>
                <c:pt idx="4" formatCode="0.00">
                  <c:v>0</c:v>
                </c:pt>
                <c:pt idx="5" formatCode="0.00">
                  <c:v>0</c:v>
                </c:pt>
                <c:pt idx="6" formatCode="0.00">
                  <c:v>0</c:v>
                </c:pt>
                <c:pt idx="7" formatCode="0.00">
                  <c:v>0</c:v>
                </c:pt>
                <c:pt idx="8" formatCode="0.00">
                  <c:v>0</c:v>
                </c:pt>
              </c:numCache>
            </c:numRef>
          </c:val>
          <c:smooth val="0"/>
          <c:extLst>
            <c:ext xmlns:c16="http://schemas.microsoft.com/office/drawing/2014/chart" uri="{C3380CC4-5D6E-409C-BE32-E72D297353CC}">
              <c16:uniqueId val="{0000000A-F805-4BE2-8AB1-18F10DF00DD5}"/>
            </c:ext>
          </c:extLst>
        </c:ser>
        <c:ser>
          <c:idx val="11"/>
          <c:order val="11"/>
          <c:tx>
            <c:strRef>
              <c:f>'Epro_Ra (bmk)'!$B$53</c:f>
              <c:strCache>
                <c:ptCount val="1"/>
                <c:pt idx="0">
                  <c:v>mHC</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(bmk)'!$C$57:$K$57</c:f>
              <c:numCache>
                <c:formatCode>0.00</c:formatCode>
                <c:ptCount val="9"/>
                <c:pt idx="0">
                  <c:v>1</c:v>
                </c:pt>
                <c:pt idx="1">
                  <c:v>0.9191810344827589</c:v>
                </c:pt>
                <c:pt idx="2">
                  <c:v>0.7689866004497754</c:v>
                </c:pt>
                <c:pt idx="3">
                  <c:v>0.51486951836581707</c:v>
                </c:pt>
                <c:pt idx="4">
                  <c:v>0</c:v>
                </c:pt>
                <c:pt idx="5">
                  <c:v>0</c:v>
                </c:pt>
                <c:pt idx="6">
                  <c:v>0</c:v>
                </c:pt>
                <c:pt idx="7">
                  <c:v>0</c:v>
                </c:pt>
                <c:pt idx="8">
                  <c:v>0</c:v>
                </c:pt>
              </c:numCache>
            </c:numRef>
          </c:val>
          <c:smooth val="0"/>
          <c:extLst>
            <c:ext xmlns:c16="http://schemas.microsoft.com/office/drawing/2014/chart" uri="{C3380CC4-5D6E-409C-BE32-E72D297353CC}">
              <c16:uniqueId val="{0000000B-F805-4BE2-8AB1-18F10DF00DD5}"/>
            </c:ext>
          </c:extLst>
        </c:ser>
        <c:ser>
          <c:idx val="12"/>
          <c:order val="12"/>
          <c:tx>
            <c:strRef>
              <c:f>'Epro_Ra (bmk)'!$B$54</c:f>
              <c:strCache>
                <c:ptCount val="1"/>
                <c:pt idx="0">
                  <c:v>mOIL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(bmk)'!$C$58:$K$58</c:f>
              <c:numCache>
                <c:formatCode>0.00</c:formatCode>
                <c:ptCount val="9"/>
                <c:pt idx="0">
                  <c:v>1</c:v>
                </c:pt>
                <c:pt idx="1">
                  <c:v>1</c:v>
                </c:pt>
                <c:pt idx="2">
                  <c:v>1</c:v>
                </c:pt>
                <c:pt idx="3">
                  <c:v>0.99999999999999978</c:v>
                </c:pt>
                <c:pt idx="4">
                  <c:v>1.0000050393065913</c:v>
                </c:pt>
                <c:pt idx="5">
                  <c:v>1.0000100786385775</c:v>
                </c:pt>
                <c:pt idx="6">
                  <c:v>1.0000151179959584</c:v>
                </c:pt>
                <c:pt idx="7">
                  <c:v>1.0000201573787342</c:v>
                </c:pt>
                <c:pt idx="8">
                  <c:v>1.0000251967869049</c:v>
                </c:pt>
              </c:numCache>
            </c:numRef>
          </c:val>
          <c:smooth val="0"/>
          <c:extLst>
            <c:ext xmlns:c16="http://schemas.microsoft.com/office/drawing/2014/chart" uri="{C3380CC4-5D6E-409C-BE32-E72D297353CC}">
              <c16:uniqueId val="{0000000C-F805-4BE2-8AB1-18F10DF00DD5}"/>
            </c:ext>
          </c:extLst>
        </c:ser>
        <c:ser>
          <c:idx val="13"/>
          <c:order val="13"/>
          <c:tx>
            <c:strRef>
              <c:f>'Epro_Ra (bmk)'!$B$55</c:f>
              <c:strCache>
                <c:ptCount val="1"/>
                <c:pt idx="0">
                  <c:v>mSOLAR</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(bmk)'!$C$59:$K$59</c:f>
              <c:numCache>
                <c:formatCode>0.00</c:formatCode>
                <c:ptCount val="9"/>
                <c:pt idx="0">
                  <c:v>1</c:v>
                </c:pt>
                <c:pt idx="1">
                  <c:v>0.83712508856175716</c:v>
                </c:pt>
                <c:pt idx="2">
                  <c:v>0.43455286152877265</c:v>
                </c:pt>
                <c:pt idx="3">
                  <c:v>7.099700858065025E-2</c:v>
                </c:pt>
                <c:pt idx="4">
                  <c:v>0</c:v>
                </c:pt>
                <c:pt idx="5">
                  <c:v>0</c:v>
                </c:pt>
                <c:pt idx="6">
                  <c:v>0</c:v>
                </c:pt>
                <c:pt idx="7">
                  <c:v>0</c:v>
                </c:pt>
                <c:pt idx="8">
                  <c:v>0</c:v>
                </c:pt>
              </c:numCache>
            </c:numRef>
          </c:val>
          <c:smooth val="0"/>
          <c:extLst>
            <c:ext xmlns:c16="http://schemas.microsoft.com/office/drawing/2014/chart" uri="{C3380CC4-5D6E-409C-BE32-E72D297353CC}">
              <c16:uniqueId val="{0000000D-F805-4BE2-8AB1-18F10DF00DD5}"/>
            </c:ext>
          </c:extLst>
        </c:ser>
        <c:ser>
          <c:idx val="14"/>
          <c:order val="14"/>
          <c:tx>
            <c:strRef>
              <c:f>'Epro_Ra (bmk)'!$B$56</c:f>
              <c:strCache>
                <c:ptCount val="1"/>
                <c:pt idx="0">
                  <c:v>mWIND</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(bmk)'!$C$60:$K$60</c:f>
              <c:numCache>
                <c:formatCode>General</c:formatCode>
                <c:ptCount val="9"/>
                <c:pt idx="0">
                  <c:v>1</c:v>
                </c:pt>
                <c:pt idx="1">
                  <c:v>0.87687148676389981</c:v>
                </c:pt>
                <c:pt idx="2">
                  <c:v>0.32211605636224877</c:v>
                </c:pt>
                <c:pt idx="3">
                  <c:v>0</c:v>
                </c:pt>
                <c:pt idx="4">
                  <c:v>4.7730485468778562E-16</c:v>
                </c:pt>
                <c:pt idx="5">
                  <c:v>0</c:v>
                </c:pt>
                <c:pt idx="6">
                  <c:v>0</c:v>
                </c:pt>
                <c:pt idx="7">
                  <c:v>0</c:v>
                </c:pt>
                <c:pt idx="8">
                  <c:v>0</c:v>
                </c:pt>
              </c:numCache>
            </c:numRef>
          </c:val>
          <c:smooth val="0"/>
          <c:extLst>
            <c:ext xmlns:c16="http://schemas.microsoft.com/office/drawing/2014/chart" uri="{C3380CC4-5D6E-409C-BE32-E72D297353CC}">
              <c16:uniqueId val="{0000000E-F805-4BE2-8AB1-18F10DF00DD5}"/>
            </c:ext>
          </c:extLst>
        </c:ser>
        <c:ser>
          <c:idx val="15"/>
          <c:order val="15"/>
          <c:tx>
            <c:strRef>
              <c:f>'Epro_Ra (bmk)'!$B$57</c:f>
              <c:strCache>
                <c:ptCount val="1"/>
                <c:pt idx="0">
                  <c:v>pGAS</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(bmk)'!$C$61:$K$61</c:f>
              <c:numCache>
                <c:formatCode>General</c:formatCode>
                <c:ptCount val="9"/>
                <c:pt idx="0">
                  <c:v>1</c:v>
                </c:pt>
                <c:pt idx="1">
                  <c:v>0.99662873999157164</c:v>
                </c:pt>
                <c:pt idx="2">
                  <c:v>0.9081331647703329</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0F-F805-4BE2-8AB1-18F10DF00DD5}"/>
            </c:ext>
          </c:extLst>
        </c:ser>
        <c:ser>
          <c:idx val="16"/>
          <c:order val="16"/>
          <c:tx>
            <c:strRef>
              <c:f>'Epro_Ra (bmk)'!$B$58</c:f>
              <c:strCache>
                <c:ptCount val="1"/>
                <c:pt idx="0">
                  <c:v>pHYDRO</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(bmk)'!$C$63:$K$63</c:f>
              <c:numCache>
                <c:formatCode>General</c:formatCode>
                <c:ptCount val="9"/>
                <c:pt idx="0">
                  <c:v>1</c:v>
                </c:pt>
                <c:pt idx="1">
                  <c:v>1</c:v>
                </c:pt>
                <c:pt idx="2">
                  <c:v>1</c:v>
                </c:pt>
                <c:pt idx="3">
                  <c:v>1</c:v>
                </c:pt>
                <c:pt idx="4">
                  <c:v>0</c:v>
                </c:pt>
                <c:pt idx="5">
                  <c:v>0</c:v>
                </c:pt>
                <c:pt idx="6">
                  <c:v>0</c:v>
                </c:pt>
                <c:pt idx="7">
                  <c:v>0</c:v>
                </c:pt>
                <c:pt idx="8">
                  <c:v>0</c:v>
                </c:pt>
              </c:numCache>
            </c:numRef>
          </c:val>
          <c:smooth val="0"/>
          <c:extLst>
            <c:ext xmlns:c16="http://schemas.microsoft.com/office/drawing/2014/chart" uri="{C3380CC4-5D6E-409C-BE32-E72D297353CC}">
              <c16:uniqueId val="{00000010-F805-4BE2-8AB1-18F10DF00DD5}"/>
            </c:ext>
          </c:extLst>
        </c:ser>
        <c:ser>
          <c:idx val="17"/>
          <c:order val="17"/>
          <c:tx>
            <c:strRef>
              <c:f>'Epro_Ra (bmk)'!$B$59</c:f>
              <c:strCache>
                <c:ptCount val="1"/>
                <c:pt idx="0">
                  <c:v>pOIL</c:v>
                </c:pt>
              </c:strCache>
            </c:strRef>
          </c:tx>
          <c:marker>
            <c:symbol val="none"/>
          </c:marker>
          <c:cat>
            <c:numRef>
              <c:f>'Epro_Ra (bmk)'!$C$5:$K$5</c:f>
              <c:numCache>
                <c:formatCode>General</c:formatCode>
                <c:ptCount val="9"/>
                <c:pt idx="0">
                  <c:v>2011</c:v>
                </c:pt>
                <c:pt idx="1">
                  <c:v>2015</c:v>
                </c:pt>
                <c:pt idx="2">
                  <c:v>2020</c:v>
                </c:pt>
                <c:pt idx="3">
                  <c:v>2025</c:v>
                </c:pt>
                <c:pt idx="4">
                  <c:v>2030</c:v>
                </c:pt>
                <c:pt idx="5">
                  <c:v>2035</c:v>
                </c:pt>
                <c:pt idx="6">
                  <c:v>2040</c:v>
                </c:pt>
                <c:pt idx="7">
                  <c:v>2045</c:v>
                </c:pt>
                <c:pt idx="8">
                  <c:v>2050</c:v>
                </c:pt>
              </c:numCache>
            </c:numRef>
          </c:cat>
          <c:val>
            <c:numRef>
              <c:f>'Epro_Ra (bmk)'!$C$64:$K$64</c:f>
              <c:numCache>
                <c:formatCode>General</c:formatCode>
                <c:ptCount val="9"/>
                <c:pt idx="0">
                  <c:v>0.01</c:v>
                </c:pt>
                <c:pt idx="1">
                  <c:v>0.01</c:v>
                </c:pt>
                <c:pt idx="2">
                  <c:v>0</c:v>
                </c:pt>
                <c:pt idx="3">
                  <c:v>0</c:v>
                </c:pt>
                <c:pt idx="4">
                  <c:v>0</c:v>
                </c:pt>
                <c:pt idx="5">
                  <c:v>0</c:v>
                </c:pt>
                <c:pt idx="6">
                  <c:v>0</c:v>
                </c:pt>
                <c:pt idx="7">
                  <c:v>0</c:v>
                </c:pt>
                <c:pt idx="8">
                  <c:v>0</c:v>
                </c:pt>
              </c:numCache>
            </c:numRef>
          </c:val>
          <c:smooth val="0"/>
          <c:extLst>
            <c:ext xmlns:c16="http://schemas.microsoft.com/office/drawing/2014/chart" uri="{C3380CC4-5D6E-409C-BE32-E72D297353CC}">
              <c16:uniqueId val="{00000011-F805-4BE2-8AB1-18F10DF00DD5}"/>
            </c:ext>
          </c:extLst>
        </c:ser>
        <c:dLbls>
          <c:showLegendKey val="0"/>
          <c:showVal val="0"/>
          <c:showCatName val="0"/>
          <c:showSerName val="0"/>
          <c:showPercent val="0"/>
          <c:showBubbleSize val="0"/>
        </c:dLbls>
        <c:smooth val="0"/>
        <c:axId val="2498048"/>
        <c:axId val="160453120"/>
      </c:lineChart>
      <c:catAx>
        <c:axId val="2498048"/>
        <c:scaling>
          <c:orientation val="minMax"/>
        </c:scaling>
        <c:delete val="0"/>
        <c:axPos val="b"/>
        <c:numFmt formatCode="General" sourceLinked="1"/>
        <c:majorTickMark val="out"/>
        <c:minorTickMark val="none"/>
        <c:tickLblPos val="nextTo"/>
        <c:crossAx val="160453120"/>
        <c:crosses val="autoZero"/>
        <c:auto val="1"/>
        <c:lblAlgn val="ctr"/>
        <c:lblOffset val="100"/>
        <c:noMultiLvlLbl val="0"/>
      </c:catAx>
      <c:valAx>
        <c:axId val="160453120"/>
        <c:scaling>
          <c:orientation val="minMax"/>
        </c:scaling>
        <c:delete val="0"/>
        <c:axPos val="l"/>
        <c:majorGridlines/>
        <c:numFmt formatCode="0.00" sourceLinked="1"/>
        <c:majorTickMark val="out"/>
        <c:minorTickMark val="none"/>
        <c:tickLblPos val="nextTo"/>
        <c:crossAx val="2498048"/>
        <c:crosses val="autoZero"/>
        <c:crossBetween val="between"/>
      </c:valAx>
    </c:plotArea>
    <c:legend>
      <c:legendPos val="r"/>
      <c:layout>
        <c:manualLayout>
          <c:xMode val="edge"/>
          <c:yMode val="edge"/>
          <c:x val="0.80381911636045489"/>
          <c:y val="8.5095560119929914E-2"/>
          <c:w val="0.17951421697287839"/>
          <c:h val="0.85530241835114029"/>
        </c:manualLayout>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123265</xdr:colOff>
      <xdr:row>3</xdr:row>
      <xdr:rowOff>112059</xdr:rowOff>
    </xdr:from>
    <xdr:to>
      <xdr:col>35</xdr:col>
      <xdr:colOff>537883</xdr:colOff>
      <xdr:row>17</xdr:row>
      <xdr:rowOff>188259</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190500</xdr:colOff>
      <xdr:row>21</xdr:row>
      <xdr:rowOff>100853</xdr:rowOff>
    </xdr:from>
    <xdr:to>
      <xdr:col>36</xdr:col>
      <xdr:colOff>11206</xdr:colOff>
      <xdr:row>35</xdr:row>
      <xdr:rowOff>177053</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31</xdr:col>
      <xdr:colOff>324970</xdr:colOff>
      <xdr:row>6</xdr:row>
      <xdr:rowOff>7</xdr:rowOff>
    </xdr:from>
    <xdr:to>
      <xdr:col>41</xdr:col>
      <xdr:colOff>246529</xdr:colOff>
      <xdr:row>20</xdr:row>
      <xdr:rowOff>76207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32</xdr:col>
      <xdr:colOff>123264</xdr:colOff>
      <xdr:row>6</xdr:row>
      <xdr:rowOff>56037</xdr:rowOff>
    </xdr:from>
    <xdr:to>
      <xdr:col>42</xdr:col>
      <xdr:colOff>44823</xdr:colOff>
      <xdr:row>20</xdr:row>
      <xdr:rowOff>132237</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28575</xdr:colOff>
      <xdr:row>0</xdr:row>
      <xdr:rowOff>42862</xdr:rowOff>
    </xdr:from>
    <xdr:to>
      <xdr:col>18</xdr:col>
      <xdr:colOff>28575</xdr:colOff>
      <xdr:row>13</xdr:row>
      <xdr:rowOff>57150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23</xdr:row>
      <xdr:rowOff>0</xdr:rowOff>
    </xdr:from>
    <xdr:to>
      <xdr:col>18</xdr:col>
      <xdr:colOff>0</xdr:colOff>
      <xdr:row>36</xdr:row>
      <xdr:rowOff>14288</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41</xdr:row>
      <xdr:rowOff>0</xdr:rowOff>
    </xdr:from>
    <xdr:to>
      <xdr:col>18</xdr:col>
      <xdr:colOff>0</xdr:colOff>
      <xdr:row>54</xdr:row>
      <xdr:rowOff>14288</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AMS/NEWAGE_REEEM_Kopernikus/xcel_data/Annahmen_Stromerzeugu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AMS/NEWAGE_REEEM_Kopernikus/xcel_data/Archiv/ELE_DECOM_10_666_ob.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AMS/NEWAGE_REEEM_Kopernikus/xcel_data/Archiv/ELE_DECOM_10_666_rm.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GAMS/NEWAGE_REEEM_Kopernikus/xcel_data/Archiv/ELE_DECOM_LAUFZ_10_66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_Strom BW"/>
      <sheetName val="EE_data"/>
      <sheetName val="Lig_DE_path"/>
      <sheetName val="Lig_DE_path_CCS"/>
      <sheetName val="bBC_data"/>
      <sheetName val="emplmtno_2007"/>
      <sheetName val="emplmtno_2011"/>
    </sheetNames>
    <sheetDataSet>
      <sheetData sheetId="0"/>
      <sheetData sheetId="1"/>
      <sheetData sheetId="2">
        <row r="52">
          <cell r="F52">
            <v>1</v>
          </cell>
          <cell r="G52">
            <v>0.98354526404715137</v>
          </cell>
          <cell r="H52">
            <v>0.98073913932161216</v>
          </cell>
          <cell r="I52">
            <v>0.90118334162890557</v>
          </cell>
          <cell r="J52">
            <v>0.71146433311420665</v>
          </cell>
          <cell r="K52">
            <v>0.38521513324380202</v>
          </cell>
          <cell r="L52">
            <v>0.36972463855787968</v>
          </cell>
          <cell r="M52">
            <v>0.32492864992714682</v>
          </cell>
          <cell r="N52">
            <v>0.14226328923866777</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A2" t="str">
            <v>DEU</v>
          </cell>
          <cell r="B2" t="str">
            <v>bNUC</v>
          </cell>
        </row>
        <row r="3">
          <cell r="A3" t="str">
            <v>DEU</v>
          </cell>
          <cell r="B3" t="str">
            <v>bBC</v>
          </cell>
        </row>
        <row r="4">
          <cell r="A4" t="str">
            <v>DEU</v>
          </cell>
          <cell r="B4" t="str">
            <v>bBIO</v>
          </cell>
        </row>
        <row r="5">
          <cell r="A5" t="str">
            <v>DEU</v>
          </cell>
          <cell r="B5" t="str">
            <v>bGEO</v>
          </cell>
        </row>
        <row r="6">
          <cell r="A6" t="str">
            <v>DEU</v>
          </cell>
          <cell r="B6" t="str">
            <v>bHYDRO</v>
          </cell>
        </row>
        <row r="7">
          <cell r="A7" t="str">
            <v>DEU</v>
          </cell>
          <cell r="B7" t="str">
            <v>bHC</v>
          </cell>
        </row>
        <row r="8">
          <cell r="A8" t="str">
            <v>DEU</v>
          </cell>
          <cell r="B8" t="str">
            <v>bGAS</v>
          </cell>
        </row>
        <row r="9">
          <cell r="A9" t="str">
            <v>DEU</v>
          </cell>
          <cell r="B9" t="str">
            <v>bOIL</v>
          </cell>
        </row>
        <row r="10">
          <cell r="A10" t="str">
            <v>DEU</v>
          </cell>
          <cell r="B10" t="str">
            <v>mHC</v>
          </cell>
        </row>
        <row r="11">
          <cell r="A11" t="str">
            <v>DEU</v>
          </cell>
          <cell r="B11" t="str">
            <v>mGAS</v>
          </cell>
        </row>
        <row r="12">
          <cell r="A12" t="str">
            <v>DEU</v>
          </cell>
          <cell r="B12" t="str">
            <v>mWIND</v>
          </cell>
        </row>
        <row r="13">
          <cell r="A13" t="str">
            <v>DEU</v>
          </cell>
          <cell r="B13" t="str">
            <v>mSOLAR</v>
          </cell>
        </row>
        <row r="14">
          <cell r="A14" t="str">
            <v>DEU</v>
          </cell>
          <cell r="B14" t="str">
            <v>mOIL</v>
          </cell>
        </row>
        <row r="15">
          <cell r="A15" t="str">
            <v>DEU</v>
          </cell>
          <cell r="B15" t="str">
            <v>pOIL</v>
          </cell>
        </row>
        <row r="16">
          <cell r="A16" t="str">
            <v>DEU</v>
          </cell>
          <cell r="B16" t="str">
            <v>pGAS</v>
          </cell>
        </row>
        <row r="17">
          <cell r="A17" t="str">
            <v>DEU</v>
          </cell>
          <cell r="B17" t="str">
            <v>pHYDRO</v>
          </cell>
        </row>
        <row r="18">
          <cell r="B18" t="str">
            <v>bNUC</v>
          </cell>
        </row>
        <row r="19">
          <cell r="B19" t="str">
            <v>bBC</v>
          </cell>
        </row>
        <row r="20">
          <cell r="B20" t="str">
            <v>bBIO</v>
          </cell>
        </row>
        <row r="21">
          <cell r="B21" t="str">
            <v>bGEO</v>
          </cell>
        </row>
        <row r="22">
          <cell r="B22" t="str">
            <v>bHYDRO</v>
          </cell>
        </row>
        <row r="23">
          <cell r="B23" t="str">
            <v>bHC</v>
          </cell>
        </row>
        <row r="24">
          <cell r="B24" t="str">
            <v>bGAS</v>
          </cell>
        </row>
        <row r="25">
          <cell r="B25" t="str">
            <v>bOIL</v>
          </cell>
        </row>
        <row r="26">
          <cell r="B26" t="str">
            <v>mHC</v>
          </cell>
        </row>
        <row r="27">
          <cell r="B27" t="str">
            <v>mGAS</v>
          </cell>
        </row>
        <row r="28">
          <cell r="B28" t="str">
            <v>mWIND</v>
          </cell>
        </row>
        <row r="29">
          <cell r="B29" t="str">
            <v>mSOLAR</v>
          </cell>
        </row>
        <row r="30">
          <cell r="B30" t="str">
            <v>mOIL</v>
          </cell>
        </row>
        <row r="31">
          <cell r="B31" t="str">
            <v>pOIL</v>
          </cell>
        </row>
        <row r="32">
          <cell r="B32" t="str">
            <v>pGAS</v>
          </cell>
        </row>
        <row r="33">
          <cell r="B33" t="str">
            <v>pHYDRO</v>
          </cell>
        </row>
        <row r="34">
          <cell r="B34" t="str">
            <v>bNUC</v>
          </cell>
        </row>
        <row r="35">
          <cell r="B35" t="str">
            <v>bBC</v>
          </cell>
        </row>
        <row r="36">
          <cell r="B36" t="str">
            <v>bBIO</v>
          </cell>
        </row>
        <row r="37">
          <cell r="B37" t="str">
            <v>bGEO</v>
          </cell>
        </row>
        <row r="38">
          <cell r="B38" t="str">
            <v>bHYDRO</v>
          </cell>
        </row>
        <row r="39">
          <cell r="B39" t="str">
            <v>bHC</v>
          </cell>
        </row>
        <row r="40">
          <cell r="B40" t="str">
            <v>bGAS</v>
          </cell>
        </row>
        <row r="41">
          <cell r="B41" t="str">
            <v>bOIL</v>
          </cell>
        </row>
        <row r="42">
          <cell r="B42" t="str">
            <v>mHC</v>
          </cell>
        </row>
        <row r="43">
          <cell r="B43" t="str">
            <v>mGAS</v>
          </cell>
        </row>
        <row r="44">
          <cell r="B44" t="str">
            <v>mWIND</v>
          </cell>
        </row>
        <row r="45">
          <cell r="B45" t="str">
            <v>mSOLAR</v>
          </cell>
        </row>
        <row r="46">
          <cell r="B46" t="str">
            <v>mOIL</v>
          </cell>
        </row>
        <row r="47">
          <cell r="B47" t="str">
            <v>pOIL</v>
          </cell>
        </row>
        <row r="48">
          <cell r="B48" t="str">
            <v>pGAS</v>
          </cell>
        </row>
        <row r="49">
          <cell r="B49" t="str">
            <v>pHYDRO</v>
          </cell>
        </row>
        <row r="158">
          <cell r="C158">
            <v>2004</v>
          </cell>
          <cell r="D158">
            <v>2005</v>
          </cell>
          <cell r="E158">
            <v>2010</v>
          </cell>
          <cell r="F158">
            <v>2015</v>
          </cell>
          <cell r="G158">
            <v>2020</v>
          </cell>
          <cell r="H158">
            <v>2025</v>
          </cell>
          <cell r="I158">
            <v>2030</v>
          </cell>
          <cell r="J158">
            <v>2035</v>
          </cell>
          <cell r="K158">
            <v>2040</v>
          </cell>
          <cell r="L158">
            <v>2045</v>
          </cell>
          <cell r="M158">
            <v>2050</v>
          </cell>
        </row>
        <row r="159">
          <cell r="A159" t="str">
            <v>DEU</v>
          </cell>
          <cell r="B159" t="str">
            <v>bNUC</v>
          </cell>
          <cell r="C159">
            <v>0</v>
          </cell>
          <cell r="D159">
            <v>0</v>
          </cell>
          <cell r="E159">
            <v>5.541514918244439E-2</v>
          </cell>
          <cell r="F159">
            <v>0.33661576683440808</v>
          </cell>
          <cell r="G159">
            <v>0.77489499047345478</v>
          </cell>
          <cell r="H159">
            <v>1</v>
          </cell>
          <cell r="I159">
            <v>0</v>
          </cell>
          <cell r="J159">
            <v>0</v>
          </cell>
          <cell r="K159">
            <v>0</v>
          </cell>
          <cell r="L159">
            <v>0</v>
          </cell>
          <cell r="M159">
            <v>0</v>
          </cell>
        </row>
        <row r="160">
          <cell r="A160" t="str">
            <v>DEU</v>
          </cell>
          <cell r="B160" t="str">
            <v>bBC</v>
          </cell>
          <cell r="C160">
            <v>0</v>
          </cell>
          <cell r="D160">
            <v>4.4981400634485191E-2</v>
          </cell>
          <cell r="E160">
            <v>4.6156447249774413E-2</v>
          </cell>
          <cell r="F160">
            <v>0.27465710065414672</v>
          </cell>
          <cell r="G160">
            <v>0.32841100832024184</v>
          </cell>
          <cell r="H160">
            <v>0.305269176788592</v>
          </cell>
          <cell r="I160">
            <v>0.16954732510288073</v>
          </cell>
          <cell r="J160">
            <v>0.16954732510288073</v>
          </cell>
          <cell r="K160">
            <v>0.16954732510288062</v>
          </cell>
          <cell r="L160">
            <v>0.16954732510288062</v>
          </cell>
          <cell r="M160">
            <v>0.16954732510288062</v>
          </cell>
        </row>
        <row r="161">
          <cell r="A161" t="str">
            <v>DEU</v>
          </cell>
          <cell r="B161" t="str">
            <v>bBIO</v>
          </cell>
          <cell r="C161">
            <v>0</v>
          </cell>
          <cell r="D161">
            <v>-1.9726200339187372E-5</v>
          </cell>
          <cell r="E161">
            <v>0</v>
          </cell>
          <cell r="F161">
            <v>0.27152579149817557</v>
          </cell>
          <cell r="G161">
            <v>0.44970213918223623</v>
          </cell>
          <cell r="H161">
            <v>1</v>
          </cell>
          <cell r="I161">
            <v>0</v>
          </cell>
          <cell r="J161">
            <v>0</v>
          </cell>
          <cell r="K161">
            <v>0</v>
          </cell>
          <cell r="L161">
            <v>0</v>
          </cell>
          <cell r="M161">
            <v>0</v>
          </cell>
        </row>
        <row r="162">
          <cell r="A162" t="str">
            <v>DEU</v>
          </cell>
          <cell r="B162" t="str">
            <v>bGEO</v>
          </cell>
          <cell r="C162">
            <v>0</v>
          </cell>
          <cell r="D162">
            <v>0</v>
          </cell>
          <cell r="E162">
            <v>0</v>
          </cell>
          <cell r="F162">
            <v>0</v>
          </cell>
          <cell r="G162">
            <v>0</v>
          </cell>
          <cell r="H162">
            <v>0</v>
          </cell>
          <cell r="I162">
            <v>0</v>
          </cell>
          <cell r="J162">
            <v>0</v>
          </cell>
          <cell r="K162">
            <v>0</v>
          </cell>
          <cell r="L162">
            <v>0</v>
          </cell>
          <cell r="M162">
            <v>0</v>
          </cell>
        </row>
        <row r="163">
          <cell r="A163" t="str">
            <v>DEU</v>
          </cell>
          <cell r="B163" t="str">
            <v>bHYDRO</v>
          </cell>
          <cell r="C163">
            <v>0</v>
          </cell>
          <cell r="D163">
            <v>0</v>
          </cell>
          <cell r="E163">
            <v>-1.1369191764032394E-5</v>
          </cell>
          <cell r="F163">
            <v>0</v>
          </cell>
          <cell r="G163">
            <v>0</v>
          </cell>
          <cell r="H163">
            <v>-1.136906250720493E-5</v>
          </cell>
          <cell r="I163">
            <v>-1.1368933252819957E-5</v>
          </cell>
          <cell r="J163">
            <v>-1.1368933252819957E-5</v>
          </cell>
          <cell r="K163">
            <v>-1.1368933252819957E-5</v>
          </cell>
          <cell r="L163">
            <v>-1.1368933252819957E-5</v>
          </cell>
          <cell r="M163">
            <v>-1.1368933252819957E-5</v>
          </cell>
        </row>
        <row r="164">
          <cell r="A164" t="str">
            <v>DEU</v>
          </cell>
          <cell r="B164" t="str">
            <v>bHC</v>
          </cell>
          <cell r="C164">
            <v>0</v>
          </cell>
          <cell r="D164">
            <v>1.8095795876317822E-2</v>
          </cell>
          <cell r="E164">
            <v>0.2744990244586013</v>
          </cell>
          <cell r="F164">
            <v>0.43722017512579725</v>
          </cell>
          <cell r="G164">
            <v>0.60810335116868486</v>
          </cell>
          <cell r="H164">
            <v>0.88765382197071785</v>
          </cell>
          <cell r="I164">
            <v>0.99940035978412378</v>
          </cell>
          <cell r="J164">
            <v>0</v>
          </cell>
          <cell r="K164">
            <v>0</v>
          </cell>
          <cell r="L164">
            <v>0</v>
          </cell>
          <cell r="M164">
            <v>0</v>
          </cell>
        </row>
        <row r="165">
          <cell r="A165" t="str">
            <v>DEU</v>
          </cell>
          <cell r="B165" t="str">
            <v>bGAS</v>
          </cell>
          <cell r="C165">
            <v>0</v>
          </cell>
          <cell r="D165">
            <v>3.3743118638101532E-2</v>
          </cell>
          <cell r="E165">
            <v>0.22286523853797058</v>
          </cell>
          <cell r="F165">
            <v>0.37483722898626226</v>
          </cell>
          <cell r="G165">
            <v>0.50359955737811624</v>
          </cell>
          <cell r="H165">
            <v>0.32425060974010633</v>
          </cell>
          <cell r="I165">
            <v>0.65808980478907131</v>
          </cell>
          <cell r="J165">
            <v>0.65808980478907131</v>
          </cell>
          <cell r="K165">
            <v>0.65808980478907131</v>
          </cell>
          <cell r="L165">
            <v>0.65808980478907142</v>
          </cell>
          <cell r="M165">
            <v>0.65808980478907142</v>
          </cell>
        </row>
        <row r="166">
          <cell r="A166" t="str">
            <v>DEU</v>
          </cell>
          <cell r="B166" t="str">
            <v>bOIL</v>
          </cell>
          <cell r="C166">
            <v>0</v>
          </cell>
          <cell r="D166">
            <v>3.8266672158833392E-2</v>
          </cell>
          <cell r="E166">
            <v>0.44781851407686601</v>
          </cell>
          <cell r="F166">
            <v>0.72833984021511489</v>
          </cell>
          <cell r="G166">
            <v>0.66374797753878356</v>
          </cell>
          <cell r="H166">
            <v>1</v>
          </cell>
          <cell r="I166">
            <v>0</v>
          </cell>
          <cell r="J166">
            <v>0</v>
          </cell>
          <cell r="K166">
            <v>0</v>
          </cell>
          <cell r="L166">
            <v>0</v>
          </cell>
          <cell r="M166">
            <v>0</v>
          </cell>
        </row>
        <row r="167">
          <cell r="A167" t="str">
            <v>DEU</v>
          </cell>
          <cell r="B167" t="str">
            <v>mHC</v>
          </cell>
          <cell r="C167">
            <v>0</v>
          </cell>
          <cell r="D167">
            <v>1.8095795876317822E-2</v>
          </cell>
          <cell r="E167">
            <v>0.2744990244586013</v>
          </cell>
          <cell r="F167">
            <v>0.43722017512579725</v>
          </cell>
          <cell r="G167">
            <v>0.60810335116868486</v>
          </cell>
          <cell r="H167">
            <v>0.88765382197071785</v>
          </cell>
          <cell r="I167">
            <v>0.99940035978412378</v>
          </cell>
          <cell r="J167">
            <v>0</v>
          </cell>
          <cell r="K167">
            <v>0</v>
          </cell>
          <cell r="L167">
            <v>0</v>
          </cell>
          <cell r="M167">
            <v>0</v>
          </cell>
        </row>
        <row r="168">
          <cell r="A168" t="str">
            <v>DEU</v>
          </cell>
          <cell r="B168" t="str">
            <v>mGAS</v>
          </cell>
          <cell r="C168">
            <v>0</v>
          </cell>
          <cell r="D168">
            <v>3.3743118638101532E-2</v>
          </cell>
          <cell r="E168">
            <v>0.22286523853797058</v>
          </cell>
          <cell r="F168">
            <v>0.37483722898626226</v>
          </cell>
          <cell r="G168">
            <v>0.50359955737811624</v>
          </cell>
          <cell r="H168">
            <v>0.32425060974010633</v>
          </cell>
          <cell r="I168">
            <v>0.65808980478907131</v>
          </cell>
          <cell r="J168">
            <v>0.65808980478907131</v>
          </cell>
          <cell r="K168">
            <v>0.65808980478907131</v>
          </cell>
          <cell r="L168">
            <v>0.65808980478907142</v>
          </cell>
          <cell r="M168">
            <v>0.65808980478907142</v>
          </cell>
        </row>
        <row r="169">
          <cell r="A169" t="str">
            <v>DEU</v>
          </cell>
          <cell r="B169" t="str">
            <v>mWIND</v>
          </cell>
          <cell r="C169">
            <v>0</v>
          </cell>
          <cell r="D169">
            <v>0.19999999999928941</v>
          </cell>
          <cell r="E169">
            <v>1</v>
          </cell>
          <cell r="F169">
            <v>0</v>
          </cell>
          <cell r="G169">
            <v>0</v>
          </cell>
          <cell r="H169">
            <v>0</v>
          </cell>
          <cell r="I169">
            <v>0</v>
          </cell>
          <cell r="J169">
            <v>0</v>
          </cell>
          <cell r="K169">
            <v>0</v>
          </cell>
          <cell r="L169">
            <v>0</v>
          </cell>
          <cell r="M169">
            <v>0</v>
          </cell>
        </row>
        <row r="170">
          <cell r="A170" t="str">
            <v>DEU</v>
          </cell>
          <cell r="B170" t="str">
            <v>mSOLAR</v>
          </cell>
          <cell r="C170">
            <v>0</v>
          </cell>
          <cell r="D170">
            <v>-4.1522341120980855E-14</v>
          </cell>
          <cell r="E170">
            <v>0.99000000000000044</v>
          </cell>
          <cell r="F170">
            <v>0</v>
          </cell>
          <cell r="G170">
            <v>1</v>
          </cell>
          <cell r="H170">
            <v>0</v>
          </cell>
          <cell r="I170">
            <v>0</v>
          </cell>
          <cell r="J170">
            <v>0</v>
          </cell>
          <cell r="K170">
            <v>0</v>
          </cell>
          <cell r="L170">
            <v>0</v>
          </cell>
          <cell r="M170">
            <v>0</v>
          </cell>
        </row>
        <row r="171">
          <cell r="A171" t="str">
            <v>DEU</v>
          </cell>
          <cell r="B171" t="str">
            <v>mOIL</v>
          </cell>
          <cell r="C171">
            <v>0</v>
          </cell>
          <cell r="D171">
            <v>3.8266672158833392E-2</v>
          </cell>
          <cell r="E171">
            <v>0.44781851407686601</v>
          </cell>
          <cell r="F171">
            <v>0.72833984021511489</v>
          </cell>
          <cell r="G171">
            <v>0.66374797753878356</v>
          </cell>
          <cell r="H171">
            <v>1</v>
          </cell>
          <cell r="I171">
            <v>0</v>
          </cell>
          <cell r="J171">
            <v>0</v>
          </cell>
          <cell r="K171">
            <v>0</v>
          </cell>
          <cell r="L171">
            <v>0</v>
          </cell>
          <cell r="M171">
            <v>0</v>
          </cell>
        </row>
        <row r="172">
          <cell r="A172" t="str">
            <v>DEU</v>
          </cell>
          <cell r="B172" t="str">
            <v>pOIL</v>
          </cell>
          <cell r="C172">
            <v>0</v>
          </cell>
          <cell r="D172">
            <v>3.8266672158833392E-2</v>
          </cell>
          <cell r="E172">
            <v>0.44781851407686601</v>
          </cell>
          <cell r="F172">
            <v>0.72833984021511489</v>
          </cell>
          <cell r="G172">
            <v>0.66374797753878356</v>
          </cell>
          <cell r="H172">
            <v>1</v>
          </cell>
          <cell r="I172">
            <v>0</v>
          </cell>
          <cell r="J172">
            <v>0</v>
          </cell>
          <cell r="K172">
            <v>0</v>
          </cell>
          <cell r="L172">
            <v>0</v>
          </cell>
          <cell r="M172">
            <v>0</v>
          </cell>
        </row>
        <row r="173">
          <cell r="A173" t="str">
            <v>DEU</v>
          </cell>
          <cell r="B173" t="str">
            <v>pGAS</v>
          </cell>
          <cell r="C173">
            <v>0</v>
          </cell>
          <cell r="D173">
            <v>3.3743118638101532E-2</v>
          </cell>
          <cell r="E173">
            <v>0.22286523853797058</v>
          </cell>
          <cell r="F173">
            <v>0.37483722898626226</v>
          </cell>
          <cell r="G173">
            <v>0.50359955737811624</v>
          </cell>
          <cell r="H173">
            <v>0.32425060974010633</v>
          </cell>
          <cell r="I173">
            <v>0.65808980478907131</v>
          </cell>
          <cell r="J173">
            <v>0.65808980478907131</v>
          </cell>
          <cell r="K173">
            <v>0.65808980478907131</v>
          </cell>
          <cell r="L173">
            <v>0.65808980478907142</v>
          </cell>
          <cell r="M173">
            <v>0.65808980478907142</v>
          </cell>
        </row>
        <row r="174">
          <cell r="A174" t="str">
            <v>DEU</v>
          </cell>
          <cell r="B174" t="str">
            <v>pHYDRO</v>
          </cell>
          <cell r="C174">
            <v>0</v>
          </cell>
          <cell r="D174">
            <v>0</v>
          </cell>
          <cell r="E174">
            <v>-1.1369191764032394E-5</v>
          </cell>
          <cell r="F174">
            <v>0</v>
          </cell>
          <cell r="G174">
            <v>0</v>
          </cell>
          <cell r="H174">
            <v>-1.136906250720493E-5</v>
          </cell>
          <cell r="I174">
            <v>-1.1368933252819957E-5</v>
          </cell>
          <cell r="J174">
            <v>-1.1368933252819957E-5</v>
          </cell>
          <cell r="K174">
            <v>-1.1368933252819957E-5</v>
          </cell>
          <cell r="L174">
            <v>-1.1368933252819957E-5</v>
          </cell>
          <cell r="M174">
            <v>-1.1368933252819957E-5</v>
          </cell>
        </row>
        <row r="175">
          <cell r="A175" t="str">
            <v>OEU</v>
          </cell>
          <cell r="B175" t="str">
            <v>bNUC</v>
          </cell>
          <cell r="C175">
            <v>0</v>
          </cell>
          <cell r="D175">
            <v>7.1624719763818678E-4</v>
          </cell>
          <cell r="E175">
            <v>1.808362735589919E-2</v>
          </cell>
          <cell r="F175">
            <v>2.638483523364199E-2</v>
          </cell>
          <cell r="G175">
            <v>0.1074555216251204</v>
          </cell>
          <cell r="H175">
            <v>0.42693411740095522</v>
          </cell>
          <cell r="I175">
            <v>0.82833914006319131</v>
          </cell>
          <cell r="J175">
            <v>0.82833914006319131</v>
          </cell>
          <cell r="K175">
            <v>0.82833914006319131</v>
          </cell>
          <cell r="L175">
            <v>0.82833914006319131</v>
          </cell>
          <cell r="M175">
            <v>0.82833914006319131</v>
          </cell>
        </row>
        <row r="176">
          <cell r="A176" t="str">
            <v>OEU</v>
          </cell>
          <cell r="B176" t="str">
            <v>bBC</v>
          </cell>
          <cell r="C176">
            <v>0</v>
          </cell>
          <cell r="D176">
            <v>3.9252431118319553E-4</v>
          </cell>
          <cell r="E176">
            <v>6.3256064348597318E-2</v>
          </cell>
          <cell r="F176">
            <v>0.41121684893764454</v>
          </cell>
          <cell r="G176">
            <v>0.26360060861826384</v>
          </cell>
          <cell r="H176">
            <v>0.53916026665627093</v>
          </cell>
          <cell r="I176">
            <v>0.99983080957617843</v>
          </cell>
          <cell r="J176">
            <v>0</v>
          </cell>
          <cell r="K176">
            <v>0</v>
          </cell>
          <cell r="L176">
            <v>0</v>
          </cell>
          <cell r="M176">
            <v>0</v>
          </cell>
        </row>
        <row r="177">
          <cell r="A177" t="str">
            <v>OEU</v>
          </cell>
          <cell r="B177" t="str">
            <v>bBIO</v>
          </cell>
          <cell r="C177">
            <v>0</v>
          </cell>
          <cell r="D177">
            <v>3.2192650155372649E-3</v>
          </cell>
          <cell r="E177">
            <v>4.3663861446514574E-3</v>
          </cell>
          <cell r="F177">
            <v>3.5500784006272434E-2</v>
          </cell>
          <cell r="G177">
            <v>0.36525516295374261</v>
          </cell>
          <cell r="H177">
            <v>0.65423403233552135</v>
          </cell>
          <cell r="I177">
            <v>1</v>
          </cell>
          <cell r="J177">
            <v>0</v>
          </cell>
          <cell r="K177">
            <v>0</v>
          </cell>
          <cell r="L177">
            <v>0</v>
          </cell>
          <cell r="M177">
            <v>0</v>
          </cell>
        </row>
        <row r="178">
          <cell r="A178" t="str">
            <v>OEU</v>
          </cell>
          <cell r="B178" t="str">
            <v>bGEO</v>
          </cell>
          <cell r="C178">
            <v>0</v>
          </cell>
          <cell r="D178">
            <v>-5.4595583217409427E-5</v>
          </cell>
          <cell r="E178">
            <v>0</v>
          </cell>
          <cell r="F178">
            <v>0.79705199945407379</v>
          </cell>
          <cell r="G178">
            <v>0.99731002017484882</v>
          </cell>
          <cell r="H178">
            <v>1</v>
          </cell>
          <cell r="I178">
            <v>1</v>
          </cell>
          <cell r="J178">
            <v>0</v>
          </cell>
          <cell r="K178">
            <v>0</v>
          </cell>
          <cell r="L178">
            <v>0</v>
          </cell>
          <cell r="M178">
            <v>0</v>
          </cell>
        </row>
        <row r="179">
          <cell r="A179" t="str">
            <v>OEU</v>
          </cell>
          <cell r="B179" t="str">
            <v>bHYDRO</v>
          </cell>
          <cell r="C179">
            <v>0</v>
          </cell>
          <cell r="D179">
            <v>3.981179876945129E-4</v>
          </cell>
          <cell r="E179">
            <v>1.8303570577844486E-3</v>
          </cell>
          <cell r="F179">
            <v>1.3764782584210211E-3</v>
          </cell>
          <cell r="G179">
            <v>2.268297648827855E-3</v>
          </cell>
          <cell r="H179">
            <v>2.987202357571439E-3</v>
          </cell>
          <cell r="I179">
            <v>6.0076796826653567E-3</v>
          </cell>
          <cell r="J179">
            <v>6.0076796826653567E-3</v>
          </cell>
          <cell r="K179">
            <v>6.0076796826653567E-3</v>
          </cell>
          <cell r="L179">
            <v>6.0076796826653567E-3</v>
          </cell>
          <cell r="M179">
            <v>6.0076796826653567E-3</v>
          </cell>
        </row>
        <row r="180">
          <cell r="A180" t="str">
            <v>OEU</v>
          </cell>
          <cell r="B180" t="str">
            <v>bHC</v>
          </cell>
          <cell r="C180">
            <v>0</v>
          </cell>
          <cell r="D180">
            <v>2.1153428763081239E-2</v>
          </cell>
          <cell r="E180">
            <v>0.39854682724426416</v>
          </cell>
          <cell r="F180">
            <v>0.32980806146611563</v>
          </cell>
          <cell r="G180">
            <v>0.39270299985411694</v>
          </cell>
          <cell r="H180">
            <v>0.62184568693278042</v>
          </cell>
          <cell r="I180">
            <v>0.84644345630045159</v>
          </cell>
          <cell r="J180">
            <v>0.84644345630045159</v>
          </cell>
          <cell r="K180">
            <v>0.84644345630045159</v>
          </cell>
          <cell r="L180">
            <v>0.84644345630045159</v>
          </cell>
          <cell r="M180">
            <v>0.84644345630045159</v>
          </cell>
        </row>
        <row r="181">
          <cell r="A181" t="str">
            <v>OEU</v>
          </cell>
          <cell r="B181" t="str">
            <v>bGAS</v>
          </cell>
          <cell r="C181">
            <v>0</v>
          </cell>
          <cell r="D181">
            <v>4.5208466775094047E-3</v>
          </cell>
          <cell r="E181">
            <v>8.3099236355935191E-2</v>
          </cell>
          <cell r="F181">
            <v>0.12517259123771496</v>
          </cell>
          <cell r="G181">
            <v>0.12120400298962353</v>
          </cell>
          <cell r="H181">
            <v>0.28367437555364605</v>
          </cell>
          <cell r="I181">
            <v>0.9999845806079557</v>
          </cell>
          <cell r="J181">
            <v>0</v>
          </cell>
          <cell r="K181">
            <v>0</v>
          </cell>
          <cell r="L181">
            <v>0</v>
          </cell>
          <cell r="M181">
            <v>0</v>
          </cell>
        </row>
        <row r="182">
          <cell r="A182" t="str">
            <v>OEU</v>
          </cell>
          <cell r="B182" t="str">
            <v>bOIL</v>
          </cell>
          <cell r="C182">
            <v>0</v>
          </cell>
          <cell r="D182">
            <v>4.5141713660827976E-2</v>
          </cell>
          <cell r="E182">
            <v>0.36249329448517453</v>
          </cell>
          <cell r="F182">
            <v>0.34524257363665734</v>
          </cell>
          <cell r="G182">
            <v>0.36647700069045819</v>
          </cell>
          <cell r="H182">
            <v>0.74364971400841662</v>
          </cell>
          <cell r="I182">
            <v>1</v>
          </cell>
          <cell r="J182">
            <v>0</v>
          </cell>
          <cell r="K182">
            <v>0</v>
          </cell>
          <cell r="L182">
            <v>0</v>
          </cell>
          <cell r="M182">
            <v>0</v>
          </cell>
        </row>
        <row r="183">
          <cell r="A183" t="str">
            <v>OEU</v>
          </cell>
          <cell r="B183" t="str">
            <v>mHC</v>
          </cell>
          <cell r="C183">
            <v>0</v>
          </cell>
          <cell r="D183">
            <v>2.1153428763081239E-2</v>
          </cell>
          <cell r="E183">
            <v>0.39854682724426416</v>
          </cell>
          <cell r="F183">
            <v>0.32980806146611563</v>
          </cell>
          <cell r="G183">
            <v>0.39270299985411694</v>
          </cell>
          <cell r="H183">
            <v>0.62184568693278042</v>
          </cell>
          <cell r="I183">
            <v>0.84644345630045159</v>
          </cell>
          <cell r="J183">
            <v>0.84644345630045159</v>
          </cell>
          <cell r="K183">
            <v>0.84644345630045159</v>
          </cell>
          <cell r="L183">
            <v>0.84644345630045159</v>
          </cell>
          <cell r="M183">
            <v>0.84644345630045159</v>
          </cell>
        </row>
        <row r="184">
          <cell r="A184" t="str">
            <v>OEU</v>
          </cell>
          <cell r="B184" t="str">
            <v>mGAS</v>
          </cell>
          <cell r="C184">
            <v>0</v>
          </cell>
          <cell r="D184">
            <v>4.5208466775094047E-3</v>
          </cell>
          <cell r="E184">
            <v>8.3099236355935191E-2</v>
          </cell>
          <cell r="F184">
            <v>0.12517259123771496</v>
          </cell>
          <cell r="G184">
            <v>0.12120400298962353</v>
          </cell>
          <cell r="H184">
            <v>0.28367437555364605</v>
          </cell>
          <cell r="I184">
            <v>0.9999845806079557</v>
          </cell>
          <cell r="J184">
            <v>0</v>
          </cell>
          <cell r="K184">
            <v>0</v>
          </cell>
          <cell r="L184">
            <v>0</v>
          </cell>
          <cell r="M184">
            <v>0</v>
          </cell>
        </row>
        <row r="185">
          <cell r="A185" t="str">
            <v>OEU</v>
          </cell>
          <cell r="B185" t="str">
            <v>mWIND</v>
          </cell>
          <cell r="C185">
            <v>0</v>
          </cell>
          <cell r="D185">
            <v>-8.8833614639627356E-5</v>
          </cell>
          <cell r="E185">
            <v>0.10268253686267503</v>
          </cell>
          <cell r="F185">
            <v>0.99861413581468905</v>
          </cell>
          <cell r="G185">
            <v>1</v>
          </cell>
          <cell r="H185">
            <v>0</v>
          </cell>
          <cell r="I185">
            <v>0</v>
          </cell>
          <cell r="J185">
            <v>0</v>
          </cell>
          <cell r="K185">
            <v>0</v>
          </cell>
          <cell r="L185">
            <v>0</v>
          </cell>
          <cell r="M185">
            <v>0</v>
          </cell>
        </row>
        <row r="186">
          <cell r="A186" t="str">
            <v>OEU</v>
          </cell>
          <cell r="B186" t="str">
            <v>mSOLAR</v>
          </cell>
          <cell r="C186">
            <v>0</v>
          </cell>
          <cell r="D186">
            <v>-5.6369785794818661E-4</v>
          </cell>
          <cell r="E186">
            <v>5.6338028169022891E-4</v>
          </cell>
          <cell r="F186">
            <v>0.20236753100338289</v>
          </cell>
          <cell r="G186">
            <v>0.92226148409893827</v>
          </cell>
          <cell r="H186">
            <v>0.54545454545454231</v>
          </cell>
          <cell r="I186">
            <v>1</v>
          </cell>
          <cell r="J186">
            <v>0</v>
          </cell>
          <cell r="K186">
            <v>0</v>
          </cell>
          <cell r="L186">
            <v>0</v>
          </cell>
          <cell r="M186">
            <v>0</v>
          </cell>
        </row>
        <row r="187">
          <cell r="A187" t="str">
            <v>OEU</v>
          </cell>
          <cell r="B187" t="str">
            <v>mOIL</v>
          </cell>
          <cell r="C187">
            <v>0</v>
          </cell>
          <cell r="D187">
            <v>4.5141713660827976E-2</v>
          </cell>
          <cell r="E187">
            <v>0.36249329448517453</v>
          </cell>
          <cell r="F187">
            <v>0.34524257363665734</v>
          </cell>
          <cell r="G187">
            <v>0.36647700069045819</v>
          </cell>
          <cell r="H187">
            <v>0.74364971400841662</v>
          </cell>
          <cell r="I187">
            <v>1</v>
          </cell>
          <cell r="J187">
            <v>0</v>
          </cell>
          <cell r="K187">
            <v>0</v>
          </cell>
          <cell r="L187">
            <v>0</v>
          </cell>
          <cell r="M187">
            <v>0</v>
          </cell>
        </row>
        <row r="188">
          <cell r="A188" t="str">
            <v>OEU</v>
          </cell>
          <cell r="B188" t="str">
            <v>pOIL</v>
          </cell>
          <cell r="C188">
            <v>0</v>
          </cell>
          <cell r="D188">
            <v>4.5141713660827976E-2</v>
          </cell>
          <cell r="E188">
            <v>0.36249329448517453</v>
          </cell>
          <cell r="F188">
            <v>0.34524257363665734</v>
          </cell>
          <cell r="G188">
            <v>0.36647700069045819</v>
          </cell>
          <cell r="H188">
            <v>0.74364971400841662</v>
          </cell>
          <cell r="I188">
            <v>1</v>
          </cell>
          <cell r="J188">
            <v>0</v>
          </cell>
          <cell r="K188">
            <v>0</v>
          </cell>
          <cell r="L188">
            <v>0</v>
          </cell>
          <cell r="M188">
            <v>0</v>
          </cell>
        </row>
        <row r="189">
          <cell r="A189" t="str">
            <v>OEU</v>
          </cell>
          <cell r="B189" t="str">
            <v>pGAS</v>
          </cell>
          <cell r="C189">
            <v>0</v>
          </cell>
          <cell r="D189">
            <v>4.5208466775094047E-3</v>
          </cell>
          <cell r="E189">
            <v>8.3099236355935191E-2</v>
          </cell>
          <cell r="F189">
            <v>0.12517259123771496</v>
          </cell>
          <cell r="G189">
            <v>0.12120400298962353</v>
          </cell>
          <cell r="H189">
            <v>0.28367437555364605</v>
          </cell>
          <cell r="I189">
            <v>0.9999845806079557</v>
          </cell>
          <cell r="J189">
            <v>0</v>
          </cell>
          <cell r="K189">
            <v>0</v>
          </cell>
          <cell r="L189">
            <v>0</v>
          </cell>
          <cell r="M189">
            <v>0</v>
          </cell>
        </row>
        <row r="190">
          <cell r="A190" t="str">
            <v>OEU</v>
          </cell>
          <cell r="B190" t="str">
            <v>pHYDRO</v>
          </cell>
          <cell r="C190">
            <v>0</v>
          </cell>
          <cell r="D190">
            <v>3.981179876945129E-4</v>
          </cell>
          <cell r="E190">
            <v>1.8303570577844486E-3</v>
          </cell>
          <cell r="F190">
            <v>1.3764782584210211E-3</v>
          </cell>
          <cell r="G190">
            <v>2.268297648827855E-3</v>
          </cell>
          <cell r="H190">
            <v>2.987202357571439E-3</v>
          </cell>
          <cell r="I190">
            <v>6.0076796826653567E-3</v>
          </cell>
          <cell r="J190">
            <v>6.0076796826653567E-3</v>
          </cell>
          <cell r="K190">
            <v>6.0076796826653567E-3</v>
          </cell>
          <cell r="L190">
            <v>6.0076796826653567E-3</v>
          </cell>
          <cell r="M190">
            <v>6.0076796826653567E-3</v>
          </cell>
        </row>
        <row r="191">
          <cell r="A191" t="str">
            <v>NEU</v>
          </cell>
          <cell r="B191" t="str">
            <v>bNUC</v>
          </cell>
          <cell r="C191">
            <v>0</v>
          </cell>
          <cell r="D191">
            <v>2.0678929380592237E-2</v>
          </cell>
          <cell r="E191">
            <v>0.27114988726595435</v>
          </cell>
          <cell r="F191">
            <v>4.3712172158708706E-2</v>
          </cell>
          <cell r="G191">
            <v>0</v>
          </cell>
          <cell r="H191">
            <v>0.38983825597749655</v>
          </cell>
          <cell r="I191">
            <v>0.46032386330893804</v>
          </cell>
          <cell r="J191">
            <v>0.46032386330893804</v>
          </cell>
          <cell r="K191">
            <v>0.46032386330893804</v>
          </cell>
          <cell r="L191">
            <v>0.46032386330893804</v>
          </cell>
          <cell r="M191">
            <v>0.46032386330893804</v>
          </cell>
        </row>
        <row r="192">
          <cell r="A192" t="str">
            <v>NEU</v>
          </cell>
          <cell r="B192" t="str">
            <v>bBC</v>
          </cell>
          <cell r="C192">
            <v>0</v>
          </cell>
          <cell r="D192">
            <v>3.4681836754753559E-2</v>
          </cell>
          <cell r="E192">
            <v>0.41419645299055396</v>
          </cell>
          <cell r="F192">
            <v>0.46755970551265935</v>
          </cell>
          <cell r="G192">
            <v>0.6248566687800996</v>
          </cell>
          <cell r="H192">
            <v>0.95033981804451806</v>
          </cell>
          <cell r="I192">
            <v>0.99782766111512289</v>
          </cell>
          <cell r="J192">
            <v>0</v>
          </cell>
          <cell r="K192">
            <v>0</v>
          </cell>
          <cell r="L192">
            <v>0</v>
          </cell>
          <cell r="M192">
            <v>0</v>
          </cell>
        </row>
        <row r="193">
          <cell r="A193" t="str">
            <v>NEU</v>
          </cell>
          <cell r="B193" t="str">
            <v>bBIO</v>
          </cell>
          <cell r="C193">
            <v>0</v>
          </cell>
          <cell r="D193">
            <v>-3.4797939961972446E-5</v>
          </cell>
          <cell r="E193">
            <v>-1.1598909702503768E-4</v>
          </cell>
          <cell r="F193">
            <v>-3.4792693534346775E-4</v>
          </cell>
          <cell r="G193">
            <v>0.10567503333140116</v>
          </cell>
          <cell r="H193">
            <v>0.99948146227638057</v>
          </cell>
          <cell r="I193">
            <v>0</v>
          </cell>
          <cell r="J193">
            <v>0</v>
          </cell>
          <cell r="K193">
            <v>0</v>
          </cell>
          <cell r="L193">
            <v>0</v>
          </cell>
          <cell r="M193">
            <v>0</v>
          </cell>
        </row>
        <row r="194">
          <cell r="A194" t="str">
            <v>NEU</v>
          </cell>
          <cell r="B194" t="str">
            <v>bGEO</v>
          </cell>
          <cell r="C194">
            <v>0</v>
          </cell>
          <cell r="D194">
            <v>0</v>
          </cell>
          <cell r="E194">
            <v>0</v>
          </cell>
          <cell r="F194">
            <v>0</v>
          </cell>
          <cell r="G194">
            <v>0</v>
          </cell>
          <cell r="H194">
            <v>0</v>
          </cell>
          <cell r="I194">
            <v>0</v>
          </cell>
          <cell r="J194">
            <v>0</v>
          </cell>
          <cell r="K194">
            <v>0</v>
          </cell>
          <cell r="L194">
            <v>0</v>
          </cell>
          <cell r="M194">
            <v>0</v>
          </cell>
        </row>
        <row r="195">
          <cell r="A195" t="str">
            <v>NEU</v>
          </cell>
          <cell r="B195" t="str">
            <v>bHYDRO</v>
          </cell>
          <cell r="C195">
            <v>0</v>
          </cell>
          <cell r="D195">
            <v>2.1839580194735753E-3</v>
          </cell>
          <cell r="E195">
            <v>7.2755276784175482E-3</v>
          </cell>
          <cell r="F195">
            <v>-2.0414620951481055E-5</v>
          </cell>
          <cell r="G195">
            <v>-2.0414204203289543E-5</v>
          </cell>
          <cell r="H195">
            <v>-1.0206893735986711E-5</v>
          </cell>
          <cell r="I195">
            <v>-1.0206789556432838E-5</v>
          </cell>
          <cell r="J195">
            <v>-1.0206789556432838E-5</v>
          </cell>
          <cell r="K195">
            <v>-1.0206789556432838E-5</v>
          </cell>
          <cell r="L195">
            <v>-1.0206789556432838E-5</v>
          </cell>
          <cell r="M195">
            <v>-1.0206789556432838E-5</v>
          </cell>
        </row>
        <row r="196">
          <cell r="A196" t="str">
            <v>NEU</v>
          </cell>
          <cell r="B196" t="str">
            <v>bHC</v>
          </cell>
          <cell r="C196">
            <v>0</v>
          </cell>
          <cell r="D196">
            <v>1.4623773153705777E-2</v>
          </cell>
          <cell r="E196">
            <v>0.32563752610559482</v>
          </cell>
          <cell r="F196">
            <v>0.52524738018106143</v>
          </cell>
          <cell r="G196">
            <v>0.51506351567864495</v>
          </cell>
          <cell r="H196">
            <v>0.27307590194400999</v>
          </cell>
          <cell r="I196">
            <v>0.15331547763980258</v>
          </cell>
          <cell r="J196">
            <v>0.15331547763980258</v>
          </cell>
          <cell r="K196">
            <v>0.15331547763980247</v>
          </cell>
          <cell r="L196">
            <v>0.15331547763980247</v>
          </cell>
          <cell r="M196">
            <v>0.15331547763980247</v>
          </cell>
        </row>
        <row r="197">
          <cell r="A197" t="str">
            <v>NEU</v>
          </cell>
          <cell r="B197" t="str">
            <v>bGAS</v>
          </cell>
          <cell r="C197">
            <v>0</v>
          </cell>
          <cell r="D197">
            <v>2.8577169520663803E-3</v>
          </cell>
          <cell r="E197">
            <v>0.24008687280299124</v>
          </cell>
          <cell r="F197">
            <v>0.30353565114908654</v>
          </cell>
          <cell r="G197">
            <v>0.40532193925035964</v>
          </cell>
          <cell r="H197">
            <v>0.92068008821227865</v>
          </cell>
          <cell r="I197">
            <v>1</v>
          </cell>
          <cell r="J197">
            <v>0</v>
          </cell>
          <cell r="K197">
            <v>0</v>
          </cell>
          <cell r="L197">
            <v>0</v>
          </cell>
          <cell r="M197">
            <v>0</v>
          </cell>
        </row>
        <row r="198">
          <cell r="B198" t="str">
            <v>bOIL</v>
          </cell>
          <cell r="C198">
            <v>0</v>
          </cell>
          <cell r="D198">
            <v>7.4614750993559076E-3</v>
          </cell>
          <cell r="E198">
            <v>0.19917615701478064</v>
          </cell>
          <cell r="F198">
            <v>0.68320726172465984</v>
          </cell>
          <cell r="G198">
            <v>0.9565425023877745</v>
          </cell>
          <cell r="H198">
            <v>0.80769230769230771</v>
          </cell>
          <cell r="I198">
            <v>1</v>
          </cell>
          <cell r="J198">
            <v>0</v>
          </cell>
          <cell r="K198">
            <v>0</v>
          </cell>
          <cell r="L198">
            <v>0</v>
          </cell>
          <cell r="M198">
            <v>0</v>
          </cell>
        </row>
        <row r="199">
          <cell r="A199" t="str">
            <v>NEU</v>
          </cell>
          <cell r="B199" t="str">
            <v>mHC</v>
          </cell>
          <cell r="C199">
            <v>0</v>
          </cell>
          <cell r="D199">
            <v>1.4623773153705777E-2</v>
          </cell>
          <cell r="E199">
            <v>0.32563752610559482</v>
          </cell>
          <cell r="F199">
            <v>0.52524738018106143</v>
          </cell>
          <cell r="G199">
            <v>0.51506351567864495</v>
          </cell>
          <cell r="H199">
            <v>0.27307590194400999</v>
          </cell>
          <cell r="I199">
            <v>0.15331547763980258</v>
          </cell>
          <cell r="J199">
            <v>0.15331547763980258</v>
          </cell>
          <cell r="K199">
            <v>0.15331547763980247</v>
          </cell>
          <cell r="L199">
            <v>0.15331547763980247</v>
          </cell>
          <cell r="M199">
            <v>0.15331547763980247</v>
          </cell>
        </row>
        <row r="200">
          <cell r="A200" t="str">
            <v>NEU</v>
          </cell>
          <cell r="B200" t="str">
            <v>mGAS</v>
          </cell>
          <cell r="C200">
            <v>0</v>
          </cell>
          <cell r="D200">
            <v>2.8577169520663803E-3</v>
          </cell>
          <cell r="E200">
            <v>0.24008687280299124</v>
          </cell>
          <cell r="F200">
            <v>0.30353565114908654</v>
          </cell>
          <cell r="G200">
            <v>0.40532193925035964</v>
          </cell>
          <cell r="H200">
            <v>0.92068008821227865</v>
          </cell>
          <cell r="I200">
            <v>1</v>
          </cell>
          <cell r="J200">
            <v>0</v>
          </cell>
          <cell r="K200">
            <v>0</v>
          </cell>
          <cell r="L200">
            <v>0</v>
          </cell>
          <cell r="M200">
            <v>0</v>
          </cell>
        </row>
        <row r="201">
          <cell r="A201" t="str">
            <v>NEU</v>
          </cell>
          <cell r="B201" t="str">
            <v>mWIND</v>
          </cell>
          <cell r="C201">
            <v>0</v>
          </cell>
          <cell r="D201">
            <v>0</v>
          </cell>
          <cell r="E201">
            <v>0</v>
          </cell>
          <cell r="F201">
            <v>0</v>
          </cell>
          <cell r="G201">
            <v>0</v>
          </cell>
          <cell r="H201">
            <v>0</v>
          </cell>
          <cell r="I201">
            <v>0</v>
          </cell>
          <cell r="J201">
            <v>0</v>
          </cell>
          <cell r="K201">
            <v>0</v>
          </cell>
          <cell r="L201">
            <v>0</v>
          </cell>
          <cell r="M201">
            <v>0</v>
          </cell>
        </row>
        <row r="202">
          <cell r="A202" t="str">
            <v>NEU</v>
          </cell>
          <cell r="B202" t="str">
            <v>mSOLAR</v>
          </cell>
          <cell r="C202">
            <v>0</v>
          </cell>
          <cell r="D202">
            <v>0</v>
          </cell>
          <cell r="E202">
            <v>0</v>
          </cell>
          <cell r="F202">
            <v>0</v>
          </cell>
          <cell r="G202">
            <v>0</v>
          </cell>
          <cell r="H202">
            <v>-0.1666666666666623</v>
          </cell>
          <cell r="I202">
            <v>1</v>
          </cell>
          <cell r="J202">
            <v>0</v>
          </cell>
          <cell r="K202">
            <v>0</v>
          </cell>
          <cell r="L202">
            <v>0</v>
          </cell>
          <cell r="M202">
            <v>0</v>
          </cell>
        </row>
        <row r="203">
          <cell r="B203" t="str">
            <v>mOIL</v>
          </cell>
          <cell r="C203">
            <v>0</v>
          </cell>
          <cell r="D203">
            <v>7.4614750993559076E-3</v>
          </cell>
          <cell r="E203">
            <v>0.19917615701478064</v>
          </cell>
          <cell r="F203">
            <v>0.68320726172465984</v>
          </cell>
          <cell r="G203">
            <v>0.9565425023877745</v>
          </cell>
          <cell r="H203">
            <v>0.80769230769230771</v>
          </cell>
          <cell r="I203">
            <v>1</v>
          </cell>
          <cell r="J203">
            <v>0</v>
          </cell>
          <cell r="K203">
            <v>0</v>
          </cell>
          <cell r="L203">
            <v>0</v>
          </cell>
          <cell r="M203">
            <v>0</v>
          </cell>
        </row>
        <row r="204">
          <cell r="A204" t="str">
            <v>NEU</v>
          </cell>
          <cell r="B204" t="str">
            <v>pOIL</v>
          </cell>
          <cell r="C204">
            <v>0</v>
          </cell>
          <cell r="D204">
            <v>7.4614750993559076E-3</v>
          </cell>
          <cell r="E204">
            <v>0.19917615701478064</v>
          </cell>
          <cell r="F204">
            <v>0.68320726172465984</v>
          </cell>
          <cell r="G204">
            <v>0.9565425023877745</v>
          </cell>
          <cell r="H204">
            <v>0.80769230769230771</v>
          </cell>
          <cell r="I204">
            <v>1</v>
          </cell>
          <cell r="J204">
            <v>0</v>
          </cell>
          <cell r="K204">
            <v>0</v>
          </cell>
          <cell r="L204">
            <v>0</v>
          </cell>
          <cell r="M204">
            <v>0</v>
          </cell>
        </row>
        <row r="205">
          <cell r="A205" t="str">
            <v>NEU</v>
          </cell>
          <cell r="B205" t="str">
            <v>pGAS</v>
          </cell>
          <cell r="C205">
            <v>0</v>
          </cell>
          <cell r="D205">
            <v>2.8577169520663803E-3</v>
          </cell>
          <cell r="E205">
            <v>0.24008687280299124</v>
          </cell>
          <cell r="F205">
            <v>0.30353565114908654</v>
          </cell>
          <cell r="G205">
            <v>0.40532193925035964</v>
          </cell>
          <cell r="H205">
            <v>0.92068008821227865</v>
          </cell>
          <cell r="I205">
            <v>1</v>
          </cell>
          <cell r="J205">
            <v>0</v>
          </cell>
          <cell r="K205">
            <v>0</v>
          </cell>
          <cell r="L205">
            <v>0</v>
          </cell>
          <cell r="M205">
            <v>0</v>
          </cell>
        </row>
        <row r="206">
          <cell r="A206" t="str">
            <v>NEU</v>
          </cell>
          <cell r="B206" t="str">
            <v>pHYDRO</v>
          </cell>
          <cell r="C206">
            <v>0</v>
          </cell>
          <cell r="D206">
            <v>2.1839580194735753E-3</v>
          </cell>
          <cell r="E206">
            <v>7.2755276784175482E-3</v>
          </cell>
          <cell r="F206">
            <v>-2.0414620951481055E-5</v>
          </cell>
          <cell r="G206">
            <v>-2.0414204203289543E-5</v>
          </cell>
          <cell r="H206">
            <v>-1.0206893735986711E-5</v>
          </cell>
          <cell r="I206">
            <v>-1.0206789556432838E-5</v>
          </cell>
          <cell r="J206">
            <v>-1.0206789556432838E-5</v>
          </cell>
          <cell r="K206">
            <v>-1.0206789556432838E-5</v>
          </cell>
          <cell r="L206">
            <v>-1.0206789556432838E-5</v>
          </cell>
          <cell r="M206">
            <v>-1.0206789556432838E-5</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_2050_alt"/>
      <sheetName val="DECOMCURVE"/>
      <sheetName val="DEU"/>
      <sheetName val="FRA"/>
      <sheetName val="ITA"/>
      <sheetName val="POL"/>
      <sheetName val="UKI"/>
      <sheetName val="ESP"/>
      <sheetName val="BNL"/>
      <sheetName val="EUN"/>
      <sheetName val="EUS"/>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
          <cell r="C2">
            <v>0.92206365024122316</v>
          </cell>
          <cell r="D2">
            <v>0.61168248754514043</v>
          </cell>
          <cell r="E2">
            <v>0.13769279218606975</v>
          </cell>
          <cell r="F2">
            <v>0</v>
          </cell>
          <cell r="G2">
            <v>0</v>
          </cell>
          <cell r="H2">
            <v>0</v>
          </cell>
          <cell r="I2">
            <v>0</v>
          </cell>
          <cell r="J2">
            <v>0</v>
          </cell>
          <cell r="K2">
            <v>0</v>
          </cell>
        </row>
        <row r="3">
          <cell r="C3">
            <v>1</v>
          </cell>
          <cell r="D3">
            <v>0.76750292496896377</v>
          </cell>
          <cell r="E3">
            <v>0.51544651549117149</v>
          </cell>
          <cell r="F3">
            <v>0.35809658202863337</v>
          </cell>
          <cell r="G3">
            <v>0.29738226441719429</v>
          </cell>
          <cell r="H3">
            <v>0.2469618969522214</v>
          </cell>
          <cell r="I3">
            <v>0.20509016792163898</v>
          </cell>
          <cell r="J3">
            <v>0.17031767854562446</v>
          </cell>
          <cell r="K3">
            <v>0.14144077173048153</v>
          </cell>
        </row>
        <row r="4">
          <cell r="C4">
            <v>1</v>
          </cell>
          <cell r="D4">
            <v>0.77030578615827439</v>
          </cell>
          <cell r="E4">
            <v>0.42389762629844413</v>
          </cell>
          <cell r="F4">
            <v>0</v>
          </cell>
          <cell r="G4">
            <v>0</v>
          </cell>
          <cell r="H4">
            <v>0</v>
          </cell>
          <cell r="I4">
            <v>0</v>
          </cell>
          <cell r="J4">
            <v>0</v>
          </cell>
          <cell r="K4">
            <v>0</v>
          </cell>
        </row>
        <row r="5">
          <cell r="C5">
            <v>0.01</v>
          </cell>
          <cell r="D5">
            <v>0.01</v>
          </cell>
          <cell r="E5">
            <v>0</v>
          </cell>
          <cell r="F5">
            <v>0</v>
          </cell>
          <cell r="G5">
            <v>0</v>
          </cell>
          <cell r="H5">
            <v>0</v>
          </cell>
          <cell r="I5">
            <v>0</v>
          </cell>
          <cell r="J5">
            <v>0</v>
          </cell>
          <cell r="K5">
            <v>0</v>
          </cell>
        </row>
        <row r="6">
          <cell r="C6">
            <v>1</v>
          </cell>
          <cell r="D6">
            <v>1.0000000000000002</v>
          </cell>
          <cell r="E6">
            <v>1</v>
          </cell>
          <cell r="F6">
            <v>1.000011369062507</v>
          </cell>
          <cell r="G6">
            <v>1.0000227381250142</v>
          </cell>
          <cell r="H6">
            <v>1.0000341073167756</v>
          </cell>
          <cell r="I6">
            <v>1.0000454766377924</v>
          </cell>
          <cell r="J6">
            <v>1.0000568460880663</v>
          </cell>
          <cell r="K6">
            <v>1.0000682156675988</v>
          </cell>
        </row>
        <row r="7">
          <cell r="C7">
            <v>1</v>
          </cell>
          <cell r="D7">
            <v>0.61670718999652663</v>
          </cell>
          <cell r="E7">
            <v>0.24168548106981599</v>
          </cell>
          <cell r="F7">
            <v>2.7152440083362237E-2</v>
          </cell>
          <cell r="G7">
            <v>1.6281695033152436E-5</v>
          </cell>
          <cell r="H7">
            <v>9.7631591245096913E-9</v>
          </cell>
          <cell r="I7">
            <v>5.8543828450545104E-12</v>
          </cell>
          <cell r="J7">
            <v>3.5105233930303049E-15</v>
          </cell>
          <cell r="K7">
            <v>2.1050510052350798E-18</v>
          </cell>
        </row>
        <row r="8">
          <cell r="C8">
            <v>1</v>
          </cell>
          <cell r="D8">
            <v>0.67582785943413981</v>
          </cell>
          <cell r="E8">
            <v>0.33548124855930728</v>
          </cell>
          <cell r="F8">
            <v>0.22670124915757972</v>
          </cell>
          <cell r="G8">
            <v>7.7511468354029472E-2</v>
          </cell>
          <cell r="H8">
            <v>2.6501961276011943E-2</v>
          </cell>
          <cell r="I8">
            <v>9.0612907533537176E-3</v>
          </cell>
          <cell r="J8">
            <v>3.0981476903421531E-3</v>
          </cell>
          <cell r="K8">
            <v>1.0592882815971736E-3</v>
          </cell>
        </row>
        <row r="9">
          <cell r="C9">
            <v>1</v>
          </cell>
          <cell r="D9">
            <v>0.31797960233634959</v>
          </cell>
          <cell r="E9">
            <v>0.10692128438701086</v>
          </cell>
          <cell r="F9">
            <v>0</v>
          </cell>
          <cell r="G9">
            <v>0</v>
          </cell>
          <cell r="H9">
            <v>0</v>
          </cell>
          <cell r="I9">
            <v>0</v>
          </cell>
          <cell r="J9">
            <v>0</v>
          </cell>
          <cell r="K9">
            <v>0</v>
          </cell>
        </row>
        <row r="10">
          <cell r="C10">
            <v>1</v>
          </cell>
          <cell r="D10">
            <v>0.61670718999652663</v>
          </cell>
          <cell r="E10">
            <v>0.24168548106981599</v>
          </cell>
          <cell r="F10">
            <v>2.7152440083362237E-2</v>
          </cell>
          <cell r="G10">
            <v>1.6281695033152436E-5</v>
          </cell>
          <cell r="H10">
            <v>9.7631591245096913E-9</v>
          </cell>
          <cell r="I10">
            <v>5.8543828450545104E-12</v>
          </cell>
          <cell r="J10">
            <v>3.5105233930303049E-15</v>
          </cell>
          <cell r="K10">
            <v>2.1050510052350798E-18</v>
          </cell>
        </row>
        <row r="11">
          <cell r="C11">
            <v>1</v>
          </cell>
          <cell r="D11">
            <v>0.67582785943413981</v>
          </cell>
          <cell r="E11">
            <v>0.33548124855930728</v>
          </cell>
          <cell r="F11">
            <v>0.22670124915757972</v>
          </cell>
          <cell r="G11">
            <v>7.7511468354029472E-2</v>
          </cell>
          <cell r="H11">
            <v>2.6501961276011943E-2</v>
          </cell>
          <cell r="I11">
            <v>9.0612907533537176E-3</v>
          </cell>
          <cell r="J11">
            <v>3.0981476903421531E-3</v>
          </cell>
          <cell r="K11">
            <v>1.0592882815971736E-3</v>
          </cell>
        </row>
        <row r="12">
          <cell r="C12">
            <v>1</v>
          </cell>
          <cell r="E12">
            <v>0</v>
          </cell>
          <cell r="F12">
            <v>0</v>
          </cell>
          <cell r="G12">
            <v>0</v>
          </cell>
          <cell r="H12">
            <v>0</v>
          </cell>
          <cell r="I12">
            <v>0</v>
          </cell>
          <cell r="J12">
            <v>0</v>
          </cell>
          <cell r="K12">
            <v>0</v>
          </cell>
        </row>
        <row r="13">
          <cell r="C13">
            <v>0.01</v>
          </cell>
          <cell r="D13">
            <v>0.01</v>
          </cell>
          <cell r="E13">
            <v>0</v>
          </cell>
          <cell r="F13">
            <v>0</v>
          </cell>
          <cell r="G13">
            <v>0</v>
          </cell>
          <cell r="H13">
            <v>0</v>
          </cell>
          <cell r="I13">
            <v>0</v>
          </cell>
          <cell r="J13">
            <v>0</v>
          </cell>
          <cell r="K13">
            <v>0</v>
          </cell>
        </row>
        <row r="14">
          <cell r="C14">
            <v>1</v>
          </cell>
          <cell r="D14">
            <v>0.31797960233634959</v>
          </cell>
          <cell r="E14">
            <v>0.10692128438701086</v>
          </cell>
          <cell r="F14">
            <v>0</v>
          </cell>
          <cell r="G14">
            <v>0</v>
          </cell>
          <cell r="H14">
            <v>0</v>
          </cell>
          <cell r="I14">
            <v>0</v>
          </cell>
          <cell r="J14">
            <v>0</v>
          </cell>
          <cell r="K14">
            <v>0</v>
          </cell>
        </row>
        <row r="15">
          <cell r="C15">
            <v>1</v>
          </cell>
          <cell r="D15">
            <v>0.31797960233634959</v>
          </cell>
          <cell r="E15">
            <v>0.10692128438701086</v>
          </cell>
          <cell r="F15">
            <v>0</v>
          </cell>
          <cell r="G15">
            <v>0</v>
          </cell>
          <cell r="H15">
            <v>0</v>
          </cell>
          <cell r="I15">
            <v>0</v>
          </cell>
          <cell r="J15">
            <v>0</v>
          </cell>
          <cell r="K15">
            <v>0</v>
          </cell>
        </row>
        <row r="16">
          <cell r="C16">
            <v>1</v>
          </cell>
          <cell r="D16">
            <v>0.67582785943413981</v>
          </cell>
          <cell r="E16">
            <v>0.33548124855930728</v>
          </cell>
          <cell r="F16">
            <v>0.22670124915757972</v>
          </cell>
          <cell r="G16">
            <v>7.7511468354029472E-2</v>
          </cell>
          <cell r="H16">
            <v>2.6501961276011943E-2</v>
          </cell>
          <cell r="I16">
            <v>9.0612907533537176E-3</v>
          </cell>
          <cell r="J16">
            <v>3.0981476903421531E-3</v>
          </cell>
          <cell r="K16">
            <v>1.0592882815971736E-3</v>
          </cell>
        </row>
        <row r="17">
          <cell r="C17">
            <v>1</v>
          </cell>
          <cell r="D17">
            <v>1.0000000000000002</v>
          </cell>
          <cell r="E17">
            <v>1</v>
          </cell>
          <cell r="F17">
            <v>1.000011369062507</v>
          </cell>
          <cell r="G17">
            <v>1.0000227381250142</v>
          </cell>
          <cell r="H17">
            <v>1.0000341073167756</v>
          </cell>
          <cell r="I17">
            <v>1.0000454766377924</v>
          </cell>
          <cell r="J17">
            <v>1.0000568460880663</v>
          </cell>
          <cell r="K17">
            <v>1.0000682156675988</v>
          </cell>
        </row>
        <row r="18">
          <cell r="C18">
            <v>1</v>
          </cell>
          <cell r="D18">
            <v>0.99335428087675293</v>
          </cell>
          <cell r="E18">
            <v>0.91408759286092511</v>
          </cell>
          <cell r="F18">
            <v>0.48677673110519953</v>
          </cell>
          <cell r="G18">
            <v>6.4844906798228213E-2</v>
          </cell>
          <cell r="H18">
            <v>8.6381736615141775E-3</v>
          </cell>
          <cell r="I18">
            <v>1.1507155749126015E-3</v>
          </cell>
          <cell r="J18">
            <v>1.5329008031477002E-4</v>
          </cell>
          <cell r="K18">
            <v>2.0420205683488149E-5</v>
          </cell>
        </row>
        <row r="19">
          <cell r="C19">
            <v>0</v>
          </cell>
          <cell r="D19">
            <v>0</v>
          </cell>
          <cell r="E19">
            <v>0</v>
          </cell>
          <cell r="F19">
            <v>0</v>
          </cell>
          <cell r="G19">
            <v>0</v>
          </cell>
          <cell r="H19">
            <v>0.2469618969522214</v>
          </cell>
          <cell r="I19">
            <v>0.20509016792163898</v>
          </cell>
          <cell r="J19">
            <v>0.17031767854562446</v>
          </cell>
          <cell r="K19">
            <v>0.14144077173048153</v>
          </cell>
        </row>
        <row r="20">
          <cell r="C20">
            <v>1</v>
          </cell>
          <cell r="D20">
            <v>0.94031129515921741</v>
          </cell>
          <cell r="E20">
            <v>0.78555619020419787</v>
          </cell>
          <cell r="F20">
            <v>0.46408681993431372</v>
          </cell>
          <cell r="G20">
            <v>0</v>
          </cell>
          <cell r="H20">
            <v>0</v>
          </cell>
          <cell r="I20">
            <v>0</v>
          </cell>
          <cell r="J20">
            <v>0</v>
          </cell>
          <cell r="K20">
            <v>0</v>
          </cell>
        </row>
        <row r="21">
          <cell r="C21">
            <v>0.01</v>
          </cell>
          <cell r="D21">
            <v>0.01</v>
          </cell>
          <cell r="E21">
            <v>0</v>
          </cell>
          <cell r="F21">
            <v>0</v>
          </cell>
          <cell r="G21">
            <v>0</v>
          </cell>
          <cell r="H21">
            <v>0</v>
          </cell>
          <cell r="I21">
            <v>0</v>
          </cell>
          <cell r="J21">
            <v>0</v>
          </cell>
          <cell r="K21">
            <v>0</v>
          </cell>
        </row>
        <row r="22">
          <cell r="C22">
            <v>1</v>
          </cell>
          <cell r="D22">
            <v>0.99537871613555551</v>
          </cell>
          <cell r="E22">
            <v>0.98587255575905863</v>
          </cell>
          <cell r="F22">
            <v>0.97336993185048459</v>
          </cell>
          <cell r="G22">
            <v>0.94830058855671406</v>
          </cell>
          <cell r="H22">
            <v>1.0000341073167756</v>
          </cell>
          <cell r="I22">
            <v>1.0000454766377924</v>
          </cell>
          <cell r="J22">
            <v>1.0000568460880663</v>
          </cell>
          <cell r="K22">
            <v>1.0000682156675988</v>
          </cell>
        </row>
        <row r="23">
          <cell r="C23">
            <v>1</v>
          </cell>
          <cell r="D23">
            <v>0.71001017881287687</v>
          </cell>
          <cell r="E23">
            <v>0.41106452151983347</v>
          </cell>
          <cell r="F23">
            <v>0.23204275101408331</v>
          </cell>
          <cell r="G23">
            <v>0.18798520274068339</v>
          </cell>
          <cell r="H23">
            <v>9.7631591245096913E-9</v>
          </cell>
          <cell r="I23">
            <v>5.8543828450545104E-12</v>
          </cell>
          <cell r="J23">
            <v>3.5105233930303049E-15</v>
          </cell>
          <cell r="K23">
            <v>2.1050510052350798E-18</v>
          </cell>
        </row>
        <row r="24">
          <cell r="C24">
            <v>1</v>
          </cell>
          <cell r="D24">
            <v>0.55924785216404604</v>
          </cell>
          <cell r="E24">
            <v>0.15490760252877292</v>
          </cell>
          <cell r="F24">
            <v>0</v>
          </cell>
          <cell r="G24">
            <v>0</v>
          </cell>
          <cell r="H24">
            <v>2.6501961276011943E-2</v>
          </cell>
          <cell r="I24">
            <v>9.0612907533537176E-3</v>
          </cell>
          <cell r="J24">
            <v>3.0981476903421531E-3</v>
          </cell>
          <cell r="K24">
            <v>1.0592882815971736E-3</v>
          </cell>
        </row>
        <row r="25">
          <cell r="C25">
            <v>1</v>
          </cell>
          <cell r="D25">
            <v>0.43448747577544483</v>
          </cell>
          <cell r="E25">
            <v>0.38831832360896645</v>
          </cell>
          <cell r="F25">
            <v>3.6038883649591145E-2</v>
          </cell>
          <cell r="G25">
            <v>0</v>
          </cell>
          <cell r="H25">
            <v>0</v>
          </cell>
          <cell r="I25">
            <v>0</v>
          </cell>
          <cell r="J25">
            <v>0</v>
          </cell>
          <cell r="K25">
            <v>0</v>
          </cell>
        </row>
        <row r="26">
          <cell r="C26">
            <v>1</v>
          </cell>
          <cell r="D26">
            <v>0.71001017881287687</v>
          </cell>
          <cell r="E26">
            <v>0.41106452151983347</v>
          </cell>
          <cell r="F26">
            <v>0.23204275101408331</v>
          </cell>
          <cell r="G26">
            <v>0.18798520274068339</v>
          </cell>
          <cell r="H26">
            <v>9.7631591245096913E-9</v>
          </cell>
          <cell r="I26">
            <v>5.8543828450545104E-12</v>
          </cell>
          <cell r="J26">
            <v>3.5105233930303049E-15</v>
          </cell>
          <cell r="K26">
            <v>2.1050510052350798E-18</v>
          </cell>
        </row>
        <row r="27">
          <cell r="C27">
            <v>1</v>
          </cell>
          <cell r="D27">
            <v>0.55924785216404604</v>
          </cell>
          <cell r="E27">
            <v>0.15490760252877292</v>
          </cell>
          <cell r="F27">
            <v>0</v>
          </cell>
          <cell r="G27">
            <v>0</v>
          </cell>
          <cell r="H27">
            <v>2.6501961276011943E-2</v>
          </cell>
          <cell r="I27">
            <v>9.0612907533537176E-3</v>
          </cell>
          <cell r="J27">
            <v>3.0981476903421531E-3</v>
          </cell>
          <cell r="K27">
            <v>1.0592882815971736E-3</v>
          </cell>
        </row>
        <row r="28">
          <cell r="C28">
            <v>1</v>
          </cell>
          <cell r="E28">
            <v>0</v>
          </cell>
          <cell r="F28">
            <v>0</v>
          </cell>
          <cell r="G28">
            <v>0</v>
          </cell>
          <cell r="H28">
            <v>0</v>
          </cell>
          <cell r="I28">
            <v>0</v>
          </cell>
          <cell r="J28">
            <v>0</v>
          </cell>
          <cell r="K28">
            <v>0</v>
          </cell>
        </row>
        <row r="29">
          <cell r="C29">
            <v>1</v>
          </cell>
          <cell r="D29">
            <v>0.99999999999999822</v>
          </cell>
          <cell r="G29">
            <v>0</v>
          </cell>
          <cell r="H29">
            <v>0</v>
          </cell>
          <cell r="I29">
            <v>0</v>
          </cell>
          <cell r="J29">
            <v>0</v>
          </cell>
          <cell r="K29">
            <v>0</v>
          </cell>
        </row>
        <row r="30">
          <cell r="C30">
            <v>1</v>
          </cell>
          <cell r="D30">
            <v>0.43448747577544483</v>
          </cell>
          <cell r="E30">
            <v>0.38831832360896645</v>
          </cell>
          <cell r="F30">
            <v>3.6038883649591145E-2</v>
          </cell>
          <cell r="G30">
            <v>0</v>
          </cell>
          <cell r="H30">
            <v>0</v>
          </cell>
          <cell r="I30">
            <v>0</v>
          </cell>
          <cell r="J30">
            <v>0</v>
          </cell>
          <cell r="K30">
            <v>0</v>
          </cell>
        </row>
        <row r="31">
          <cell r="C31">
            <v>1</v>
          </cell>
          <cell r="D31">
            <v>0.43448747577544483</v>
          </cell>
          <cell r="E31">
            <v>0.38831832360896645</v>
          </cell>
          <cell r="F31">
            <v>3.6038883649591145E-2</v>
          </cell>
          <cell r="G31">
            <v>0</v>
          </cell>
          <cell r="H31">
            <v>0</v>
          </cell>
          <cell r="I31">
            <v>0</v>
          </cell>
          <cell r="J31">
            <v>0</v>
          </cell>
          <cell r="K31">
            <v>0</v>
          </cell>
        </row>
        <row r="32">
          <cell r="C32">
            <v>1</v>
          </cell>
          <cell r="D32">
            <v>0.55924785216404604</v>
          </cell>
          <cell r="E32">
            <v>0.15490760252877292</v>
          </cell>
          <cell r="F32">
            <v>0</v>
          </cell>
          <cell r="G32">
            <v>0</v>
          </cell>
          <cell r="H32">
            <v>2.6501961276011943E-2</v>
          </cell>
          <cell r="I32">
            <v>9.0612907533537176E-3</v>
          </cell>
          <cell r="J32">
            <v>3.0981476903421531E-3</v>
          </cell>
          <cell r="K32">
            <v>1.0592882815971736E-3</v>
          </cell>
        </row>
        <row r="33">
          <cell r="C33">
            <v>1</v>
          </cell>
          <cell r="D33">
            <v>0.99537871613555551</v>
          </cell>
          <cell r="E33">
            <v>0.98587255575905863</v>
          </cell>
          <cell r="F33">
            <v>0.97336993185048459</v>
          </cell>
          <cell r="G33">
            <v>0.94830058855671406</v>
          </cell>
          <cell r="H33">
            <v>1.0000341073167756</v>
          </cell>
          <cell r="I33">
            <v>1.0000454766377924</v>
          </cell>
          <cell r="J33">
            <v>1.0000568460880663</v>
          </cell>
          <cell r="K33">
            <v>1.0000682156675988</v>
          </cell>
        </row>
        <row r="34">
          <cell r="C34">
            <v>0</v>
          </cell>
          <cell r="D34">
            <v>0</v>
          </cell>
          <cell r="E34">
            <v>0</v>
          </cell>
          <cell r="F34">
            <v>0</v>
          </cell>
          <cell r="G34">
            <v>0</v>
          </cell>
          <cell r="H34">
            <v>0</v>
          </cell>
          <cell r="I34">
            <v>0</v>
          </cell>
          <cell r="J34">
            <v>0</v>
          </cell>
          <cell r="K34">
            <v>0</v>
          </cell>
        </row>
        <row r="35">
          <cell r="C35">
            <v>0</v>
          </cell>
          <cell r="D35">
            <v>0</v>
          </cell>
          <cell r="E35">
            <v>0</v>
          </cell>
          <cell r="F35">
            <v>0</v>
          </cell>
          <cell r="G35">
            <v>0</v>
          </cell>
          <cell r="H35">
            <v>0</v>
          </cell>
          <cell r="I35">
            <v>0</v>
          </cell>
          <cell r="J35">
            <v>0</v>
          </cell>
          <cell r="K35">
            <v>0</v>
          </cell>
        </row>
        <row r="36">
          <cell r="C36">
            <v>1</v>
          </cell>
          <cell r="D36">
            <v>0.98643301300168729</v>
          </cell>
          <cell r="E36">
            <v>0</v>
          </cell>
          <cell r="F36">
            <v>0</v>
          </cell>
          <cell r="G36">
            <v>0</v>
          </cell>
          <cell r="H36">
            <v>0</v>
          </cell>
          <cell r="I36">
            <v>0</v>
          </cell>
          <cell r="J36">
            <v>0</v>
          </cell>
          <cell r="K36">
            <v>0</v>
          </cell>
        </row>
        <row r="37">
          <cell r="C37">
            <v>0.01</v>
          </cell>
          <cell r="D37">
            <v>0.01</v>
          </cell>
          <cell r="E37">
            <v>0</v>
          </cell>
          <cell r="F37">
            <v>0</v>
          </cell>
          <cell r="G37">
            <v>0</v>
          </cell>
          <cell r="H37">
            <v>0</v>
          </cell>
          <cell r="I37">
            <v>0</v>
          </cell>
          <cell r="J37">
            <v>0</v>
          </cell>
          <cell r="K37">
            <v>0</v>
          </cell>
        </row>
        <row r="38">
          <cell r="C38">
            <v>1</v>
          </cell>
          <cell r="D38">
            <v>1</v>
          </cell>
          <cell r="E38">
            <v>1</v>
          </cell>
          <cell r="F38">
            <v>0.99999999999999978</v>
          </cell>
          <cell r="G38">
            <v>1.0000050393065913</v>
          </cell>
          <cell r="H38">
            <v>1.0000100786385775</v>
          </cell>
          <cell r="I38">
            <v>1.0000151179959584</v>
          </cell>
          <cell r="J38">
            <v>1.0000201573787342</v>
          </cell>
          <cell r="K38">
            <v>1.0000251967869049</v>
          </cell>
        </row>
        <row r="39">
          <cell r="C39">
            <v>1</v>
          </cell>
          <cell r="D39">
            <v>0.99999999999999922</v>
          </cell>
          <cell r="E39">
            <v>0.99999999999999922</v>
          </cell>
          <cell r="F39">
            <v>0.9323361823361811</v>
          </cell>
          <cell r="G39">
            <v>0</v>
          </cell>
          <cell r="H39">
            <v>0</v>
          </cell>
          <cell r="I39">
            <v>0</v>
          </cell>
          <cell r="J39">
            <v>0</v>
          </cell>
          <cell r="K39">
            <v>0</v>
          </cell>
        </row>
        <row r="40">
          <cell r="C40">
            <v>1</v>
          </cell>
          <cell r="D40">
            <v>0.9191810344827589</v>
          </cell>
          <cell r="E40">
            <v>0.7689866004497754</v>
          </cell>
          <cell r="F40">
            <v>0.51486951836581707</v>
          </cell>
          <cell r="G40">
            <v>0</v>
          </cell>
          <cell r="H40">
            <v>0</v>
          </cell>
          <cell r="I40">
            <v>0</v>
          </cell>
          <cell r="J40">
            <v>0</v>
          </cell>
          <cell r="K40">
            <v>0</v>
          </cell>
        </row>
        <row r="41">
          <cell r="C41">
            <v>1</v>
          </cell>
          <cell r="D41">
            <v>0.83712508856175716</v>
          </cell>
          <cell r="E41">
            <v>0.43455286152877265</v>
          </cell>
          <cell r="F41">
            <v>7.099700858065025E-2</v>
          </cell>
          <cell r="G41">
            <v>0</v>
          </cell>
          <cell r="H41">
            <v>0</v>
          </cell>
          <cell r="I41">
            <v>0</v>
          </cell>
          <cell r="J41">
            <v>0</v>
          </cell>
          <cell r="K41">
            <v>0</v>
          </cell>
        </row>
        <row r="42">
          <cell r="C42">
            <v>1</v>
          </cell>
          <cell r="D42">
            <v>0.99999999999999922</v>
          </cell>
          <cell r="E42">
            <v>0.99999999999999922</v>
          </cell>
          <cell r="F42">
            <v>0.9323361823361811</v>
          </cell>
          <cell r="G42">
            <v>0</v>
          </cell>
          <cell r="H42">
            <v>0</v>
          </cell>
          <cell r="I42">
            <v>0</v>
          </cell>
          <cell r="J42">
            <v>0</v>
          </cell>
          <cell r="K42">
            <v>0</v>
          </cell>
        </row>
        <row r="43">
          <cell r="C43">
            <v>1</v>
          </cell>
          <cell r="D43">
            <v>0.9191810344827589</v>
          </cell>
          <cell r="E43">
            <v>0.7689866004497754</v>
          </cell>
          <cell r="F43">
            <v>0.51486951836581707</v>
          </cell>
          <cell r="G43">
            <v>0</v>
          </cell>
          <cell r="H43">
            <v>0</v>
          </cell>
          <cell r="I43">
            <v>0</v>
          </cell>
          <cell r="J43">
            <v>0</v>
          </cell>
          <cell r="K43">
            <v>0</v>
          </cell>
        </row>
        <row r="44">
          <cell r="C44">
            <v>1</v>
          </cell>
          <cell r="E44">
            <v>0</v>
          </cell>
          <cell r="F44">
            <v>0</v>
          </cell>
          <cell r="G44">
            <v>0</v>
          </cell>
          <cell r="H44">
            <v>0</v>
          </cell>
          <cell r="I44">
            <v>0</v>
          </cell>
          <cell r="J44">
            <v>0</v>
          </cell>
          <cell r="K44">
            <v>0</v>
          </cell>
        </row>
        <row r="45">
          <cell r="C45">
            <v>1</v>
          </cell>
          <cell r="D45">
            <v>0.74545454545454415</v>
          </cell>
          <cell r="E45">
            <v>2.7272727272726793E-2</v>
          </cell>
          <cell r="F45">
            <v>2.7272727272729318E-2</v>
          </cell>
          <cell r="G45">
            <v>0</v>
          </cell>
          <cell r="H45">
            <v>0</v>
          </cell>
          <cell r="I45">
            <v>0</v>
          </cell>
          <cell r="J45">
            <v>0</v>
          </cell>
          <cell r="K45">
            <v>0</v>
          </cell>
        </row>
        <row r="46">
          <cell r="C46">
            <v>1</v>
          </cell>
          <cell r="D46">
            <v>0.83712508856175716</v>
          </cell>
          <cell r="E46">
            <v>0.43455286152877265</v>
          </cell>
          <cell r="F46">
            <v>7.099700858065025E-2</v>
          </cell>
          <cell r="G46">
            <v>0</v>
          </cell>
          <cell r="H46">
            <v>0</v>
          </cell>
          <cell r="I46">
            <v>0</v>
          </cell>
          <cell r="J46">
            <v>0</v>
          </cell>
          <cell r="K46">
            <v>0</v>
          </cell>
        </row>
        <row r="47">
          <cell r="C47">
            <v>1</v>
          </cell>
          <cell r="D47">
            <v>0.83712508856175716</v>
          </cell>
          <cell r="E47">
            <v>0.43455286152877265</v>
          </cell>
          <cell r="F47">
            <v>7.099700858065025E-2</v>
          </cell>
          <cell r="G47">
            <v>0</v>
          </cell>
          <cell r="H47">
            <v>0</v>
          </cell>
          <cell r="I47">
            <v>0</v>
          </cell>
          <cell r="J47">
            <v>0</v>
          </cell>
          <cell r="K47">
            <v>0</v>
          </cell>
        </row>
        <row r="48">
          <cell r="C48">
            <v>1</v>
          </cell>
          <cell r="D48">
            <v>0.9191810344827589</v>
          </cell>
          <cell r="E48">
            <v>0.7689866004497754</v>
          </cell>
          <cell r="F48">
            <v>0.51486951836581707</v>
          </cell>
          <cell r="G48">
            <v>0</v>
          </cell>
          <cell r="H48">
            <v>0</v>
          </cell>
          <cell r="I48">
            <v>0</v>
          </cell>
          <cell r="J48">
            <v>0</v>
          </cell>
          <cell r="K48">
            <v>0</v>
          </cell>
        </row>
        <row r="49">
          <cell r="C49">
            <v>1</v>
          </cell>
          <cell r="D49">
            <v>1</v>
          </cell>
          <cell r="E49">
            <v>1</v>
          </cell>
          <cell r="F49">
            <v>0.99999999999999978</v>
          </cell>
          <cell r="G49">
            <v>1.0000050393065913</v>
          </cell>
          <cell r="H49">
            <v>1.0000100786385775</v>
          </cell>
          <cell r="I49">
            <v>1.0000151179959584</v>
          </cell>
          <cell r="J49">
            <v>1.0000201573787342</v>
          </cell>
          <cell r="K49">
            <v>1.0000251967869049</v>
          </cell>
        </row>
        <row r="50">
          <cell r="C50">
            <v>0</v>
          </cell>
          <cell r="D50">
            <v>0</v>
          </cell>
          <cell r="E50">
            <v>0</v>
          </cell>
          <cell r="F50">
            <v>0</v>
          </cell>
          <cell r="G50">
            <v>0</v>
          </cell>
          <cell r="H50">
            <v>0</v>
          </cell>
          <cell r="I50">
            <v>0</v>
          </cell>
          <cell r="J50">
            <v>0</v>
          </cell>
          <cell r="K50">
            <v>0</v>
          </cell>
        </row>
        <row r="51">
          <cell r="C51">
            <v>1</v>
          </cell>
          <cell r="D51">
            <v>0.87687148676389981</v>
          </cell>
          <cell r="E51">
            <v>0.32211605636224877</v>
          </cell>
          <cell r="F51">
            <v>0</v>
          </cell>
          <cell r="G51">
            <v>4.7730485468778562E-16</v>
          </cell>
          <cell r="H51">
            <v>0</v>
          </cell>
          <cell r="I51">
            <v>0</v>
          </cell>
          <cell r="J51">
            <v>0</v>
          </cell>
          <cell r="K51">
            <v>0</v>
          </cell>
        </row>
        <row r="52">
          <cell r="C52">
            <v>1</v>
          </cell>
          <cell r="D52">
            <v>0.99662873999157164</v>
          </cell>
          <cell r="E52">
            <v>0.9081331647703329</v>
          </cell>
          <cell r="F52">
            <v>0</v>
          </cell>
          <cell r="G52">
            <v>0</v>
          </cell>
          <cell r="H52">
            <v>0</v>
          </cell>
          <cell r="I52">
            <v>0</v>
          </cell>
          <cell r="J52">
            <v>0</v>
          </cell>
          <cell r="K52">
            <v>0</v>
          </cell>
        </row>
        <row r="53">
          <cell r="C53">
            <v>0.01</v>
          </cell>
          <cell r="D53">
            <v>0.01</v>
          </cell>
          <cell r="E53">
            <v>0</v>
          </cell>
          <cell r="F53">
            <v>0</v>
          </cell>
          <cell r="G53">
            <v>0</v>
          </cell>
          <cell r="H53">
            <v>0</v>
          </cell>
          <cell r="I53">
            <v>0</v>
          </cell>
          <cell r="J53">
            <v>0</v>
          </cell>
          <cell r="K53">
            <v>0</v>
          </cell>
        </row>
        <row r="54">
          <cell r="C54">
            <v>1</v>
          </cell>
          <cell r="D54">
            <v>1</v>
          </cell>
          <cell r="E54">
            <v>1</v>
          </cell>
          <cell r="F54">
            <v>0.99999999999999978</v>
          </cell>
          <cell r="G54">
            <v>1</v>
          </cell>
          <cell r="H54">
            <v>1.0000000000000002</v>
          </cell>
          <cell r="I54">
            <v>1.0000000000000004</v>
          </cell>
          <cell r="J54">
            <v>1.0000000000000007</v>
          </cell>
          <cell r="K54">
            <v>1.0000000000000009</v>
          </cell>
        </row>
        <row r="55">
          <cell r="C55">
            <v>1</v>
          </cell>
          <cell r="D55">
            <v>0.53020715019741449</v>
          </cell>
          <cell r="E55">
            <v>0.23338201092541497</v>
          </cell>
          <cell r="F55">
            <v>0.16990282510321436</v>
          </cell>
          <cell r="G55">
            <v>0.1496024663313319</v>
          </cell>
          <cell r="H55">
            <v>0.13172763854174355</v>
          </cell>
          <cell r="I55">
            <v>0.13172763854174355</v>
          </cell>
          <cell r="J55">
            <v>0.13172763854174355</v>
          </cell>
          <cell r="K55">
            <v>0.13172763854174355</v>
          </cell>
        </row>
        <row r="56">
          <cell r="C56">
            <v>1</v>
          </cell>
          <cell r="D56">
            <v>1</v>
          </cell>
          <cell r="E56">
            <v>1</v>
          </cell>
          <cell r="F56">
            <v>1</v>
          </cell>
          <cell r="G56">
            <v>0</v>
          </cell>
          <cell r="H56">
            <v>0</v>
          </cell>
          <cell r="I56">
            <v>0</v>
          </cell>
          <cell r="J56">
            <v>0</v>
          </cell>
          <cell r="K56">
            <v>0</v>
          </cell>
        </row>
        <row r="57">
          <cell r="C57">
            <v>1</v>
          </cell>
          <cell r="D57">
            <v>7.0248952427902384E-2</v>
          </cell>
          <cell r="E57">
            <v>0</v>
          </cell>
          <cell r="F57">
            <v>0</v>
          </cell>
          <cell r="G57">
            <v>0</v>
          </cell>
          <cell r="H57">
            <v>0</v>
          </cell>
          <cell r="I57">
            <v>0</v>
          </cell>
          <cell r="J57">
            <v>0</v>
          </cell>
          <cell r="K57">
            <v>0</v>
          </cell>
        </row>
        <row r="58">
          <cell r="C58">
            <v>1</v>
          </cell>
          <cell r="D58">
            <v>0.53020715019741449</v>
          </cell>
          <cell r="E58">
            <v>0.23338201092541497</v>
          </cell>
          <cell r="F58">
            <v>0.16990282510321436</v>
          </cell>
          <cell r="G58">
            <v>0.1496024663313319</v>
          </cell>
          <cell r="H58">
            <v>0.13172763854174355</v>
          </cell>
          <cell r="I58">
            <v>0.13172763854174355</v>
          </cell>
          <cell r="J58">
            <v>0.13172763854174355</v>
          </cell>
          <cell r="K58">
            <v>0.13172763854174355</v>
          </cell>
        </row>
        <row r="59">
          <cell r="C59">
            <v>1</v>
          </cell>
          <cell r="D59">
            <v>1</v>
          </cell>
          <cell r="E59">
            <v>1</v>
          </cell>
          <cell r="F59">
            <v>1</v>
          </cell>
          <cell r="G59">
            <v>0</v>
          </cell>
          <cell r="H59">
            <v>0</v>
          </cell>
          <cell r="I59">
            <v>0</v>
          </cell>
          <cell r="J59">
            <v>0</v>
          </cell>
          <cell r="K59">
            <v>0</v>
          </cell>
        </row>
        <row r="60">
          <cell r="C60">
            <v>0</v>
          </cell>
          <cell r="D60">
            <v>0</v>
          </cell>
          <cell r="E60">
            <v>0</v>
          </cell>
          <cell r="F60">
            <v>0</v>
          </cell>
          <cell r="G60">
            <v>0</v>
          </cell>
          <cell r="H60">
            <v>0</v>
          </cell>
          <cell r="I60">
            <v>0</v>
          </cell>
          <cell r="J60">
            <v>0</v>
          </cell>
          <cell r="K60">
            <v>0</v>
          </cell>
        </row>
        <row r="61">
          <cell r="C61">
            <v>0</v>
          </cell>
          <cell r="D61">
            <v>0</v>
          </cell>
          <cell r="E61">
            <v>0</v>
          </cell>
          <cell r="F61">
            <v>0</v>
          </cell>
          <cell r="G61">
            <v>0</v>
          </cell>
          <cell r="H61">
            <v>0</v>
          </cell>
          <cell r="I61">
            <v>0</v>
          </cell>
          <cell r="J61">
            <v>0</v>
          </cell>
          <cell r="K61">
            <v>0</v>
          </cell>
        </row>
        <row r="62">
          <cell r="C62">
            <v>1</v>
          </cell>
          <cell r="D62">
            <v>7.0248952427902384E-2</v>
          </cell>
          <cell r="E62">
            <v>0</v>
          </cell>
          <cell r="F62">
            <v>0</v>
          </cell>
          <cell r="G62">
            <v>0</v>
          </cell>
          <cell r="H62">
            <v>0</v>
          </cell>
          <cell r="I62">
            <v>0</v>
          </cell>
          <cell r="J62">
            <v>0</v>
          </cell>
          <cell r="K62">
            <v>0</v>
          </cell>
        </row>
        <row r="63">
          <cell r="C63">
            <v>1</v>
          </cell>
          <cell r="D63">
            <v>7.0248952427902384E-2</v>
          </cell>
          <cell r="E63">
            <v>0</v>
          </cell>
          <cell r="F63">
            <v>0</v>
          </cell>
          <cell r="G63">
            <v>0</v>
          </cell>
          <cell r="H63">
            <v>0</v>
          </cell>
          <cell r="I63">
            <v>0</v>
          </cell>
          <cell r="J63">
            <v>0</v>
          </cell>
          <cell r="K63">
            <v>0</v>
          </cell>
        </row>
        <row r="64">
          <cell r="C64">
            <v>1</v>
          </cell>
          <cell r="D64">
            <v>1</v>
          </cell>
          <cell r="E64">
            <v>1</v>
          </cell>
          <cell r="F64">
            <v>1</v>
          </cell>
          <cell r="G64">
            <v>0</v>
          </cell>
          <cell r="H64">
            <v>0</v>
          </cell>
          <cell r="I64">
            <v>0</v>
          </cell>
          <cell r="J64">
            <v>0</v>
          </cell>
          <cell r="K64">
            <v>0</v>
          </cell>
        </row>
        <row r="65">
          <cell r="C65">
            <v>1</v>
          </cell>
          <cell r="D65">
            <v>1</v>
          </cell>
          <cell r="E65">
            <v>1</v>
          </cell>
          <cell r="F65">
            <v>0.99999999999999978</v>
          </cell>
          <cell r="G65">
            <v>1</v>
          </cell>
          <cell r="H65">
            <v>1.0000000000000002</v>
          </cell>
          <cell r="I65">
            <v>1.0000000000000004</v>
          </cell>
          <cell r="J65">
            <v>1.0000000000000007</v>
          </cell>
          <cell r="K65">
            <v>1.0000000000000009</v>
          </cell>
        </row>
        <row r="66">
          <cell r="C66">
            <v>1</v>
          </cell>
          <cell r="D66">
            <v>0.87161001325791754</v>
          </cell>
          <cell r="E66">
            <v>0.49658353664755123</v>
          </cell>
          <cell r="F66">
            <v>0.11649708561162937</v>
          </cell>
          <cell r="G66">
            <v>0</v>
          </cell>
          <cell r="H66">
            <v>0</v>
          </cell>
          <cell r="I66">
            <v>0</v>
          </cell>
          <cell r="J66">
            <v>0</v>
          </cell>
          <cell r="K66">
            <v>0</v>
          </cell>
        </row>
        <row r="67">
          <cell r="C67">
            <v>0</v>
          </cell>
          <cell r="D67">
            <v>0</v>
          </cell>
          <cell r="E67">
            <v>0</v>
          </cell>
          <cell r="F67">
            <v>0</v>
          </cell>
          <cell r="G67">
            <v>0</v>
          </cell>
          <cell r="H67">
            <v>0</v>
          </cell>
          <cell r="I67">
            <v>0</v>
          </cell>
          <cell r="J67">
            <v>0</v>
          </cell>
          <cell r="K67">
            <v>0</v>
          </cell>
        </row>
        <row r="68">
          <cell r="C68">
            <v>1</v>
          </cell>
          <cell r="D68">
            <v>0.78708676453037141</v>
          </cell>
          <cell r="E68">
            <v>0.47201336675020916</v>
          </cell>
          <cell r="F68">
            <v>0</v>
          </cell>
          <cell r="G68">
            <v>0</v>
          </cell>
          <cell r="H68">
            <v>0</v>
          </cell>
          <cell r="I68">
            <v>0</v>
          </cell>
          <cell r="J68">
            <v>0</v>
          </cell>
          <cell r="K68">
            <v>0</v>
          </cell>
        </row>
        <row r="69">
          <cell r="C69">
            <v>0.01</v>
          </cell>
          <cell r="D69">
            <v>0.01</v>
          </cell>
          <cell r="E69">
            <v>0</v>
          </cell>
          <cell r="F69">
            <v>0</v>
          </cell>
          <cell r="G69">
            <v>0</v>
          </cell>
          <cell r="H69">
            <v>0</v>
          </cell>
          <cell r="I69">
            <v>0</v>
          </cell>
          <cell r="J69">
            <v>0</v>
          </cell>
          <cell r="K69">
            <v>0</v>
          </cell>
        </row>
        <row r="70">
          <cell r="C70">
            <v>1</v>
          </cell>
          <cell r="D70">
            <v>1</v>
          </cell>
          <cell r="E70">
            <v>1</v>
          </cell>
          <cell r="F70">
            <v>1</v>
          </cell>
          <cell r="G70">
            <v>1.0000195729189094</v>
          </cell>
          <cell r="H70">
            <v>1.0000391462209179</v>
          </cell>
          <cell r="I70">
            <v>1.0000587199060331</v>
          </cell>
          <cell r="J70">
            <v>1.0000782939742625</v>
          </cell>
          <cell r="K70">
            <v>1.0000978684256134</v>
          </cell>
        </row>
        <row r="71">
          <cell r="C71">
            <v>1</v>
          </cell>
          <cell r="D71">
            <v>0.39696460571239073</v>
          </cell>
          <cell r="E71">
            <v>0.15558543314401241</v>
          </cell>
          <cell r="F71">
            <v>5.1542169685612746E-2</v>
          </cell>
          <cell r="G71">
            <v>0</v>
          </cell>
          <cell r="H71">
            <v>0</v>
          </cell>
          <cell r="I71">
            <v>0</v>
          </cell>
          <cell r="J71">
            <v>0</v>
          </cell>
          <cell r="K71">
            <v>0</v>
          </cell>
        </row>
        <row r="72">
          <cell r="C72">
            <v>1</v>
          </cell>
          <cell r="D72">
            <v>0.9832773552466042</v>
          </cell>
          <cell r="E72">
            <v>0.97338510259858568</v>
          </cell>
          <cell r="F72">
            <v>0.90510972237761123</v>
          </cell>
          <cell r="G72">
            <v>1.1416333119440753E-5</v>
          </cell>
          <cell r="H72">
            <v>1.4399653287523201E-10</v>
          </cell>
          <cell r="I72">
            <v>1.4399653287523201E-10</v>
          </cell>
          <cell r="J72">
            <v>1.4399653287523201E-10</v>
          </cell>
          <cell r="K72">
            <v>1.4399653287523201E-10</v>
          </cell>
        </row>
        <row r="73">
          <cell r="C73">
            <v>1</v>
          </cell>
          <cell r="D73">
            <v>0.8666666666666667</v>
          </cell>
          <cell r="E73">
            <v>0.36196631414022729</v>
          </cell>
          <cell r="F73">
            <v>0.1044653349001175</v>
          </cell>
          <cell r="G73">
            <v>0</v>
          </cell>
          <cell r="H73">
            <v>0</v>
          </cell>
          <cell r="I73">
            <v>0</v>
          </cell>
          <cell r="J73">
            <v>0</v>
          </cell>
          <cell r="K73">
            <v>0</v>
          </cell>
        </row>
        <row r="74">
          <cell r="C74">
            <v>1</v>
          </cell>
          <cell r="D74">
            <v>0.39696460571239073</v>
          </cell>
          <cell r="E74">
            <v>0.15558543314401241</v>
          </cell>
          <cell r="F74">
            <v>5.1542169685612746E-2</v>
          </cell>
          <cell r="G74">
            <v>0</v>
          </cell>
          <cell r="H74">
            <v>0</v>
          </cell>
          <cell r="I74">
            <v>0</v>
          </cell>
          <cell r="J74">
            <v>0</v>
          </cell>
          <cell r="K74">
            <v>0</v>
          </cell>
        </row>
        <row r="75">
          <cell r="C75">
            <v>1</v>
          </cell>
          <cell r="D75">
            <v>0.9832773552466042</v>
          </cell>
          <cell r="E75">
            <v>0.97338510259858568</v>
          </cell>
          <cell r="F75">
            <v>0.90510972237761123</v>
          </cell>
          <cell r="G75">
            <v>1.1416333119440753E-5</v>
          </cell>
          <cell r="H75">
            <v>1.4399653287523201E-10</v>
          </cell>
          <cell r="I75">
            <v>1.4399653287523201E-10</v>
          </cell>
          <cell r="J75">
            <v>1.4399653287523201E-10</v>
          </cell>
          <cell r="K75">
            <v>1.4399653287523201E-10</v>
          </cell>
        </row>
        <row r="76">
          <cell r="C76">
            <v>1</v>
          </cell>
          <cell r="E76">
            <v>0</v>
          </cell>
          <cell r="F76">
            <v>0</v>
          </cell>
          <cell r="G76">
            <v>0</v>
          </cell>
          <cell r="H76">
            <v>0</v>
          </cell>
          <cell r="I76">
            <v>0</v>
          </cell>
          <cell r="J76">
            <v>0</v>
          </cell>
          <cell r="K76">
            <v>0</v>
          </cell>
        </row>
        <row r="77">
          <cell r="C77">
            <v>1</v>
          </cell>
          <cell r="D77">
            <v>1.6666666666666765</v>
          </cell>
          <cell r="E77">
            <v>1.6666666666666621</v>
          </cell>
          <cell r="F77">
            <v>0</v>
          </cell>
          <cell r="G77">
            <v>0</v>
          </cell>
          <cell r="H77">
            <v>0</v>
          </cell>
          <cell r="I77">
            <v>0</v>
          </cell>
          <cell r="J77">
            <v>0</v>
          </cell>
          <cell r="K77">
            <v>0</v>
          </cell>
        </row>
        <row r="78">
          <cell r="C78">
            <v>1</v>
          </cell>
          <cell r="D78">
            <v>0.8666666666666667</v>
          </cell>
          <cell r="E78">
            <v>0.36196631414022729</v>
          </cell>
          <cell r="F78">
            <v>0.1044653349001175</v>
          </cell>
          <cell r="G78">
            <v>0</v>
          </cell>
          <cell r="H78">
            <v>0</v>
          </cell>
          <cell r="I78">
            <v>0</v>
          </cell>
          <cell r="J78">
            <v>0</v>
          </cell>
          <cell r="K78">
            <v>0</v>
          </cell>
        </row>
        <row r="79">
          <cell r="C79">
            <v>1</v>
          </cell>
          <cell r="D79">
            <v>0.8666666666666667</v>
          </cell>
          <cell r="E79">
            <v>0.36196631414022729</v>
          </cell>
          <cell r="F79">
            <v>0.1044653349001175</v>
          </cell>
          <cell r="G79">
            <v>0</v>
          </cell>
          <cell r="H79">
            <v>0</v>
          </cell>
          <cell r="I79">
            <v>0</v>
          </cell>
          <cell r="J79">
            <v>0</v>
          </cell>
          <cell r="K79">
            <v>0</v>
          </cell>
        </row>
        <row r="80">
          <cell r="C80">
            <v>1</v>
          </cell>
          <cell r="D80">
            <v>0.9832773552466042</v>
          </cell>
          <cell r="E80">
            <v>0.97338510259858568</v>
          </cell>
          <cell r="F80">
            <v>0.90510972237761123</v>
          </cell>
          <cell r="G80">
            <v>1.1416333119440753E-5</v>
          </cell>
          <cell r="H80">
            <v>1.4399653287523201E-10</v>
          </cell>
          <cell r="I80">
            <v>1.4399653287523201E-10</v>
          </cell>
          <cell r="J80">
            <v>1.4399653287523201E-10</v>
          </cell>
          <cell r="K80">
            <v>1.4399653287523201E-10</v>
          </cell>
        </row>
        <row r="81">
          <cell r="C81">
            <v>1</v>
          </cell>
          <cell r="D81">
            <v>1</v>
          </cell>
          <cell r="E81">
            <v>1</v>
          </cell>
          <cell r="F81">
            <v>1</v>
          </cell>
          <cell r="G81">
            <v>1.0000195729189094</v>
          </cell>
          <cell r="H81">
            <v>1.0000391462209179</v>
          </cell>
          <cell r="I81">
            <v>1.0000587199060331</v>
          </cell>
          <cell r="J81">
            <v>1.0000782939742625</v>
          </cell>
          <cell r="K81">
            <v>1.0000978684256134</v>
          </cell>
        </row>
        <row r="82">
          <cell r="C82">
            <v>1</v>
          </cell>
          <cell r="D82">
            <v>1</v>
          </cell>
          <cell r="E82">
            <v>0.96028518616318992</v>
          </cell>
          <cell r="F82">
            <v>0.87105888566147338</v>
          </cell>
          <cell r="G82">
            <v>0.34966992342223396</v>
          </cell>
          <cell r="H82">
            <v>0</v>
          </cell>
          <cell r="I82">
            <v>0</v>
          </cell>
          <cell r="J82">
            <v>0</v>
          </cell>
          <cell r="K82">
            <v>0</v>
          </cell>
        </row>
        <row r="83">
          <cell r="C83">
            <v>1</v>
          </cell>
          <cell r="D83">
            <v>0.18190114275596236</v>
          </cell>
          <cell r="E83">
            <v>0</v>
          </cell>
          <cell r="F83">
            <v>0</v>
          </cell>
          <cell r="G83">
            <v>0</v>
          </cell>
          <cell r="H83">
            <v>0</v>
          </cell>
          <cell r="I83">
            <v>0</v>
          </cell>
          <cell r="J83">
            <v>0</v>
          </cell>
          <cell r="K83">
            <v>0</v>
          </cell>
        </row>
        <row r="84">
          <cell r="C84">
            <v>1</v>
          </cell>
          <cell r="D84">
            <v>1.0002539521300233</v>
          </cell>
          <cell r="E84">
            <v>0.52155418703574463</v>
          </cell>
          <cell r="F84">
            <v>9.5232048758798322E-4</v>
          </cell>
          <cell r="G84">
            <v>0</v>
          </cell>
          <cell r="H84">
            <v>0</v>
          </cell>
          <cell r="I84">
            <v>0</v>
          </cell>
          <cell r="J84">
            <v>0</v>
          </cell>
          <cell r="K84">
            <v>0</v>
          </cell>
        </row>
        <row r="85">
          <cell r="C85">
            <v>0.01</v>
          </cell>
          <cell r="D85">
            <v>0.01</v>
          </cell>
          <cell r="E85">
            <v>0</v>
          </cell>
          <cell r="F85">
            <v>0</v>
          </cell>
          <cell r="G85">
            <v>0</v>
          </cell>
          <cell r="H85">
            <v>0</v>
          </cell>
          <cell r="I85">
            <v>0</v>
          </cell>
          <cell r="J85">
            <v>0</v>
          </cell>
          <cell r="K85">
            <v>0</v>
          </cell>
        </row>
        <row r="86">
          <cell r="C86">
            <v>1</v>
          </cell>
          <cell r="D86">
            <v>1</v>
          </cell>
          <cell r="E86">
            <v>1</v>
          </cell>
          <cell r="F86">
            <v>1</v>
          </cell>
          <cell r="G86">
            <v>1.0000047185391405</v>
          </cell>
          <cell r="H86">
            <v>1.0000094371005457</v>
          </cell>
          <cell r="I86">
            <v>1.0000141556842155</v>
          </cell>
          <cell r="J86">
            <v>1.0000188742901501</v>
          </cell>
          <cell r="K86">
            <v>1.0000235929183496</v>
          </cell>
        </row>
        <row r="87">
          <cell r="C87">
            <v>1</v>
          </cell>
          <cell r="D87">
            <v>0.86137661826506551</v>
          </cell>
          <cell r="E87">
            <v>0.44906622026589754</v>
          </cell>
          <cell r="F87">
            <v>0.1191107856105503</v>
          </cell>
          <cell r="G87">
            <v>6.2276893030572327E-5</v>
          </cell>
          <cell r="H87">
            <v>3.256137876734662E-8</v>
          </cell>
          <cell r="I87">
            <v>3.256137876734662E-8</v>
          </cell>
          <cell r="J87">
            <v>3.256137876734662E-8</v>
          </cell>
          <cell r="K87">
            <v>3.256137876734662E-8</v>
          </cell>
        </row>
        <row r="88">
          <cell r="C88">
            <v>1</v>
          </cell>
          <cell r="D88">
            <v>0.9548210729995168</v>
          </cell>
          <cell r="E88">
            <v>0.88017909574647646</v>
          </cell>
          <cell r="F88">
            <v>0.69905839736306363</v>
          </cell>
          <cell r="G88">
            <v>5.6248664096344784E-5</v>
          </cell>
          <cell r="H88">
            <v>4.5259626728726846E-9</v>
          </cell>
          <cell r="I88">
            <v>4.5259626728726846E-9</v>
          </cell>
          <cell r="J88">
            <v>4.5259626728726846E-9</v>
          </cell>
          <cell r="K88">
            <v>4.5259626728726846E-9</v>
          </cell>
        </row>
        <row r="89">
          <cell r="C89">
            <v>1</v>
          </cell>
          <cell r="D89">
            <v>0.61629888297536639</v>
          </cell>
          <cell r="E89">
            <v>0.5442287060605423</v>
          </cell>
          <cell r="F89">
            <v>0.27229316111660384</v>
          </cell>
          <cell r="G89">
            <v>0</v>
          </cell>
          <cell r="H89">
            <v>0</v>
          </cell>
          <cell r="I89">
            <v>0</v>
          </cell>
          <cell r="J89">
            <v>0</v>
          </cell>
          <cell r="K89">
            <v>0</v>
          </cell>
        </row>
        <row r="90">
          <cell r="C90">
            <v>1</v>
          </cell>
          <cell r="D90">
            <v>0.86137661826506551</v>
          </cell>
          <cell r="E90">
            <v>0.44906622026589754</v>
          </cell>
          <cell r="F90">
            <v>0.1191107856105503</v>
          </cell>
          <cell r="G90">
            <v>6.2276893030572327E-5</v>
          </cell>
          <cell r="H90">
            <v>3.256137876734662E-8</v>
          </cell>
          <cell r="I90">
            <v>3.256137876734662E-8</v>
          </cell>
          <cell r="J90">
            <v>3.256137876734662E-8</v>
          </cell>
          <cell r="K90">
            <v>3.256137876734662E-8</v>
          </cell>
        </row>
        <row r="91">
          <cell r="C91">
            <v>1</v>
          </cell>
          <cell r="D91">
            <v>0.9548210729995168</v>
          </cell>
          <cell r="E91">
            <v>0.88017909574647646</v>
          </cell>
          <cell r="F91">
            <v>0.69905839736306363</v>
          </cell>
          <cell r="G91">
            <v>5.6248664096344784E-5</v>
          </cell>
          <cell r="H91">
            <v>4.5259626728726846E-9</v>
          </cell>
          <cell r="I91">
            <v>4.5259626728726846E-9</v>
          </cell>
          <cell r="J91">
            <v>4.5259626728726846E-9</v>
          </cell>
          <cell r="K91">
            <v>4.5259626728726846E-9</v>
          </cell>
        </row>
        <row r="92">
          <cell r="C92">
            <v>1</v>
          </cell>
          <cell r="E92">
            <v>0</v>
          </cell>
          <cell r="F92">
            <v>0</v>
          </cell>
          <cell r="G92">
            <v>0</v>
          </cell>
          <cell r="H92">
            <v>0</v>
          </cell>
          <cell r="I92">
            <v>0</v>
          </cell>
          <cell r="J92">
            <v>0</v>
          </cell>
          <cell r="K92">
            <v>0</v>
          </cell>
        </row>
        <row r="93">
          <cell r="C93">
            <v>1</v>
          </cell>
          <cell r="D93">
            <v>0.66666666666666696</v>
          </cell>
          <cell r="E93">
            <v>3.333333333333386E-2</v>
          </cell>
          <cell r="F93">
            <v>1.6666666666666857E-2</v>
          </cell>
          <cell r="G93">
            <v>0</v>
          </cell>
          <cell r="H93">
            <v>0</v>
          </cell>
          <cell r="I93">
            <v>0</v>
          </cell>
          <cell r="J93">
            <v>0</v>
          </cell>
          <cell r="K93">
            <v>0</v>
          </cell>
        </row>
        <row r="94">
          <cell r="C94">
            <v>1</v>
          </cell>
          <cell r="D94">
            <v>0.61629888297536639</v>
          </cell>
          <cell r="E94">
            <v>0.5442287060605423</v>
          </cell>
          <cell r="F94">
            <v>0.27229316111660384</v>
          </cell>
          <cell r="G94">
            <v>0</v>
          </cell>
          <cell r="H94">
            <v>0</v>
          </cell>
          <cell r="I94">
            <v>0</v>
          </cell>
          <cell r="J94">
            <v>0</v>
          </cell>
          <cell r="K94">
            <v>0</v>
          </cell>
        </row>
        <row r="95">
          <cell r="C95">
            <v>1</v>
          </cell>
          <cell r="D95">
            <v>0.61629888297536639</v>
          </cell>
          <cell r="E95">
            <v>0.5442287060605423</v>
          </cell>
          <cell r="F95">
            <v>0.27229316111660384</v>
          </cell>
          <cell r="G95">
            <v>0</v>
          </cell>
          <cell r="H95">
            <v>0</v>
          </cell>
          <cell r="I95">
            <v>0</v>
          </cell>
          <cell r="J95">
            <v>0</v>
          </cell>
          <cell r="K95">
            <v>0</v>
          </cell>
        </row>
        <row r="96">
          <cell r="C96">
            <v>1</v>
          </cell>
          <cell r="D96">
            <v>0.9548210729995168</v>
          </cell>
          <cell r="E96">
            <v>0.88017909574647646</v>
          </cell>
          <cell r="F96">
            <v>0.69905839736306363</v>
          </cell>
          <cell r="G96">
            <v>5.6248664096344784E-5</v>
          </cell>
          <cell r="H96">
            <v>4.5259626728726846E-9</v>
          </cell>
          <cell r="I96">
            <v>4.5259626728726846E-9</v>
          </cell>
          <cell r="J96">
            <v>4.5259626728726846E-9</v>
          </cell>
          <cell r="K96">
            <v>4.5259626728726846E-9</v>
          </cell>
        </row>
        <row r="97">
          <cell r="C97">
            <v>1</v>
          </cell>
          <cell r="D97">
            <v>1</v>
          </cell>
          <cell r="E97">
            <v>1</v>
          </cell>
          <cell r="F97">
            <v>1</v>
          </cell>
          <cell r="G97">
            <v>1.0000047185391405</v>
          </cell>
          <cell r="H97">
            <v>1.0000094371005457</v>
          </cell>
          <cell r="I97">
            <v>1.0000141556842155</v>
          </cell>
          <cell r="J97">
            <v>1.0000188742901501</v>
          </cell>
          <cell r="K97">
            <v>1.0000235929183496</v>
          </cell>
        </row>
        <row r="98">
          <cell r="C98">
            <v>1</v>
          </cell>
          <cell r="D98">
            <v>0.94133298721526382</v>
          </cell>
          <cell r="E98">
            <v>0.77136738269842298</v>
          </cell>
          <cell r="F98">
            <v>0.6254137192549809</v>
          </cell>
          <cell r="G98">
            <v>0.12979427607242522</v>
          </cell>
          <cell r="H98">
            <v>0</v>
          </cell>
          <cell r="I98">
            <v>0</v>
          </cell>
          <cell r="J98">
            <v>0</v>
          </cell>
          <cell r="K98">
            <v>0</v>
          </cell>
        </row>
        <row r="99">
          <cell r="C99">
            <v>0</v>
          </cell>
          <cell r="D99">
            <v>0</v>
          </cell>
          <cell r="E99">
            <v>0</v>
          </cell>
          <cell r="F99">
            <v>0</v>
          </cell>
          <cell r="G99">
            <v>0</v>
          </cell>
          <cell r="H99">
            <v>0</v>
          </cell>
          <cell r="I99">
            <v>0</v>
          </cell>
          <cell r="J99">
            <v>0</v>
          </cell>
          <cell r="K99">
            <v>0</v>
          </cell>
        </row>
        <row r="100">
          <cell r="C100">
            <v>1</v>
          </cell>
          <cell r="D100">
            <v>0.98022578027004914</v>
          </cell>
          <cell r="E100">
            <v>0.60134287611598936</v>
          </cell>
          <cell r="F100">
            <v>0</v>
          </cell>
          <cell r="G100">
            <v>0</v>
          </cell>
          <cell r="H100">
            <v>0</v>
          </cell>
          <cell r="I100">
            <v>0</v>
          </cell>
          <cell r="J100">
            <v>0</v>
          </cell>
          <cell r="K100">
            <v>0</v>
          </cell>
        </row>
        <row r="101">
          <cell r="C101">
            <v>0.01</v>
          </cell>
          <cell r="D101">
            <v>0.01</v>
          </cell>
          <cell r="E101">
            <v>0</v>
          </cell>
          <cell r="F101">
            <v>0</v>
          </cell>
          <cell r="G101">
            <v>0</v>
          </cell>
          <cell r="H101">
            <v>0</v>
          </cell>
          <cell r="I101">
            <v>0</v>
          </cell>
          <cell r="J101">
            <v>0</v>
          </cell>
          <cell r="K101">
            <v>0</v>
          </cell>
        </row>
        <row r="102">
          <cell r="C102">
            <v>1</v>
          </cell>
          <cell r="D102">
            <v>1</v>
          </cell>
          <cell r="E102">
            <v>1</v>
          </cell>
          <cell r="F102">
            <v>1.0000774683348181</v>
          </cell>
          <cell r="G102">
            <v>1.0001162025022272</v>
          </cell>
          <cell r="H102">
            <v>1.0001549381698558</v>
          </cell>
          <cell r="I102">
            <v>1.000193675337762</v>
          </cell>
          <cell r="J102">
            <v>1.0002324140060039</v>
          </cell>
          <cell r="K102">
            <v>1.0002711541746396</v>
          </cell>
        </row>
        <row r="103">
          <cell r="C103">
            <v>1</v>
          </cell>
          <cell r="D103">
            <v>0.8324753943087756</v>
          </cell>
          <cell r="E103">
            <v>0.51589589424700411</v>
          </cell>
          <cell r="F103">
            <v>0.22111662479924199</v>
          </cell>
          <cell r="G103">
            <v>2.5738170735755012E-5</v>
          </cell>
          <cell r="H103">
            <v>2.9959458427168733E-9</v>
          </cell>
          <cell r="I103">
            <v>2.9959458427168733E-9</v>
          </cell>
          <cell r="J103">
            <v>2.9959458427168733E-9</v>
          </cell>
          <cell r="K103">
            <v>2.9959458427168733E-9</v>
          </cell>
        </row>
        <row r="104">
          <cell r="C104">
            <v>1</v>
          </cell>
          <cell r="D104">
            <v>0.73936553713049757</v>
          </cell>
          <cell r="E104">
            <v>0.6516131939437636</v>
          </cell>
          <cell r="F104">
            <v>0.25860670511896183</v>
          </cell>
          <cell r="G104">
            <v>0</v>
          </cell>
          <cell r="H104">
            <v>0</v>
          </cell>
          <cell r="I104">
            <v>0</v>
          </cell>
          <cell r="J104">
            <v>0</v>
          </cell>
          <cell r="K104">
            <v>0</v>
          </cell>
        </row>
        <row r="105">
          <cell r="C105">
            <v>1</v>
          </cell>
          <cell r="D105">
            <v>0.77071140879859357</v>
          </cell>
          <cell r="E105">
            <v>0.71374529918333729</v>
          </cell>
          <cell r="F105">
            <v>0.33812501390774158</v>
          </cell>
          <cell r="G105">
            <v>0</v>
          </cell>
          <cell r="H105">
            <v>0</v>
          </cell>
          <cell r="I105">
            <v>0</v>
          </cell>
          <cell r="J105">
            <v>0</v>
          </cell>
          <cell r="K105">
            <v>0</v>
          </cell>
        </row>
        <row r="106">
          <cell r="C106">
            <v>1</v>
          </cell>
          <cell r="D106">
            <v>0.8324753943087756</v>
          </cell>
          <cell r="E106">
            <v>0.51589589424700411</v>
          </cell>
          <cell r="F106">
            <v>0.22111662479924199</v>
          </cell>
          <cell r="G106">
            <v>2.5738170735755012E-5</v>
          </cell>
          <cell r="H106">
            <v>2.9959458427168733E-9</v>
          </cell>
          <cell r="I106">
            <v>2.9959458427168733E-9</v>
          </cell>
          <cell r="J106">
            <v>2.9959458427168733E-9</v>
          </cell>
          <cell r="K106">
            <v>2.9959458427168733E-9</v>
          </cell>
        </row>
        <row r="107">
          <cell r="C107">
            <v>1</v>
          </cell>
          <cell r="D107">
            <v>0.73936553713049757</v>
          </cell>
          <cell r="E107">
            <v>0.6516131939437636</v>
          </cell>
          <cell r="F107">
            <v>0.25860670511896183</v>
          </cell>
          <cell r="G107">
            <v>0</v>
          </cell>
          <cell r="H107">
            <v>0</v>
          </cell>
          <cell r="I107">
            <v>0</v>
          </cell>
          <cell r="J107">
            <v>0</v>
          </cell>
          <cell r="K107">
            <v>0</v>
          </cell>
        </row>
        <row r="108">
          <cell r="C108">
            <v>1</v>
          </cell>
          <cell r="E108">
            <v>0</v>
          </cell>
          <cell r="F108">
            <v>0</v>
          </cell>
          <cell r="G108">
            <v>0</v>
          </cell>
          <cell r="H108">
            <v>0</v>
          </cell>
          <cell r="I108">
            <v>0</v>
          </cell>
          <cell r="J108">
            <v>0</v>
          </cell>
          <cell r="K108">
            <v>0</v>
          </cell>
        </row>
        <row r="109">
          <cell r="C109">
            <v>1</v>
          </cell>
          <cell r="D109">
            <v>1.0194174757281547</v>
          </cell>
          <cell r="E109">
            <v>7.2815533980583796E-2</v>
          </cell>
          <cell r="F109">
            <v>2.4271844660194036E-2</v>
          </cell>
          <cell r="G109">
            <v>0</v>
          </cell>
          <cell r="H109">
            <v>0</v>
          </cell>
          <cell r="I109">
            <v>0</v>
          </cell>
          <cell r="J109">
            <v>0</v>
          </cell>
          <cell r="K109">
            <v>0</v>
          </cell>
        </row>
        <row r="110">
          <cell r="C110">
            <v>1</v>
          </cell>
          <cell r="D110">
            <v>0.77071140879859357</v>
          </cell>
          <cell r="E110">
            <v>0.71374529918333729</v>
          </cell>
          <cell r="F110">
            <v>0.33812501390774158</v>
          </cell>
          <cell r="G110">
            <v>0</v>
          </cell>
          <cell r="H110">
            <v>0</v>
          </cell>
          <cell r="I110">
            <v>0</v>
          </cell>
          <cell r="J110">
            <v>0</v>
          </cell>
          <cell r="K110">
            <v>0</v>
          </cell>
        </row>
        <row r="111">
          <cell r="C111">
            <v>1</v>
          </cell>
          <cell r="D111">
            <v>0.77071140879859357</v>
          </cell>
          <cell r="E111">
            <v>0.71374529918333729</v>
          </cell>
          <cell r="F111">
            <v>0.33812501390774158</v>
          </cell>
          <cell r="G111">
            <v>0</v>
          </cell>
          <cell r="H111">
            <v>0</v>
          </cell>
          <cell r="I111">
            <v>0</v>
          </cell>
          <cell r="J111">
            <v>0</v>
          </cell>
          <cell r="K111">
            <v>0</v>
          </cell>
        </row>
        <row r="112">
          <cell r="C112">
            <v>1</v>
          </cell>
          <cell r="D112">
            <v>0.73936553713049757</v>
          </cell>
          <cell r="E112">
            <v>0.6516131939437636</v>
          </cell>
          <cell r="F112">
            <v>0.25860670511896183</v>
          </cell>
          <cell r="G112">
            <v>0</v>
          </cell>
          <cell r="H112">
            <v>0</v>
          </cell>
          <cell r="I112">
            <v>0</v>
          </cell>
          <cell r="J112">
            <v>0</v>
          </cell>
          <cell r="K112">
            <v>0</v>
          </cell>
        </row>
        <row r="113">
          <cell r="C113">
            <v>1</v>
          </cell>
          <cell r="D113">
            <v>1</v>
          </cell>
          <cell r="E113">
            <v>1</v>
          </cell>
          <cell r="F113">
            <v>1.0000774683348181</v>
          </cell>
          <cell r="G113">
            <v>1.0001162025022272</v>
          </cell>
          <cell r="H113">
            <v>1.0001549381698558</v>
          </cell>
          <cell r="I113">
            <v>1.000193675337762</v>
          </cell>
          <cell r="J113">
            <v>1.0002324140060039</v>
          </cell>
          <cell r="K113">
            <v>1.0002711541746396</v>
          </cell>
        </row>
        <row r="114">
          <cell r="C114">
            <v>1</v>
          </cell>
          <cell r="D114">
            <v>0.98220853648105377</v>
          </cell>
          <cell r="E114">
            <v>0.96624754084338371</v>
          </cell>
          <cell r="F114">
            <v>0.59579163459071083</v>
          </cell>
          <cell r="G114">
            <v>7.9206227012231636E-2</v>
          </cell>
          <cell r="H114">
            <v>0</v>
          </cell>
          <cell r="I114">
            <v>0</v>
          </cell>
          <cell r="J114">
            <v>0</v>
          </cell>
          <cell r="K114">
            <v>0</v>
          </cell>
        </row>
        <row r="115">
          <cell r="C115">
            <v>0</v>
          </cell>
          <cell r="D115">
            <v>0</v>
          </cell>
          <cell r="E115">
            <v>0</v>
          </cell>
          <cell r="F115">
            <v>0</v>
          </cell>
          <cell r="G115">
            <v>0</v>
          </cell>
          <cell r="H115">
            <v>0</v>
          </cell>
          <cell r="I115">
            <v>0</v>
          </cell>
          <cell r="J115">
            <v>0</v>
          </cell>
          <cell r="K115">
            <v>0</v>
          </cell>
        </row>
        <row r="116">
          <cell r="C116">
            <v>1</v>
          </cell>
          <cell r="D116">
            <v>0.99836099693012115</v>
          </cell>
          <cell r="E116">
            <v>0.68776341120765916</v>
          </cell>
          <cell r="F116">
            <v>0.18529840262240477</v>
          </cell>
          <cell r="G116">
            <v>0</v>
          </cell>
          <cell r="H116">
            <v>0</v>
          </cell>
          <cell r="I116">
            <v>0</v>
          </cell>
          <cell r="J116">
            <v>0</v>
          </cell>
          <cell r="K116">
            <v>0</v>
          </cell>
        </row>
        <row r="117">
          <cell r="C117">
            <v>0.01</v>
          </cell>
          <cell r="D117">
            <v>0.01</v>
          </cell>
          <cell r="E117">
            <v>0</v>
          </cell>
          <cell r="F117">
            <v>0</v>
          </cell>
          <cell r="G117">
            <v>0</v>
          </cell>
          <cell r="H117">
            <v>0</v>
          </cell>
          <cell r="I117">
            <v>0</v>
          </cell>
          <cell r="J117">
            <v>0</v>
          </cell>
          <cell r="K117">
            <v>0</v>
          </cell>
        </row>
        <row r="118">
          <cell r="C118">
            <v>1</v>
          </cell>
          <cell r="D118">
            <v>1.0000035456717984</v>
          </cell>
          <cell r="E118">
            <v>1.0000079777615465</v>
          </cell>
          <cell r="F118">
            <v>1.0000079777615465</v>
          </cell>
          <cell r="G118">
            <v>1.0000168419410425</v>
          </cell>
          <cell r="H118">
            <v>1.0000257061991116</v>
          </cell>
          <cell r="I118">
            <v>1.0000345705357545</v>
          </cell>
          <cell r="J118">
            <v>1.0000434349509719</v>
          </cell>
          <cell r="K118">
            <v>1.0000522994447643</v>
          </cell>
        </row>
        <row r="119">
          <cell r="C119">
            <v>1</v>
          </cell>
          <cell r="D119">
            <v>0.78360076549389079</v>
          </cell>
          <cell r="E119">
            <v>0.55871590502828539</v>
          </cell>
          <cell r="F119">
            <v>0.16422367563247886</v>
          </cell>
          <cell r="G119">
            <v>1.8001724464259395E-2</v>
          </cell>
          <cell r="H119">
            <v>1.9732969831484197E-3</v>
          </cell>
          <cell r="I119">
            <v>1.9732969831484197E-3</v>
          </cell>
          <cell r="J119">
            <v>1.9732969831484197E-3</v>
          </cell>
          <cell r="K119">
            <v>1.9732969831484197E-3</v>
          </cell>
        </row>
        <row r="120">
          <cell r="C120">
            <v>1</v>
          </cell>
          <cell r="D120">
            <v>0.85727632557111566</v>
          </cell>
          <cell r="E120">
            <v>0.67784201643527364</v>
          </cell>
          <cell r="F120">
            <v>0.35903186594603281</v>
          </cell>
          <cell r="G120">
            <v>1.2557513411395056E-5</v>
          </cell>
          <cell r="H120">
            <v>4.3921210910306699E-10</v>
          </cell>
          <cell r="I120">
            <v>4.3921210910306699E-10</v>
          </cell>
          <cell r="J120">
            <v>4.3921210910306699E-10</v>
          </cell>
          <cell r="K120">
            <v>4.3921210910306699E-10</v>
          </cell>
        </row>
        <row r="121">
          <cell r="C121">
            <v>1</v>
          </cell>
          <cell r="D121">
            <v>0.53183173236170911</v>
          </cell>
          <cell r="E121">
            <v>0.27451142762504144</v>
          </cell>
          <cell r="F121">
            <v>6.0119244783040735E-3</v>
          </cell>
          <cell r="G121">
            <v>0</v>
          </cell>
          <cell r="H121">
            <v>0</v>
          </cell>
          <cell r="I121">
            <v>0</v>
          </cell>
          <cell r="J121">
            <v>0</v>
          </cell>
          <cell r="K121">
            <v>0</v>
          </cell>
        </row>
        <row r="122">
          <cell r="C122">
            <v>1</v>
          </cell>
          <cell r="D122">
            <v>0.78360076549389079</v>
          </cell>
          <cell r="E122">
            <v>0.55871590502828539</v>
          </cell>
          <cell r="F122">
            <v>0.16422367563247886</v>
          </cell>
          <cell r="G122">
            <v>1.8001724464259395E-2</v>
          </cell>
          <cell r="H122">
            <v>1.9732969831484197E-3</v>
          </cell>
          <cell r="I122">
            <v>1.9732969831484197E-3</v>
          </cell>
          <cell r="J122">
            <v>1.9732969831484197E-3</v>
          </cell>
          <cell r="K122">
            <v>1.9732969831484197E-3</v>
          </cell>
        </row>
        <row r="123">
          <cell r="C123">
            <v>1</v>
          </cell>
          <cell r="D123">
            <v>0.85727632557111566</v>
          </cell>
          <cell r="E123">
            <v>0.67784201643527364</v>
          </cell>
          <cell r="F123">
            <v>0.35903186594603281</v>
          </cell>
          <cell r="G123">
            <v>1.2557513411395056E-5</v>
          </cell>
          <cell r="H123">
            <v>4.3921210910306699E-10</v>
          </cell>
          <cell r="I123">
            <v>4.3921210910306699E-10</v>
          </cell>
          <cell r="J123">
            <v>4.3921210910306699E-10</v>
          </cell>
          <cell r="K123">
            <v>4.3921210910306699E-10</v>
          </cell>
        </row>
        <row r="124">
          <cell r="C124">
            <v>1</v>
          </cell>
          <cell r="E124">
            <v>0</v>
          </cell>
          <cell r="F124">
            <v>0</v>
          </cell>
          <cell r="G124">
            <v>0</v>
          </cell>
          <cell r="H124">
            <v>0</v>
          </cell>
          <cell r="I124">
            <v>0</v>
          </cell>
          <cell r="J124">
            <v>0</v>
          </cell>
          <cell r="K124">
            <v>0</v>
          </cell>
        </row>
        <row r="125">
          <cell r="C125">
            <v>1</v>
          </cell>
          <cell r="D125">
            <v>1.0389610389610391</v>
          </cell>
          <cell r="E125">
            <v>9.7402597402597935E-2</v>
          </cell>
          <cell r="F125">
            <v>3.2467532467532548E-2</v>
          </cell>
          <cell r="G125">
            <v>0</v>
          </cell>
          <cell r="H125">
            <v>0</v>
          </cell>
          <cell r="I125">
            <v>0</v>
          </cell>
          <cell r="J125">
            <v>0</v>
          </cell>
          <cell r="K125">
            <v>0</v>
          </cell>
        </row>
        <row r="126">
          <cell r="C126">
            <v>1</v>
          </cell>
          <cell r="D126">
            <v>0.53183173236170911</v>
          </cell>
          <cell r="E126">
            <v>0.27451142762504144</v>
          </cell>
          <cell r="F126">
            <v>6.0119244783040735E-3</v>
          </cell>
          <cell r="G126">
            <v>0</v>
          </cell>
          <cell r="H126">
            <v>0</v>
          </cell>
          <cell r="I126">
            <v>0</v>
          </cell>
          <cell r="J126">
            <v>0</v>
          </cell>
          <cell r="K126">
            <v>0</v>
          </cell>
        </row>
        <row r="127">
          <cell r="C127">
            <v>1</v>
          </cell>
          <cell r="D127">
            <v>0.53183173236170911</v>
          </cell>
          <cell r="E127">
            <v>0.27451142762504144</v>
          </cell>
          <cell r="F127">
            <v>6.0119244783040735E-3</v>
          </cell>
          <cell r="G127">
            <v>0</v>
          </cell>
          <cell r="H127">
            <v>0</v>
          </cell>
          <cell r="I127">
            <v>0</v>
          </cell>
          <cell r="J127">
            <v>0</v>
          </cell>
          <cell r="K127">
            <v>0</v>
          </cell>
        </row>
        <row r="128">
          <cell r="C128">
            <v>1</v>
          </cell>
          <cell r="D128">
            <v>0.85727632557111566</v>
          </cell>
          <cell r="E128">
            <v>0.67784201643527364</v>
          </cell>
          <cell r="F128">
            <v>0.35903186594603281</v>
          </cell>
          <cell r="G128">
            <v>1.2557513411395056E-5</v>
          </cell>
          <cell r="H128">
            <v>4.3921210910306699E-10</v>
          </cell>
          <cell r="I128">
            <v>4.3921210910306699E-10</v>
          </cell>
          <cell r="J128">
            <v>4.3921210910306699E-10</v>
          </cell>
          <cell r="K128">
            <v>4.3921210910306699E-10</v>
          </cell>
        </row>
        <row r="129">
          <cell r="C129">
            <v>1</v>
          </cell>
          <cell r="D129">
            <v>1.0000035456717984</v>
          </cell>
          <cell r="E129">
            <v>1.0000079777615465</v>
          </cell>
          <cell r="F129">
            <v>1.0000079777615465</v>
          </cell>
          <cell r="G129">
            <v>1.0000168419410425</v>
          </cell>
          <cell r="H129">
            <v>1.0000257061991116</v>
          </cell>
          <cell r="I129">
            <v>1.0000345705357545</v>
          </cell>
          <cell r="J129">
            <v>1.0000434349509719</v>
          </cell>
          <cell r="K129">
            <v>1.0000522994447643</v>
          </cell>
        </row>
        <row r="130">
          <cell r="C130">
            <v>1</v>
          </cell>
          <cell r="D130">
            <v>1</v>
          </cell>
          <cell r="E130">
            <v>1</v>
          </cell>
          <cell r="F130">
            <v>0.61016174402250356</v>
          </cell>
          <cell r="G130">
            <v>0.32928973277074541</v>
          </cell>
          <cell r="H130">
            <v>0</v>
          </cell>
          <cell r="I130">
            <v>0</v>
          </cell>
          <cell r="J130">
            <v>0</v>
          </cell>
          <cell r="K130">
            <v>0</v>
          </cell>
        </row>
        <row r="131">
          <cell r="C131">
            <v>1</v>
          </cell>
          <cell r="D131">
            <v>0.57275604388768364</v>
          </cell>
          <cell r="E131">
            <v>0.3224858282595004</v>
          </cell>
          <cell r="F131">
            <v>0.10265861074175163</v>
          </cell>
          <cell r="G131">
            <v>3.8879946501137536E-5</v>
          </cell>
          <cell r="H131">
            <v>0</v>
          </cell>
          <cell r="I131">
            <v>0</v>
          </cell>
          <cell r="J131">
            <v>0</v>
          </cell>
          <cell r="K131">
            <v>0</v>
          </cell>
        </row>
        <row r="132">
          <cell r="C132">
            <v>1</v>
          </cell>
          <cell r="D132">
            <v>1.0002812247337152</v>
          </cell>
          <cell r="E132">
            <v>0.84191654656026982</v>
          </cell>
          <cell r="F132">
            <v>3.0495307062256109E-2</v>
          </cell>
          <cell r="G132">
            <v>0</v>
          </cell>
          <cell r="H132">
            <v>0</v>
          </cell>
          <cell r="I132">
            <v>0</v>
          </cell>
          <cell r="J132">
            <v>0</v>
          </cell>
          <cell r="K132">
            <v>0</v>
          </cell>
        </row>
        <row r="133">
          <cell r="C133">
            <v>0.01</v>
          </cell>
          <cell r="D133">
            <v>0.01</v>
          </cell>
          <cell r="E133">
            <v>0</v>
          </cell>
          <cell r="F133">
            <v>0</v>
          </cell>
          <cell r="G133">
            <v>0</v>
          </cell>
          <cell r="H133">
            <v>0</v>
          </cell>
          <cell r="I133">
            <v>0</v>
          </cell>
          <cell r="J133">
            <v>0</v>
          </cell>
          <cell r="K133">
            <v>0</v>
          </cell>
        </row>
        <row r="134">
          <cell r="C134">
            <v>1</v>
          </cell>
          <cell r="D134">
            <v>1.0000049791746022</v>
          </cell>
          <cell r="E134">
            <v>1.0000112031428547</v>
          </cell>
          <cell r="F134">
            <v>1.0000236510793603</v>
          </cell>
          <cell r="G134">
            <v>1.0000298750476133</v>
          </cell>
          <cell r="H134">
            <v>1.0000360990546033</v>
          </cell>
          <cell r="I134">
            <v>1.0000423231003304</v>
          </cell>
          <cell r="J134">
            <v>1.0000485471847946</v>
          </cell>
          <cell r="K134">
            <v>1.0000547713079966</v>
          </cell>
        </row>
        <row r="135">
          <cell r="C135">
            <v>1</v>
          </cell>
          <cell r="D135">
            <v>0.77191085690370731</v>
          </cell>
          <cell r="E135">
            <v>0.53656750252851115</v>
          </cell>
          <cell r="F135">
            <v>0.1212987828270501</v>
          </cell>
          <cell r="G135">
            <v>8.9352352387263426E-2</v>
          </cell>
          <cell r="H135">
            <v>6.5819645433056004E-2</v>
          </cell>
          <cell r="I135">
            <v>6.5819645433056004E-2</v>
          </cell>
          <cell r="J135">
            <v>6.5819645433056004E-2</v>
          </cell>
          <cell r="K135">
            <v>6.5819645433056004E-2</v>
          </cell>
        </row>
        <row r="136">
          <cell r="C136">
            <v>1</v>
          </cell>
          <cell r="D136">
            <v>0.81966545154262793</v>
          </cell>
          <cell r="E136">
            <v>0.48184376510982302</v>
          </cell>
          <cell r="F136">
            <v>0.13956722750707623</v>
          </cell>
          <cell r="G136">
            <v>1.3581863323021669E-5</v>
          </cell>
          <cell r="H136">
            <v>1.321707213220156E-9</v>
          </cell>
          <cell r="I136">
            <v>1.321707213220156E-9</v>
          </cell>
          <cell r="J136">
            <v>1.321707213220156E-9</v>
          </cell>
          <cell r="K136">
            <v>1.321707213220156E-9</v>
          </cell>
        </row>
        <row r="137">
          <cell r="C137">
            <v>1</v>
          </cell>
          <cell r="D137">
            <v>0.67206153502318733</v>
          </cell>
          <cell r="E137">
            <v>0.4104818132717486</v>
          </cell>
          <cell r="F137">
            <v>0.21767269476468065</v>
          </cell>
          <cell r="G137">
            <v>0</v>
          </cell>
          <cell r="H137">
            <v>0</v>
          </cell>
          <cell r="I137">
            <v>0</v>
          </cell>
          <cell r="J137">
            <v>0</v>
          </cell>
          <cell r="K137">
            <v>0</v>
          </cell>
        </row>
        <row r="138">
          <cell r="C138">
            <v>1</v>
          </cell>
          <cell r="D138">
            <v>0.77191085690370731</v>
          </cell>
          <cell r="E138">
            <v>0.53656750252851115</v>
          </cell>
          <cell r="F138">
            <v>0.1212987828270501</v>
          </cell>
          <cell r="G138">
            <v>8.9352352387263426E-2</v>
          </cell>
          <cell r="H138">
            <v>6.5819645433056004E-2</v>
          </cell>
          <cell r="I138">
            <v>6.5819645433056004E-2</v>
          </cell>
          <cell r="J138">
            <v>6.5819645433056004E-2</v>
          </cell>
          <cell r="K138">
            <v>6.5819645433056004E-2</v>
          </cell>
        </row>
        <row r="139">
          <cell r="C139">
            <v>1</v>
          </cell>
          <cell r="D139">
            <v>0.81966545154262793</v>
          </cell>
          <cell r="E139">
            <v>0.48184376510982302</v>
          </cell>
          <cell r="F139">
            <v>0.13956722750707623</v>
          </cell>
          <cell r="G139">
            <v>1.3581863323021669E-5</v>
          </cell>
          <cell r="H139">
            <v>1.321707213220156E-9</v>
          </cell>
          <cell r="I139">
            <v>1.321707213220156E-9</v>
          </cell>
          <cell r="J139">
            <v>1.321707213220156E-9</v>
          </cell>
          <cell r="K139">
            <v>1.321707213220156E-9</v>
          </cell>
        </row>
        <row r="140">
          <cell r="C140">
            <v>1</v>
          </cell>
          <cell r="E140">
            <v>0</v>
          </cell>
          <cell r="F140">
            <v>0</v>
          </cell>
          <cell r="G140">
            <v>0</v>
          </cell>
          <cell r="H140">
            <v>0</v>
          </cell>
          <cell r="I140">
            <v>0</v>
          </cell>
          <cell r="J140">
            <v>0</v>
          </cell>
          <cell r="K140">
            <v>0</v>
          </cell>
        </row>
        <row r="141">
          <cell r="C141">
            <v>1</v>
          </cell>
          <cell r="D141">
            <v>1.0147601476014765</v>
          </cell>
          <cell r="E141">
            <v>0.14760147601476084</v>
          </cell>
          <cell r="F141">
            <v>0.1476014760147599</v>
          </cell>
          <cell r="G141">
            <v>0</v>
          </cell>
          <cell r="H141">
            <v>0</v>
          </cell>
          <cell r="I141">
            <v>0</v>
          </cell>
          <cell r="J141">
            <v>0</v>
          </cell>
          <cell r="K141">
            <v>0</v>
          </cell>
        </row>
        <row r="142">
          <cell r="C142">
            <v>1</v>
          </cell>
          <cell r="D142">
            <v>0.67206153502318733</v>
          </cell>
          <cell r="E142">
            <v>0.4104818132717486</v>
          </cell>
          <cell r="F142">
            <v>0.21767269476468065</v>
          </cell>
          <cell r="G142">
            <v>0</v>
          </cell>
          <cell r="H142">
            <v>0</v>
          </cell>
          <cell r="I142">
            <v>0</v>
          </cell>
          <cell r="J142">
            <v>0</v>
          </cell>
          <cell r="K142">
            <v>0</v>
          </cell>
        </row>
        <row r="143">
          <cell r="C143">
            <v>1</v>
          </cell>
          <cell r="D143">
            <v>0.67206153502318733</v>
          </cell>
          <cell r="E143">
            <v>0.4104818132717486</v>
          </cell>
          <cell r="F143">
            <v>0.21767269476468065</v>
          </cell>
          <cell r="G143">
            <v>0</v>
          </cell>
          <cell r="H143">
            <v>0</v>
          </cell>
          <cell r="I143">
            <v>0</v>
          </cell>
          <cell r="J143">
            <v>0</v>
          </cell>
          <cell r="K143">
            <v>0</v>
          </cell>
        </row>
        <row r="144">
          <cell r="C144">
            <v>1</v>
          </cell>
          <cell r="D144">
            <v>0.81966545154262793</v>
          </cell>
          <cell r="E144">
            <v>0.48184376510982302</v>
          </cell>
          <cell r="F144">
            <v>0.13956722750707623</v>
          </cell>
          <cell r="G144">
            <v>1.3581863323021669E-5</v>
          </cell>
          <cell r="H144">
            <v>1.321707213220156E-9</v>
          </cell>
          <cell r="I144">
            <v>1.321707213220156E-9</v>
          </cell>
          <cell r="J144">
            <v>1.321707213220156E-9</v>
          </cell>
          <cell r="K144">
            <v>1.321707213220156E-9</v>
          </cell>
        </row>
        <row r="145">
          <cell r="C145">
            <v>1</v>
          </cell>
          <cell r="D145">
            <v>1.0000049791746022</v>
          </cell>
          <cell r="E145">
            <v>1.0000112031428547</v>
          </cell>
          <cell r="F145">
            <v>1.0000236510793603</v>
          </cell>
          <cell r="G145">
            <v>1.0000298750476133</v>
          </cell>
          <cell r="H145">
            <v>1.0000360990546033</v>
          </cell>
          <cell r="I145">
            <v>1.0000423231003304</v>
          </cell>
          <cell r="J145">
            <v>1.0000485471847946</v>
          </cell>
          <cell r="K145">
            <v>1.0000547713079966</v>
          </cell>
        </row>
        <row r="172">
          <cell r="B172">
            <v>0</v>
          </cell>
          <cell r="C172">
            <v>0.15065343999999992</v>
          </cell>
          <cell r="D172">
            <v>0.18462730240000003</v>
          </cell>
          <cell r="E172">
            <v>0.18462730240000003</v>
          </cell>
          <cell r="F172">
            <v>0.18462730240000003</v>
          </cell>
          <cell r="G172">
            <v>0.18462730240000003</v>
          </cell>
          <cell r="H172">
            <v>0.18462730240000003</v>
          </cell>
          <cell r="I172">
            <v>0.18462730240000003</v>
          </cell>
          <cell r="J172">
            <v>0.18462730240000003</v>
          </cell>
          <cell r="K172">
            <v>0.18462730240000003</v>
          </cell>
          <cell r="L172">
            <v>0.18462730240000003</v>
          </cell>
        </row>
        <row r="173">
          <cell r="B173">
            <v>0</v>
          </cell>
          <cell r="C173">
            <v>0.15065343999999992</v>
          </cell>
          <cell r="D173">
            <v>0.18462730240000003</v>
          </cell>
          <cell r="E173">
            <v>0.18462730240000003</v>
          </cell>
          <cell r="F173">
            <v>0.18462730240000003</v>
          </cell>
          <cell r="G173">
            <v>0.18462730240000003</v>
          </cell>
          <cell r="H173">
            <v>0.18462730240000003</v>
          </cell>
          <cell r="I173">
            <v>0.18462730240000003</v>
          </cell>
          <cell r="J173">
            <v>0.18462730240000003</v>
          </cell>
          <cell r="K173">
            <v>0.18462730240000003</v>
          </cell>
          <cell r="L173">
            <v>0.18462730240000003</v>
          </cell>
        </row>
        <row r="174">
          <cell r="B174">
            <v>0</v>
          </cell>
          <cell r="C174">
            <v>0.15065343999999992</v>
          </cell>
          <cell r="D174">
            <v>0.18462730240000003</v>
          </cell>
          <cell r="E174">
            <v>0.18462730240000003</v>
          </cell>
          <cell r="F174">
            <v>0.18462730240000003</v>
          </cell>
          <cell r="G174">
            <v>0.18462730240000003</v>
          </cell>
          <cell r="H174">
            <v>0.18462730240000003</v>
          </cell>
          <cell r="I174">
            <v>0.18462730240000003</v>
          </cell>
          <cell r="J174">
            <v>0.18462730240000003</v>
          </cell>
          <cell r="K174">
            <v>0.18462730240000003</v>
          </cell>
          <cell r="L174">
            <v>0.18462730240000003</v>
          </cell>
        </row>
        <row r="175">
          <cell r="B175">
            <v>0</v>
          </cell>
          <cell r="C175">
            <v>0.15065343999999992</v>
          </cell>
          <cell r="D175">
            <v>0.18462730240000003</v>
          </cell>
          <cell r="E175">
            <v>0.18462730240000003</v>
          </cell>
          <cell r="F175">
            <v>0.18462730240000003</v>
          </cell>
          <cell r="G175">
            <v>0.18462730240000003</v>
          </cell>
          <cell r="H175">
            <v>0.18462730240000003</v>
          </cell>
          <cell r="I175">
            <v>0.18462730240000003</v>
          </cell>
          <cell r="J175">
            <v>0.18462730240000003</v>
          </cell>
          <cell r="K175">
            <v>0.18462730240000003</v>
          </cell>
          <cell r="L175">
            <v>0.18462730240000003</v>
          </cell>
        </row>
        <row r="177">
          <cell r="B177">
            <v>0</v>
          </cell>
          <cell r="C177">
            <v>0.15065343999999992</v>
          </cell>
          <cell r="D177">
            <v>0.18462730240000003</v>
          </cell>
          <cell r="E177">
            <v>0.18462730240000003</v>
          </cell>
          <cell r="F177">
            <v>0.18462730240000003</v>
          </cell>
          <cell r="G177">
            <v>0.18462730240000003</v>
          </cell>
          <cell r="H177">
            <v>0.18462730240000003</v>
          </cell>
          <cell r="I177">
            <v>0.18462730240000003</v>
          </cell>
          <cell r="J177">
            <v>0.18462730240000003</v>
          </cell>
          <cell r="K177">
            <v>0.18462730240000003</v>
          </cell>
          <cell r="L177">
            <v>0.18462730240000003</v>
          </cell>
        </row>
        <row r="178">
          <cell r="B178">
            <v>0</v>
          </cell>
          <cell r="C178">
            <v>0.15065343999999992</v>
          </cell>
          <cell r="D178">
            <v>0.18462730240000003</v>
          </cell>
          <cell r="E178">
            <v>0.18462730240000003</v>
          </cell>
          <cell r="F178">
            <v>0.18462730240000003</v>
          </cell>
          <cell r="G178">
            <v>0.18462730240000003</v>
          </cell>
          <cell r="H178">
            <v>0.18462730240000003</v>
          </cell>
          <cell r="I178">
            <v>0.18462730240000003</v>
          </cell>
          <cell r="J178">
            <v>0.18462730240000003</v>
          </cell>
          <cell r="K178">
            <v>0.18462730240000003</v>
          </cell>
          <cell r="L178">
            <v>0.18462730240000003</v>
          </cell>
        </row>
        <row r="179">
          <cell r="B179">
            <v>0</v>
          </cell>
          <cell r="C179">
            <v>0.15065343999999992</v>
          </cell>
          <cell r="D179">
            <v>0.18462730240000003</v>
          </cell>
          <cell r="E179">
            <v>0.18462730240000003</v>
          </cell>
          <cell r="F179">
            <v>0.18462730240000003</v>
          </cell>
          <cell r="G179">
            <v>0.18462730240000003</v>
          </cell>
          <cell r="H179">
            <v>0.18462730240000003</v>
          </cell>
          <cell r="I179">
            <v>0.18462730240000003</v>
          </cell>
          <cell r="J179">
            <v>0.18462730240000003</v>
          </cell>
          <cell r="K179">
            <v>0.18462730240000003</v>
          </cell>
          <cell r="L179">
            <v>0.18462730240000003</v>
          </cell>
        </row>
        <row r="180">
          <cell r="B180">
            <v>0</v>
          </cell>
          <cell r="C180">
            <v>0.15065343999999992</v>
          </cell>
          <cell r="D180">
            <v>0.18462730240000003</v>
          </cell>
          <cell r="E180">
            <v>0.18462730240000003</v>
          </cell>
          <cell r="F180">
            <v>0.18462730240000003</v>
          </cell>
          <cell r="G180">
            <v>0.18462730240000003</v>
          </cell>
          <cell r="H180">
            <v>0.18462730240000003</v>
          </cell>
          <cell r="I180">
            <v>0.18462730240000003</v>
          </cell>
          <cell r="J180">
            <v>0.18462730240000003</v>
          </cell>
          <cell r="K180">
            <v>0.18462730240000003</v>
          </cell>
          <cell r="L180">
            <v>0.18462730240000003</v>
          </cell>
        </row>
        <row r="181">
          <cell r="B181">
            <v>0</v>
          </cell>
          <cell r="C181">
            <v>0.15065343999999992</v>
          </cell>
          <cell r="D181">
            <v>0.18462730240000003</v>
          </cell>
          <cell r="E181">
            <v>0.18462730240000003</v>
          </cell>
          <cell r="F181">
            <v>0.18462730240000003</v>
          </cell>
          <cell r="G181">
            <v>0.18462730240000003</v>
          </cell>
          <cell r="H181">
            <v>0.18462730240000003</v>
          </cell>
          <cell r="I181">
            <v>0.18462730240000003</v>
          </cell>
          <cell r="J181">
            <v>0.18462730240000003</v>
          </cell>
          <cell r="K181">
            <v>0.18462730240000003</v>
          </cell>
          <cell r="L181">
            <v>0.18462730240000003</v>
          </cell>
        </row>
        <row r="182">
          <cell r="B182">
            <v>0</v>
          </cell>
          <cell r="C182">
            <v>0.15065343999999992</v>
          </cell>
          <cell r="D182">
            <v>0.18462730240000003</v>
          </cell>
          <cell r="E182">
            <v>0.18462730240000003</v>
          </cell>
          <cell r="F182">
            <v>0.18462730240000003</v>
          </cell>
          <cell r="G182">
            <v>0.18462730240000003</v>
          </cell>
          <cell r="H182">
            <v>0.18462730240000003</v>
          </cell>
          <cell r="I182">
            <v>0.18462730240000003</v>
          </cell>
          <cell r="J182">
            <v>0.18462730240000003</v>
          </cell>
          <cell r="K182">
            <v>0.18462730240000003</v>
          </cell>
          <cell r="L182">
            <v>0.18462730240000003</v>
          </cell>
        </row>
        <row r="183">
          <cell r="B183">
            <v>0</v>
          </cell>
          <cell r="C183">
            <v>0.15065343999999992</v>
          </cell>
          <cell r="D183">
            <v>0.18462730240000003</v>
          </cell>
          <cell r="E183">
            <v>0.18462730240000003</v>
          </cell>
          <cell r="F183">
            <v>0.18462730240000003</v>
          </cell>
          <cell r="G183">
            <v>0.18462730240000003</v>
          </cell>
          <cell r="H183">
            <v>0.18462730240000003</v>
          </cell>
          <cell r="I183">
            <v>0.18462730240000003</v>
          </cell>
          <cell r="J183">
            <v>0.18462730240000003</v>
          </cell>
          <cell r="K183">
            <v>0.18462730240000003</v>
          </cell>
          <cell r="L183">
            <v>0.18462730240000003</v>
          </cell>
        </row>
        <row r="184">
          <cell r="B184">
            <v>0</v>
          </cell>
          <cell r="C184">
            <v>0.15065343999999992</v>
          </cell>
          <cell r="D184">
            <v>0.18462730240000003</v>
          </cell>
          <cell r="E184">
            <v>0.18462730240000003</v>
          </cell>
          <cell r="F184">
            <v>0.18462730240000003</v>
          </cell>
          <cell r="G184">
            <v>0.18462730240000003</v>
          </cell>
          <cell r="H184">
            <v>0.18462730240000003</v>
          </cell>
          <cell r="I184">
            <v>0.18462730240000003</v>
          </cell>
          <cell r="J184">
            <v>0.18462730240000003</v>
          </cell>
          <cell r="K184">
            <v>0.18462730240000003</v>
          </cell>
          <cell r="L184">
            <v>0.18462730240000003</v>
          </cell>
        </row>
        <row r="185">
          <cell r="B185">
            <v>0</v>
          </cell>
          <cell r="C185">
            <v>0.15065343999999992</v>
          </cell>
          <cell r="D185">
            <v>0.18462730240000003</v>
          </cell>
          <cell r="E185">
            <v>0.18462730240000003</v>
          </cell>
          <cell r="F185">
            <v>0.18462730240000003</v>
          </cell>
          <cell r="G185">
            <v>0.18462730240000003</v>
          </cell>
          <cell r="H185">
            <v>0.18462730240000003</v>
          </cell>
          <cell r="I185">
            <v>0.18462730240000003</v>
          </cell>
          <cell r="J185">
            <v>0.18462730240000003</v>
          </cell>
          <cell r="K185">
            <v>0.18462730240000003</v>
          </cell>
          <cell r="L185">
            <v>0.18462730240000003</v>
          </cell>
        </row>
        <row r="187">
          <cell r="B187">
            <v>0</v>
          </cell>
          <cell r="C187">
            <v>0.15065343999999992</v>
          </cell>
          <cell r="D187">
            <v>0.18462730240000003</v>
          </cell>
          <cell r="E187">
            <v>0.18462730240000003</v>
          </cell>
          <cell r="F187">
            <v>0.18462730240000003</v>
          </cell>
          <cell r="G187">
            <v>0.18462730240000003</v>
          </cell>
          <cell r="H187">
            <v>0.18462730240000003</v>
          </cell>
          <cell r="I187">
            <v>0.18462730240000003</v>
          </cell>
          <cell r="J187">
            <v>0.18462730240000003</v>
          </cell>
          <cell r="K187">
            <v>0.18462730240000003</v>
          </cell>
          <cell r="L187">
            <v>0.18462730240000003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
      <sheetName val="DECOMCURVE_2050"/>
      <sheetName val="DECOMCURVE"/>
      <sheetName val="DEU"/>
      <sheetName val="OEU"/>
      <sheetName val="NEU"/>
      <sheetName val="EU-15"/>
      <sheetName val="EU-10"/>
      <sheetName val="EU-25"/>
      <sheetName val="Dia_EU25_Sterbelinie"/>
      <sheetName val="Sterbelinien_nachGruppen"/>
      <sheetName val="Wirkungsrade_nachGruppen"/>
      <sheetName val="WG"/>
      <sheetName val="A"/>
      <sheetName val="BG"/>
      <sheetName val="CH"/>
      <sheetName val="CZ"/>
      <sheetName val="D"/>
      <sheetName val="DK"/>
      <sheetName val="ES"/>
      <sheetName val="EST"/>
      <sheetName val="FI"/>
      <sheetName val="FR"/>
      <sheetName val="GR"/>
      <sheetName val="IT"/>
      <sheetName val="H"/>
      <sheetName val="IR"/>
      <sheetName val="LT"/>
      <sheetName val="LV"/>
      <sheetName val="NL"/>
      <sheetName val="NO"/>
      <sheetName val="PL"/>
      <sheetName val="PT"/>
      <sheetName val="SE"/>
      <sheetName val="SL"/>
      <sheetName val="SK"/>
      <sheetName val="UK"/>
    </sheetNames>
    <sheetDataSet>
      <sheetData sheetId="0"/>
      <sheetData sheetId="1">
        <row r="234">
          <cell r="B234">
            <v>2004</v>
          </cell>
          <cell r="C234">
            <v>2005</v>
          </cell>
          <cell r="D234">
            <v>2010</v>
          </cell>
          <cell r="E234">
            <v>2015</v>
          </cell>
          <cell r="F234">
            <v>2020</v>
          </cell>
          <cell r="G234">
            <v>2025</v>
          </cell>
          <cell r="H234">
            <v>2030</v>
          </cell>
          <cell r="I234">
            <v>2035</v>
          </cell>
          <cell r="J234">
            <v>2040</v>
          </cell>
          <cell r="K234">
            <v>2045</v>
          </cell>
          <cell r="L234">
            <v>2050</v>
          </cell>
        </row>
        <row r="235">
          <cell r="A235" t="str">
            <v>bNUC</v>
          </cell>
        </row>
        <row r="236">
          <cell r="A236" t="str">
            <v>bBC</v>
          </cell>
        </row>
        <row r="237">
          <cell r="A237" t="str">
            <v>bBIO</v>
          </cell>
        </row>
        <row r="238">
          <cell r="A238" t="str">
            <v>bGEO</v>
          </cell>
        </row>
        <row r="239">
          <cell r="A239" t="str">
            <v>bHYDRO</v>
          </cell>
        </row>
        <row r="240">
          <cell r="A240" t="str">
            <v>bHC</v>
          </cell>
        </row>
        <row r="241">
          <cell r="A241" t="str">
            <v>bGAS</v>
          </cell>
        </row>
        <row r="242">
          <cell r="A242" t="str">
            <v>bOIL</v>
          </cell>
        </row>
        <row r="243">
          <cell r="A243" t="str">
            <v>mHC</v>
          </cell>
        </row>
        <row r="244">
          <cell r="A244" t="str">
            <v>mGAS</v>
          </cell>
        </row>
        <row r="245">
          <cell r="A245" t="str">
            <v>mWIND</v>
          </cell>
        </row>
        <row r="246">
          <cell r="A246" t="str">
            <v>mSOLAR</v>
          </cell>
        </row>
        <row r="247">
          <cell r="A247" t="str">
            <v>mOIL</v>
          </cell>
        </row>
        <row r="248">
          <cell r="A248" t="str">
            <v>pOIL</v>
          </cell>
        </row>
        <row r="249">
          <cell r="A249" t="str">
            <v>pGAS</v>
          </cell>
        </row>
        <row r="250">
          <cell r="A250" t="str">
            <v>pHYDRO</v>
          </cell>
        </row>
        <row r="255">
          <cell r="B255">
            <v>2004</v>
          </cell>
          <cell r="C255">
            <v>2005</v>
          </cell>
          <cell r="D255">
            <v>2010</v>
          </cell>
          <cell r="E255">
            <v>2015</v>
          </cell>
          <cell r="F255">
            <v>2020</v>
          </cell>
          <cell r="G255">
            <v>2025</v>
          </cell>
          <cell r="H255">
            <v>2030</v>
          </cell>
          <cell r="I255">
            <v>2035</v>
          </cell>
          <cell r="J255">
            <v>2040</v>
          </cell>
          <cell r="K255">
            <v>2045</v>
          </cell>
          <cell r="L255">
            <v>2050</v>
          </cell>
        </row>
        <row r="256">
          <cell r="A256" t="str">
            <v>bNUC</v>
          </cell>
          <cell r="B256">
            <v>1</v>
          </cell>
          <cell r="C256">
            <v>0.96</v>
          </cell>
          <cell r="D256">
            <v>0.78275778969599996</v>
          </cell>
          <cell r="E256">
            <v>0.63823933055184101</v>
          </cell>
          <cell r="F256">
            <v>0.52040292466647264</v>
          </cell>
          <cell r="G256">
            <v>0.42432233652423135</v>
          </cell>
          <cell r="H256">
            <v>0.34598084818369751</v>
          </cell>
          <cell r="I256">
            <v>0.28210333750147748</v>
          </cell>
          <cell r="J256">
            <v>0.2300193593005429</v>
          </cell>
          <cell r="K256">
            <v>0.18755150549310731</v>
          </cell>
          <cell r="L256">
            <v>0.15292437697285613</v>
          </cell>
        </row>
        <row r="257">
          <cell r="A257" t="str">
            <v>bBC</v>
          </cell>
          <cell r="B257">
            <v>1</v>
          </cell>
          <cell r="C257">
            <v>0.96</v>
          </cell>
          <cell r="D257">
            <v>0.78275778969599996</v>
          </cell>
          <cell r="E257">
            <v>0.63823933055184101</v>
          </cell>
          <cell r="F257">
            <v>0.52040292466647264</v>
          </cell>
          <cell r="G257">
            <v>0.42432233652423135</v>
          </cell>
          <cell r="H257">
            <v>0.34598084818369751</v>
          </cell>
          <cell r="I257">
            <v>0.28210333750147748</v>
          </cell>
          <cell r="J257">
            <v>0.2300193593005429</v>
          </cell>
          <cell r="K257">
            <v>0.18755150549310731</v>
          </cell>
          <cell r="L257">
            <v>0.15292437697285613</v>
          </cell>
        </row>
        <row r="258">
          <cell r="A258" t="str">
            <v>bBIO</v>
          </cell>
          <cell r="B258">
            <v>1</v>
          </cell>
          <cell r="C258">
            <v>0.96</v>
          </cell>
          <cell r="D258">
            <v>0.78275778969599996</v>
          </cell>
          <cell r="E258">
            <v>0.63823933055184101</v>
          </cell>
          <cell r="F258">
            <v>0.52040292466647264</v>
          </cell>
          <cell r="G258">
            <v>0.42432233652423135</v>
          </cell>
          <cell r="H258">
            <v>0.34598084818369751</v>
          </cell>
          <cell r="I258">
            <v>0.28210333750147748</v>
          </cell>
          <cell r="J258">
            <v>0.2300193593005429</v>
          </cell>
          <cell r="K258">
            <v>0.18755150549310731</v>
          </cell>
          <cell r="L258">
            <v>0.15292437697285613</v>
          </cell>
        </row>
        <row r="259">
          <cell r="A259" t="str">
            <v>bGEO</v>
          </cell>
          <cell r="B259">
            <v>1</v>
          </cell>
          <cell r="C259">
            <v>0.96</v>
          </cell>
          <cell r="D259">
            <v>0.78275778969599996</v>
          </cell>
          <cell r="E259">
            <v>0.63823933055184101</v>
          </cell>
          <cell r="F259">
            <v>0.52040292466647264</v>
          </cell>
          <cell r="G259">
            <v>0.42432233652423135</v>
          </cell>
          <cell r="H259">
            <v>0.34598084818369751</v>
          </cell>
          <cell r="I259">
            <v>0.28210333750147748</v>
          </cell>
          <cell r="J259">
            <v>0.2300193593005429</v>
          </cell>
          <cell r="K259">
            <v>0.18755150549310731</v>
          </cell>
          <cell r="L259">
            <v>0.15292437697285613</v>
          </cell>
        </row>
        <row r="260">
          <cell r="A260" t="str">
            <v>bHYDRO</v>
          </cell>
          <cell r="B260">
            <v>1</v>
          </cell>
          <cell r="C260">
            <v>0.96</v>
          </cell>
          <cell r="D260">
            <v>0.78275778969599996</v>
          </cell>
          <cell r="E260">
            <v>0.63823933055184101</v>
          </cell>
          <cell r="F260">
            <v>0.52040292466647264</v>
          </cell>
          <cell r="G260">
            <v>0.42432233652423135</v>
          </cell>
          <cell r="H260">
            <v>0.34598084818369751</v>
          </cell>
          <cell r="I260">
            <v>0.28210333750147748</v>
          </cell>
          <cell r="J260">
            <v>0.2300193593005429</v>
          </cell>
          <cell r="K260">
            <v>0.18755150549310731</v>
          </cell>
          <cell r="L260">
            <v>0.15292437697285613</v>
          </cell>
        </row>
        <row r="261">
          <cell r="A261" t="str">
            <v>bHC</v>
          </cell>
          <cell r="B261">
            <v>1</v>
          </cell>
          <cell r="C261">
            <v>0.96</v>
          </cell>
          <cell r="D261">
            <v>0.78275778969599996</v>
          </cell>
          <cell r="E261">
            <v>0.63823933055184101</v>
          </cell>
          <cell r="F261">
            <v>0.52040292466647264</v>
          </cell>
          <cell r="G261">
            <v>0.42432233652423135</v>
          </cell>
          <cell r="H261">
            <v>0.34598084818369751</v>
          </cell>
          <cell r="I261">
            <v>0.28210333750147748</v>
          </cell>
          <cell r="J261">
            <v>0.2300193593005429</v>
          </cell>
          <cell r="K261">
            <v>0.18755150549310731</v>
          </cell>
          <cell r="L261">
            <v>0.15292437697285613</v>
          </cell>
        </row>
        <row r="262">
          <cell r="A262" t="str">
            <v>bGAS</v>
          </cell>
          <cell r="B262">
            <v>1</v>
          </cell>
          <cell r="C262">
            <v>0.96</v>
          </cell>
          <cell r="D262">
            <v>0.78275778969599996</v>
          </cell>
          <cell r="E262">
            <v>0.63823933055184101</v>
          </cell>
          <cell r="F262">
            <v>0.52040292466647264</v>
          </cell>
          <cell r="G262">
            <v>0.42432233652423135</v>
          </cell>
          <cell r="H262">
            <v>0.34598084818369751</v>
          </cell>
          <cell r="I262">
            <v>0.28210333750147748</v>
          </cell>
          <cell r="J262">
            <v>0.2300193593005429</v>
          </cell>
          <cell r="K262">
            <v>0.18755150549310731</v>
          </cell>
          <cell r="L262">
            <v>0.15292437697285613</v>
          </cell>
        </row>
        <row r="263">
          <cell r="A263" t="str">
            <v>bOIL</v>
          </cell>
          <cell r="B263">
            <v>1</v>
          </cell>
          <cell r="C263">
            <v>0.96</v>
          </cell>
          <cell r="D263">
            <v>0.78275778969599996</v>
          </cell>
          <cell r="E263">
            <v>0.63823933055184101</v>
          </cell>
          <cell r="F263">
            <v>0.52040292466647264</v>
          </cell>
          <cell r="G263">
            <v>0.42432233652423135</v>
          </cell>
          <cell r="H263">
            <v>0.34598084818369751</v>
          </cell>
          <cell r="I263">
            <v>0.28210333750147748</v>
          </cell>
          <cell r="J263">
            <v>0.2300193593005429</v>
          </cell>
          <cell r="K263">
            <v>0.18755150549310731</v>
          </cell>
          <cell r="L263">
            <v>0.15292437697285613</v>
          </cell>
        </row>
        <row r="264">
          <cell r="A264" t="str">
            <v>mHC</v>
          </cell>
          <cell r="B264">
            <v>1</v>
          </cell>
          <cell r="C264">
            <v>0.96</v>
          </cell>
          <cell r="D264">
            <v>0.78275778969599996</v>
          </cell>
          <cell r="E264">
            <v>0.63823933055184101</v>
          </cell>
          <cell r="F264">
            <v>0.52040292466647264</v>
          </cell>
          <cell r="G264">
            <v>0.42432233652423135</v>
          </cell>
          <cell r="H264">
            <v>0.34598084818369751</v>
          </cell>
          <cell r="I264">
            <v>0.28210333750147748</v>
          </cell>
          <cell r="J264">
            <v>0.2300193593005429</v>
          </cell>
          <cell r="K264">
            <v>0.18755150549310731</v>
          </cell>
          <cell r="L264">
            <v>0.15292437697285613</v>
          </cell>
        </row>
        <row r="265">
          <cell r="A265" t="str">
            <v>mGAS</v>
          </cell>
          <cell r="B265">
            <v>1</v>
          </cell>
          <cell r="C265">
            <v>0.96</v>
          </cell>
          <cell r="D265">
            <v>0.78275778969599996</v>
          </cell>
          <cell r="E265">
            <v>0.63823933055184101</v>
          </cell>
          <cell r="F265">
            <v>0.52040292466647264</v>
          </cell>
          <cell r="G265">
            <v>0.42432233652423135</v>
          </cell>
          <cell r="H265">
            <v>0.34598084818369751</v>
          </cell>
          <cell r="I265">
            <v>0.28210333750147748</v>
          </cell>
          <cell r="J265">
            <v>0.2300193593005429</v>
          </cell>
          <cell r="K265">
            <v>0.18755150549310731</v>
          </cell>
          <cell r="L265">
            <v>0.15292437697285613</v>
          </cell>
        </row>
        <row r="266">
          <cell r="A266" t="str">
            <v>mWIND</v>
          </cell>
          <cell r="B266">
            <v>1</v>
          </cell>
          <cell r="C266">
            <v>0.96</v>
          </cell>
          <cell r="D266">
            <v>0.78275778969599996</v>
          </cell>
          <cell r="E266">
            <v>0.63823933055184101</v>
          </cell>
          <cell r="F266">
            <v>0.52040292466647264</v>
          </cell>
          <cell r="G266">
            <v>0.42432233652423135</v>
          </cell>
          <cell r="H266">
            <v>0.34598084818369751</v>
          </cell>
          <cell r="I266">
            <v>0.28210333750147748</v>
          </cell>
          <cell r="J266">
            <v>0.2300193593005429</v>
          </cell>
          <cell r="K266">
            <v>0.18755150549310731</v>
          </cell>
          <cell r="L266">
            <v>0.15292437697285613</v>
          </cell>
        </row>
        <row r="267">
          <cell r="A267" t="str">
            <v>mSOLAR</v>
          </cell>
          <cell r="B267">
            <v>1</v>
          </cell>
          <cell r="C267">
            <v>0.96</v>
          </cell>
          <cell r="D267">
            <v>0.78275778969599996</v>
          </cell>
          <cell r="E267">
            <v>0.63823933055184101</v>
          </cell>
          <cell r="F267">
            <v>0.52040292466647264</v>
          </cell>
          <cell r="G267">
            <v>0.42432233652423135</v>
          </cell>
          <cell r="H267">
            <v>0.34598084818369751</v>
          </cell>
          <cell r="I267">
            <v>0.28210333750147748</v>
          </cell>
          <cell r="J267">
            <v>0.2300193593005429</v>
          </cell>
          <cell r="K267">
            <v>0.18755150549310731</v>
          </cell>
          <cell r="L267">
            <v>0.15292437697285613</v>
          </cell>
        </row>
        <row r="268">
          <cell r="A268" t="str">
            <v>mOIL</v>
          </cell>
          <cell r="B268">
            <v>1</v>
          </cell>
          <cell r="C268">
            <v>0.96</v>
          </cell>
          <cell r="D268">
            <v>0.78275778969599996</v>
          </cell>
          <cell r="E268">
            <v>0.63823933055184101</v>
          </cell>
          <cell r="F268">
            <v>0.52040292466647264</v>
          </cell>
          <cell r="G268">
            <v>0.42432233652423135</v>
          </cell>
          <cell r="H268">
            <v>0.34598084818369751</v>
          </cell>
          <cell r="I268">
            <v>0.28210333750147748</v>
          </cell>
          <cell r="J268">
            <v>0.2300193593005429</v>
          </cell>
          <cell r="K268">
            <v>0.18755150549310731</v>
          </cell>
          <cell r="L268">
            <v>0.15292437697285613</v>
          </cell>
        </row>
        <row r="269">
          <cell r="A269" t="str">
            <v>pOIL</v>
          </cell>
          <cell r="B269">
            <v>1</v>
          </cell>
          <cell r="C269">
            <v>0.96</v>
          </cell>
          <cell r="D269">
            <v>0.78275778969599996</v>
          </cell>
          <cell r="E269">
            <v>0.63823933055184101</v>
          </cell>
          <cell r="F269">
            <v>0.52040292466647264</v>
          </cell>
          <cell r="G269">
            <v>0.42432233652423135</v>
          </cell>
          <cell r="H269">
            <v>0.34598084818369751</v>
          </cell>
          <cell r="I269">
            <v>0.28210333750147748</v>
          </cell>
          <cell r="J269">
            <v>0.2300193593005429</v>
          </cell>
          <cell r="K269">
            <v>0.18755150549310731</v>
          </cell>
          <cell r="L269">
            <v>0.15292437697285613</v>
          </cell>
        </row>
        <row r="270">
          <cell r="A270" t="str">
            <v>pGAS</v>
          </cell>
          <cell r="B270">
            <v>1</v>
          </cell>
          <cell r="C270">
            <v>0.96</v>
          </cell>
          <cell r="D270">
            <v>0.78275778969599996</v>
          </cell>
          <cell r="E270">
            <v>0.63823933055184101</v>
          </cell>
          <cell r="F270">
            <v>0.52040292466647264</v>
          </cell>
          <cell r="G270">
            <v>0.42432233652423135</v>
          </cell>
          <cell r="H270">
            <v>0.34598084818369751</v>
          </cell>
          <cell r="I270">
            <v>0.28210333750147748</v>
          </cell>
          <cell r="J270">
            <v>0.2300193593005429</v>
          </cell>
          <cell r="K270">
            <v>0.18755150549310731</v>
          </cell>
          <cell r="L270">
            <v>0.15292437697285613</v>
          </cell>
        </row>
        <row r="271">
          <cell r="A271" t="str">
            <v>pHYDRO</v>
          </cell>
          <cell r="B271">
            <v>1</v>
          </cell>
          <cell r="C271">
            <v>0.96</v>
          </cell>
          <cell r="D271">
            <v>0.78275778969599996</v>
          </cell>
          <cell r="E271">
            <v>0.63823933055184101</v>
          </cell>
          <cell r="F271">
            <v>0.52040292466647264</v>
          </cell>
          <cell r="G271">
            <v>0.42432233652423135</v>
          </cell>
          <cell r="H271">
            <v>0.34598084818369751</v>
          </cell>
          <cell r="I271">
            <v>0.28210333750147748</v>
          </cell>
          <cell r="J271">
            <v>0.2300193593005429</v>
          </cell>
          <cell r="K271">
            <v>0.18755150549310731</v>
          </cell>
          <cell r="L271">
            <v>0.15292437697285613</v>
          </cell>
        </row>
      </sheetData>
      <sheetData sheetId="2"/>
      <sheetData sheetId="3"/>
      <sheetData sheetId="4"/>
      <sheetData sheetId="5"/>
      <sheetData sheetId="6"/>
      <sheetData sheetId="7"/>
      <sheetData sheetId="8"/>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O327"/>
  <sheetViews>
    <sheetView zoomScale="85" zoomScaleNormal="85" workbookViewId="0">
      <pane ySplit="3" topLeftCell="A4" activePane="bottomLeft" state="frozen"/>
      <selection activeCell="K22" sqref="K22"/>
      <selection pane="bottomLeft" activeCell="E17" sqref="E17"/>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0" width="8.7109375" customWidth="1"/>
    <col min="31" max="34" width="7.5703125" bestFit="1" customWidth="1"/>
    <col min="35" max="35" width="3.7109375" bestFit="1" customWidth="1"/>
    <col min="36" max="36" width="7.42578125" bestFit="1" customWidth="1"/>
    <col min="37" max="39" width="4.28515625" bestFit="1" customWidth="1"/>
  </cols>
  <sheetData>
    <row r="1" spans="1:41" x14ac:dyDescent="0.25">
      <c r="A1" s="123" t="s">
        <v>77</v>
      </c>
      <c r="C1" s="135" t="s">
        <v>89</v>
      </c>
      <c r="D1" s="135"/>
      <c r="E1" s="135"/>
      <c r="F1" s="135"/>
      <c r="G1" s="135"/>
      <c r="H1" s="135"/>
      <c r="I1" s="135"/>
      <c r="J1" s="135"/>
      <c r="K1" s="136"/>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1" x14ac:dyDescent="0.25">
      <c r="C2" s="137"/>
      <c r="D2" s="137"/>
      <c r="E2" s="137"/>
      <c r="F2" s="137"/>
      <c r="G2" s="137"/>
      <c r="H2" s="137"/>
      <c r="I2" s="137"/>
      <c r="J2" s="137"/>
      <c r="K2" s="138"/>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1">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c r="AO3" s="86"/>
    </row>
    <row r="4" spans="1:41" s="1" customFormat="1" x14ac:dyDescent="0.25">
      <c r="A4" s="1" t="s">
        <v>19</v>
      </c>
      <c r="B4" s="3" t="s">
        <v>0</v>
      </c>
      <c r="C4" s="114">
        <v>0</v>
      </c>
      <c r="D4" s="114">
        <f>IF(abschreibung_bmk!C4=0,  0,   -1*(abschreibung_bmk!D4/abschreibung_bmk!C4-1)  )</f>
        <v>1.6454735952848631E-2</v>
      </c>
      <c r="E4" s="114">
        <f>IF(abschreibung_bmk!D4=0,  0,   -1*(abschreibung_bmk!E4/abschreibung_bmk!D4-1)  )</f>
        <v>2.8530712597734098E-3</v>
      </c>
      <c r="F4" s="114">
        <f>IF(abschreibung_bmk!E4=0,  0,   -1*(abschreibung_bmk!F4/abschreibung_bmk!E4-1)  )</f>
        <v>8.1118204120757542E-2</v>
      </c>
      <c r="G4" s="114">
        <f>IF(abschreibung_bmk!F4=0,  0,   -1*(abschreibung_bmk!G4/abschreibung_bmk!F4-1)  )</f>
        <v>0.21052209883482564</v>
      </c>
      <c r="H4" s="114">
        <f>IF(abschreibung_bmk!G4=0,  0,   -1*(abschreibung_bmk!H4/abschreibung_bmk!G4-1)  )</f>
        <v>0.45856016202857774</v>
      </c>
      <c r="I4" s="114">
        <f>IF(abschreibung_bmk!H4=0,  0,   -1*(abschreibung_bmk!I4/abschreibung_bmk!H4-1)  )</f>
        <v>4.0212580838869694E-2</v>
      </c>
      <c r="J4" s="114">
        <f>IF(abschreibung_bmk!I4=0,  0,   -1*(abschreibung_bmk!J4/abschreibung_bmk!I4-1)  )</f>
        <v>0.12116040955631402</v>
      </c>
      <c r="K4" s="115">
        <f>IF(abschreibung_bmk!J4=0,  0,   -1*(abschreibung_bmk!K4/abschreibung_bmk!J4-1)  )</f>
        <v>0.56217068186949648</v>
      </c>
      <c r="L4" s="11"/>
      <c r="M4" s="1" t="s">
        <v>19</v>
      </c>
      <c r="N4" s="1" t="s">
        <v>74</v>
      </c>
      <c r="O4" s="61" t="str">
        <f>IF(B4=Epro_Ra!$D$6,"ok","Fehler!")</f>
        <v>ok</v>
      </c>
      <c r="P4" s="61" t="str">
        <f>IF(K4=Epro_Ra!$O$6,"ok","Fehler!")</f>
        <v>Fehler!</v>
      </c>
    </row>
    <row r="5" spans="1:41" s="5" customFormat="1" x14ac:dyDescent="0.25">
      <c r="A5" s="5" t="s">
        <v>19</v>
      </c>
      <c r="B5" s="6" t="s">
        <v>1</v>
      </c>
      <c r="C5" s="116">
        <v>0</v>
      </c>
      <c r="D5" s="116">
        <f>IF(abschreibung_bmk!C5=0,  0,   -1*(abschreibung_bmk!D5/abschreibung_bmk!C5-1)  )</f>
        <v>0.19999999999999996</v>
      </c>
      <c r="E5" s="116">
        <f>IF(abschreibung_bmk!D5=0,  0,   -1*(abschreibung_bmk!E5/abschreibung_bmk!D5-1)  )</f>
        <v>0.24999999999999989</v>
      </c>
      <c r="F5" s="116">
        <f>IF(abschreibung_bmk!E5=0,  0,   -1*(abschreibung_bmk!F5/abschreibung_bmk!E5-1)  )</f>
        <v>0.33333333333333326</v>
      </c>
      <c r="G5" s="116">
        <f>IF(abschreibung_bmk!F5=0,  0,   -1*(abschreibung_bmk!G5/abschreibung_bmk!F5-1)  )</f>
        <v>0.49999999999999989</v>
      </c>
      <c r="H5" s="116">
        <f>IF(abschreibung_bmk!G5=0,  0,   -1*(abschreibung_bmk!H5/abschreibung_bmk!G5-1)  )</f>
        <v>0.49999999999999989</v>
      </c>
      <c r="I5" s="116">
        <f>IF(abschreibung_bmk!H5=0,  0,   -1*(abschreibung_bmk!I5/abschreibung_bmk!H5-1)  )</f>
        <v>1</v>
      </c>
      <c r="J5" s="116">
        <f>IF(abschreibung_bmk!I5=0,  0,   -1*(abschreibung_bmk!J5/abschreibung_bmk!I5-1)  )</f>
        <v>0</v>
      </c>
      <c r="K5" s="117">
        <f>IF(abschreibung_bmk!J5=0,  0,   -1*(abschreibung_bmk!K5/abschreibung_bmk!J5-1)  )</f>
        <v>0</v>
      </c>
      <c r="L5" s="11"/>
      <c r="M5" s="5" t="s">
        <v>19</v>
      </c>
      <c r="N5" s="5" t="s">
        <v>74</v>
      </c>
      <c r="O5" s="62" t="str">
        <f>IF(B5=Epro_Ra!$D$7,"ok","Fehler!")</f>
        <v>ok</v>
      </c>
      <c r="P5" s="62" t="str">
        <f>IF(K5=Epro_Ra!$O$7,"ok","Fehler!")</f>
        <v>ok</v>
      </c>
      <c r="AD5" s="99" t="s">
        <v>82</v>
      </c>
    </row>
    <row r="6" spans="1:41" s="1" customFormat="1" x14ac:dyDescent="0.25">
      <c r="A6" s="1" t="s">
        <v>19</v>
      </c>
      <c r="B6" s="3" t="s">
        <v>2</v>
      </c>
      <c r="C6" s="118">
        <v>0</v>
      </c>
      <c r="D6" s="118">
        <f>IF(abschreibung_bmk!C6=0,  0,   -1*(abschreibung_bmk!D6/abschreibung_bmk!C6-1)  )</f>
        <v>0</v>
      </c>
      <c r="E6" s="118">
        <f>IF(abschreibung_bmk!D6=0,  0,   -1*(abschreibung_bmk!E6/abschreibung_bmk!D6-1)  )</f>
        <v>0</v>
      </c>
      <c r="F6" s="118">
        <f>IF(abschreibung_bmk!E6=0,  0,   -1*(abschreibung_bmk!F6/abschreibung_bmk!E6-1)  )</f>
        <v>0</v>
      </c>
      <c r="G6" s="118">
        <f>IF(abschreibung_bmk!F6=0,  0,   -1*(abschreibung_bmk!G6/abschreibung_bmk!F6-1)  )</f>
        <v>0</v>
      </c>
      <c r="H6" s="118">
        <f>IF(abschreibung_bmk!G6=0,  0,   -1*(abschreibung_bmk!H6/abschreibung_bmk!G6-1)  )</f>
        <v>0</v>
      </c>
      <c r="I6" s="118">
        <f>IF(abschreibung_bmk!H6=0,  0,   -1*(abschreibung_bmk!I6/abschreibung_bmk!H6-1)  )</f>
        <v>0</v>
      </c>
      <c r="J6" s="118">
        <f>IF(abschreibung_bmk!I6=0,  0,   -1*(abschreibung_bmk!J6/abschreibung_bmk!I6-1)  )</f>
        <v>0</v>
      </c>
      <c r="K6" s="119">
        <f>IF(abschreibung_bmk!J6=0,  0,   -1*(abschreibung_bmk!K6/abschreibung_bmk!J6-1)  )</f>
        <v>0</v>
      </c>
      <c r="L6" s="11"/>
      <c r="M6" s="1" t="s">
        <v>19</v>
      </c>
      <c r="N6" s="1" t="s">
        <v>74</v>
      </c>
      <c r="O6" s="61" t="str">
        <f>IF(B6=Epro_Ra!$D$8,"ok","Fehler!")</f>
        <v>ok</v>
      </c>
      <c r="P6" s="61" t="str">
        <f>IF(K6=Epro_Ra!$O$8,"ok","Fehler!")</f>
        <v>ok</v>
      </c>
      <c r="AD6" s="100" t="s">
        <v>83</v>
      </c>
    </row>
    <row r="7" spans="1:41" s="5" customFormat="1" x14ac:dyDescent="0.25">
      <c r="A7" s="5" t="s">
        <v>19</v>
      </c>
      <c r="B7" s="6" t="s">
        <v>3</v>
      </c>
      <c r="C7" s="116">
        <v>0</v>
      </c>
      <c r="D7" s="116">
        <f>IF(abschreibung_bmk!C7=0,  0,   -1*(abschreibung_bmk!D7/abschreibung_bmk!C7-1)  )</f>
        <v>0.32417214056586019</v>
      </c>
      <c r="E7" s="116">
        <f>IF(abschreibung_bmk!D7=0,  0,   -1*(abschreibung_bmk!E7/abschreibung_bmk!D7-1)  )</f>
        <v>0.50359955737811624</v>
      </c>
      <c r="F7" s="116">
        <f>IF(abschreibung_bmk!E7=0,  0,   -1*(abschreibung_bmk!F7/abschreibung_bmk!E7-1)  )</f>
        <v>0.32425060974010633</v>
      </c>
      <c r="G7" s="116">
        <f>IF(abschreibung_bmk!F7=0,  0,   -1*(abschreibung_bmk!G7/abschreibung_bmk!F7-1)  )</f>
        <v>0.65808980478907131</v>
      </c>
      <c r="H7" s="116">
        <f>IF(abschreibung_bmk!G7=0,  0,   -1*(abschreibung_bmk!H7/abschreibung_bmk!G7-1)  )</f>
        <v>0.65808980478907131</v>
      </c>
      <c r="I7" s="116">
        <f>IF(abschreibung_bmk!H7=0,  0,   -1*(abschreibung_bmk!I7/abschreibung_bmk!H7-1)  )</f>
        <v>0.65808980478907131</v>
      </c>
      <c r="J7" s="116">
        <f>IF(abschreibung_bmk!I7=0,  0,   -1*(abschreibung_bmk!J7/abschreibung_bmk!I7-1)  )</f>
        <v>0.65808980478907131</v>
      </c>
      <c r="K7" s="117">
        <v>1</v>
      </c>
      <c r="L7" s="11"/>
      <c r="M7" s="5" t="s">
        <v>19</v>
      </c>
      <c r="N7" s="5" t="s">
        <v>74</v>
      </c>
      <c r="O7" s="62" t="str">
        <f>IF(B7=Epro_Ra!$D$9,"ok","Fehler!")</f>
        <v>ok</v>
      </c>
      <c r="P7" s="62" t="str">
        <f>IF(K7=Epro_Ra!$O$9,"ok","Fehler!")</f>
        <v>Fehler!</v>
      </c>
    </row>
    <row r="8" spans="1:41" s="1" customFormat="1" x14ac:dyDescent="0.25">
      <c r="A8" s="1" t="s">
        <v>19</v>
      </c>
      <c r="B8" s="3" t="s">
        <v>4</v>
      </c>
      <c r="C8" s="118">
        <v>0</v>
      </c>
      <c r="D8" s="118">
        <f>IF(abschreibung_bmk!C8=0,  0,   -1*(abschreibung_bmk!D8/abschreibung_bmk!C8-1)  )</f>
        <v>0.99</v>
      </c>
      <c r="E8" s="118">
        <f>IF(abschreibung_bmk!D8=0,  0,   -1*(abschreibung_bmk!E8/abschreibung_bmk!D8-1)  )</f>
        <v>1</v>
      </c>
      <c r="F8" s="118">
        <f>IF(abschreibung_bmk!E8=0,  0,   -1*(abschreibung_bmk!F8/abschreibung_bmk!E8-1)  )</f>
        <v>0</v>
      </c>
      <c r="G8" s="118">
        <f>IF(abschreibung_bmk!F8=0,  0,   -1*(abschreibung_bmk!G8/abschreibung_bmk!F8-1)  )</f>
        <v>0</v>
      </c>
      <c r="H8" s="118">
        <f>IF(abschreibung_bmk!G8=0,  0,   -1*(abschreibung_bmk!H8/abschreibung_bmk!G8-1)  )</f>
        <v>0</v>
      </c>
      <c r="I8" s="118">
        <f>IF(abschreibung_bmk!H8=0,  0,   -1*(abschreibung_bmk!I8/abschreibung_bmk!H8-1)  )</f>
        <v>0</v>
      </c>
      <c r="J8" s="118">
        <f>IF(abschreibung_bmk!I8=0,  0,   -1*(abschreibung_bmk!J8/abschreibung_bmk!I8-1)  )</f>
        <v>0</v>
      </c>
      <c r="K8" s="119">
        <f>IF(abschreibung_bmk!J8=0,  0,   -1*(abschreibung_bmk!K8/abschreibung_bmk!J8-1)  )</f>
        <v>0</v>
      </c>
      <c r="L8" s="11"/>
      <c r="M8" s="1" t="s">
        <v>19</v>
      </c>
      <c r="N8" s="1" t="s">
        <v>74</v>
      </c>
      <c r="O8" s="61" t="str">
        <f>IF(B8=Epro_Ra!$D$10,"ok","Fehler!")</f>
        <v>ok</v>
      </c>
      <c r="P8" s="61" t="str">
        <f>IF(K8=Epro_Ra!$O$10,"ok","Fehler!")</f>
        <v>ok</v>
      </c>
      <c r="S8" s="69" t="s">
        <v>76</v>
      </c>
      <c r="T8" s="66"/>
      <c r="U8" s="66"/>
      <c r="V8" s="67"/>
      <c r="W8" s="65"/>
      <c r="X8" s="66"/>
      <c r="Y8" s="67"/>
      <c r="Z8" s="67"/>
    </row>
    <row r="9" spans="1:41" s="5" customFormat="1" x14ac:dyDescent="0.25">
      <c r="A9" s="5" t="s">
        <v>19</v>
      </c>
      <c r="B9" s="6" t="s">
        <v>5</v>
      </c>
      <c r="C9" s="116">
        <v>0</v>
      </c>
      <c r="D9" s="116">
        <f>IF(abschreibung_bmk!C9=0,  0,   -1*(abschreibung_bmk!D9/abschreibung_bmk!C9-1)  )</f>
        <v>0.38329281000347337</v>
      </c>
      <c r="E9" s="116">
        <f>IF(abschreibung_bmk!D9=0,  0,   -1*(abschreibung_bmk!E9/abschreibung_bmk!D9-1)  )</f>
        <v>0.99997359898620086</v>
      </c>
      <c r="F9" s="116">
        <f>IF(abschreibung_bmk!E9=0,  0,   -1*(abschreibung_bmk!F9/abschreibung_bmk!E9-1)  )</f>
        <v>0.99940035978412378</v>
      </c>
      <c r="G9" s="116">
        <f>IF(abschreibung_bmk!F9=0,  0,   -1*(abschreibung_bmk!G9/abschreibung_bmk!F9-1)  )</f>
        <v>1</v>
      </c>
      <c r="H9" s="116">
        <f>IF(abschreibung_bmk!G9=0,  0,   -1*(abschreibung_bmk!H9/abschreibung_bmk!G9-1)  )</f>
        <v>0</v>
      </c>
      <c r="I9" s="116">
        <f>IF(abschreibung_bmk!H9=0,  0,   -1*(abschreibung_bmk!I9/abschreibung_bmk!H9-1)  )</f>
        <v>0</v>
      </c>
      <c r="J9" s="116">
        <f>IF(abschreibung_bmk!I9=0,  0,   -1*(abschreibung_bmk!J9/abschreibung_bmk!I9-1)  )</f>
        <v>0</v>
      </c>
      <c r="K9" s="117">
        <f>IF(abschreibung_bmk!J9=0,  0,   -1*(abschreibung_bmk!K9/abschreibung_bmk!J9-1)  )</f>
        <v>0</v>
      </c>
      <c r="L9" s="11"/>
      <c r="M9" s="5" t="s">
        <v>19</v>
      </c>
      <c r="N9" s="5" t="s">
        <v>74</v>
      </c>
      <c r="O9" s="62" t="str">
        <f>IF(B9=Epro_Ra!$D$11,"ok","Fehler!")</f>
        <v>ok</v>
      </c>
      <c r="P9" s="62" t="str">
        <f>IF(K9=Epro_Ra!$O$11,"ok","Fehler!")</f>
        <v>ok</v>
      </c>
      <c r="S9" s="70" t="s">
        <v>66</v>
      </c>
      <c r="T9" s="71"/>
      <c r="U9" s="71"/>
      <c r="V9" s="71"/>
      <c r="W9" s="72"/>
      <c r="X9" s="71"/>
      <c r="Y9" s="71"/>
      <c r="Z9" s="68"/>
    </row>
    <row r="10" spans="1:41" s="1" customFormat="1" x14ac:dyDescent="0.25">
      <c r="A10" s="1" t="s">
        <v>19</v>
      </c>
      <c r="B10" s="3" t="s">
        <v>6</v>
      </c>
      <c r="C10" s="118">
        <v>0</v>
      </c>
      <c r="D10" s="118">
        <f>IF(abschreibung_bmk!C10=0,  0,   -1*(abschreibung_bmk!D10/abschreibung_bmk!C10-1)  )</f>
        <v>0</v>
      </c>
      <c r="E10" s="118">
        <f>IF(abschreibung_bmk!D10=0,  0,   -1*(abschreibung_bmk!E10/abschreibung_bmk!D10-1)  )</f>
        <v>0</v>
      </c>
      <c r="F10" s="118">
        <f>IF(abschreibung_bmk!E10=0,  0,   -1*(abschreibung_bmk!F10/abschreibung_bmk!E10-1)  )</f>
        <v>0</v>
      </c>
      <c r="G10" s="118">
        <f>IF(abschreibung_bmk!F10=0,  0,   -1*(abschreibung_bmk!G10/abschreibung_bmk!F10-1)  )</f>
        <v>0</v>
      </c>
      <c r="H10" s="118">
        <f>IF(abschreibung_bmk!G10=0,  0,   -1*(abschreibung_bmk!H10/abschreibung_bmk!G10-1)  )</f>
        <v>0</v>
      </c>
      <c r="I10" s="118">
        <f>IF(abschreibung_bmk!H10=0,  0,   -1*(abschreibung_bmk!I10/abschreibung_bmk!H10-1)  )</f>
        <v>0</v>
      </c>
      <c r="J10" s="118">
        <f>IF(abschreibung_bmk!I10=0,  0,   -1*(abschreibung_bmk!J10/abschreibung_bmk!I10-1)  )</f>
        <v>0</v>
      </c>
      <c r="K10" s="119">
        <f>IF(abschreibung_bmk!J10=0,  0,   -1*(abschreibung_bmk!K10/abschreibung_bmk!J10-1)  )</f>
        <v>0</v>
      </c>
      <c r="L10" s="11"/>
      <c r="M10" s="1" t="s">
        <v>19</v>
      </c>
      <c r="N10" s="1" t="s">
        <v>74</v>
      </c>
      <c r="O10" s="61" t="str">
        <f>IF(B10=Epro_Ra!$D$12,"ok","Fehler!")</f>
        <v>ok</v>
      </c>
      <c r="P10" s="61" t="str">
        <f>IF(K10=Epro_Ra!$O$12,"ok","Fehler!")</f>
        <v>Fehler!</v>
      </c>
      <c r="S10" s="73" t="s">
        <v>67</v>
      </c>
      <c r="T10" s="74"/>
      <c r="U10" s="74"/>
      <c r="V10" s="74"/>
      <c r="W10" s="75"/>
      <c r="X10" s="74"/>
      <c r="Y10" s="74"/>
      <c r="Z10" s="47"/>
    </row>
    <row r="11" spans="1:41" s="5" customFormat="1" x14ac:dyDescent="0.25">
      <c r="A11" s="5" t="s">
        <v>19</v>
      </c>
      <c r="B11" s="6" t="s">
        <v>7</v>
      </c>
      <c r="C11" s="116">
        <v>0</v>
      </c>
      <c r="D11" s="116">
        <f>IF(abschreibung_bmk!C11=0,  0,   -1*(abschreibung_bmk!D11/abschreibung_bmk!C11-1)  )</f>
        <v>0.38831751245485957</v>
      </c>
      <c r="E11" s="116">
        <f>IF(abschreibung_bmk!D11=0,  0,   -1*(abschreibung_bmk!E11/abschreibung_bmk!D11-1)  )</f>
        <v>0.77489499047345478</v>
      </c>
      <c r="F11" s="116">
        <f>IF(abschreibung_bmk!E11=0,  0,   -1*(abschreibung_bmk!F11/abschreibung_bmk!E11-1)  )</f>
        <v>1</v>
      </c>
      <c r="G11" s="116">
        <f>IF(abschreibung_bmk!F11=0,  0,   -1*(abschreibung_bmk!G11/abschreibung_bmk!F11-1)  )</f>
        <v>0</v>
      </c>
      <c r="H11" s="116">
        <f>IF(abschreibung_bmk!G11=0,  0,   -1*(abschreibung_bmk!H11/abschreibung_bmk!G11-1)  )</f>
        <v>0</v>
      </c>
      <c r="I11" s="116">
        <f>IF(abschreibung_bmk!H11=0,  0,   -1*(abschreibung_bmk!I11/abschreibung_bmk!H11-1)  )</f>
        <v>0</v>
      </c>
      <c r="J11" s="116">
        <f>IF(abschreibung_bmk!I11=0,  0,   -1*(abschreibung_bmk!J11/abschreibung_bmk!I11-1)  )</f>
        <v>0</v>
      </c>
      <c r="K11" s="117">
        <f>IF(abschreibung_bmk!J11=0,  0,   -1*(abschreibung_bmk!K11/abschreibung_bmk!J11-1)  )</f>
        <v>0</v>
      </c>
      <c r="L11" s="11"/>
      <c r="M11" s="5" t="s">
        <v>19</v>
      </c>
      <c r="N11" s="5" t="s">
        <v>74</v>
      </c>
      <c r="O11" s="62" t="str">
        <f>IF(B11=Epro_Ra!$D$13,"ok","Fehler!")</f>
        <v>ok</v>
      </c>
      <c r="P11" s="62" t="str">
        <f>IF(K11=Epro_Ra!$O$13,"ok","Fehler!")</f>
        <v>ok</v>
      </c>
      <c r="S11" s="73" t="s">
        <v>68</v>
      </c>
      <c r="T11" s="74"/>
      <c r="U11" s="74"/>
      <c r="V11" s="74"/>
      <c r="W11" s="75"/>
      <c r="X11" s="74"/>
      <c r="Y11" s="74"/>
      <c r="Z11" s="47"/>
    </row>
    <row r="12" spans="1:41" s="1" customFormat="1" x14ac:dyDescent="0.25">
      <c r="A12" s="1" t="s">
        <v>19</v>
      </c>
      <c r="B12" s="3" t="s">
        <v>8</v>
      </c>
      <c r="C12" s="118">
        <v>0</v>
      </c>
      <c r="D12" s="118">
        <f>IF(abschreibung_bmk!C12=0,  0,   -1*(abschreibung_bmk!D12/abschreibung_bmk!C12-1)  )</f>
        <v>0.68202039766365041</v>
      </c>
      <c r="E12" s="118">
        <f>IF(abschreibung_bmk!D12=0,  0,   -1*(abschreibung_bmk!E12/abschreibung_bmk!D12-1)  )</f>
        <v>0.66374797753878367</v>
      </c>
      <c r="F12" s="118">
        <f>IF(abschreibung_bmk!E12=0,  0,   -1*(abschreibung_bmk!F12/abschreibung_bmk!E12-1)  )</f>
        <v>1</v>
      </c>
      <c r="G12" s="118">
        <f>IF(abschreibung_bmk!F12=0,  0,   -1*(abschreibung_bmk!G12/abschreibung_bmk!F12-1)  )</f>
        <v>0</v>
      </c>
      <c r="H12" s="118">
        <f>IF(abschreibung_bmk!G12=0,  0,   -1*(abschreibung_bmk!H12/abschreibung_bmk!G12-1)  )</f>
        <v>0</v>
      </c>
      <c r="I12" s="118">
        <f>IF(abschreibung_bmk!H12=0,  0,   -1*(abschreibung_bmk!I12/abschreibung_bmk!H12-1)  )</f>
        <v>0</v>
      </c>
      <c r="J12" s="118">
        <f>IF(abschreibung_bmk!I12=0,  0,   -1*(abschreibung_bmk!J12/abschreibung_bmk!I12-1)  )</f>
        <v>0</v>
      </c>
      <c r="K12" s="119">
        <f>IF(abschreibung_bmk!J12=0,  0,   -1*(abschreibung_bmk!K12/abschreibung_bmk!J12-1)  )</f>
        <v>0</v>
      </c>
      <c r="L12" s="11"/>
      <c r="M12" s="1" t="s">
        <v>19</v>
      </c>
      <c r="N12" s="1" t="s">
        <v>74</v>
      </c>
      <c r="O12" s="61" t="str">
        <f>IF(B12=Epro_Ra!$D$14,"ok","Fehler!")</f>
        <v>ok</v>
      </c>
      <c r="P12" s="61" t="str">
        <f>IF(K12=Epro_Ra!$O$14,"ok","Fehler!")</f>
        <v>ok</v>
      </c>
      <c r="S12" s="76" t="s">
        <v>69</v>
      </c>
      <c r="T12" s="77"/>
      <c r="U12" s="77"/>
      <c r="V12" s="77"/>
      <c r="W12" s="78"/>
      <c r="X12" s="77"/>
      <c r="Y12" s="77"/>
      <c r="Z12" s="50"/>
    </row>
    <row r="13" spans="1:41" s="5" customFormat="1" x14ac:dyDescent="0.25">
      <c r="A13" s="5" t="s">
        <v>19</v>
      </c>
      <c r="B13" s="6" t="s">
        <v>9</v>
      </c>
      <c r="C13" s="116">
        <v>0</v>
      </c>
      <c r="D13" s="116">
        <f>IF(abschreibung_bmk!C13=0,  0,   -1*(abschreibung_bmk!D13/abschreibung_bmk!C13-1)  )</f>
        <v>0</v>
      </c>
      <c r="E13" s="116">
        <f>IF(abschreibung_bmk!D13=0,  0,   -1*(abschreibung_bmk!E13/abschreibung_bmk!D13-1)  )</f>
        <v>0</v>
      </c>
      <c r="F13" s="116">
        <f>IF(abschreibung_bmk!E13=0,  0,   -1*(abschreibung_bmk!F13/abschreibung_bmk!E13-1)  )</f>
        <v>0</v>
      </c>
      <c r="G13" s="116">
        <f>IF(abschreibung_bmk!F13=0,  0,   -1*(abschreibung_bmk!G13/abschreibung_bmk!F13-1)  )</f>
        <v>0</v>
      </c>
      <c r="H13" s="116">
        <f>IF(abschreibung_bmk!G13=0,  0,   -1*(abschreibung_bmk!H13/abschreibung_bmk!G13-1)  )</f>
        <v>0</v>
      </c>
      <c r="I13" s="116">
        <f>IF(abschreibung_bmk!H13=0,  0,   -1*(abschreibung_bmk!I13/abschreibung_bmk!H13-1)  )</f>
        <v>0</v>
      </c>
      <c r="J13" s="116">
        <f>IF(abschreibung_bmk!I13=0,  0,   -1*(abschreibung_bmk!J13/abschreibung_bmk!I13-1)  )</f>
        <v>0</v>
      </c>
      <c r="K13" s="117">
        <f>IF(abschreibung_bmk!J13=0,  0,   -1*(abschreibung_bmk!K13/abschreibung_bmk!J13-1)  )</f>
        <v>0</v>
      </c>
      <c r="L13" s="11"/>
      <c r="M13" s="5" t="s">
        <v>19</v>
      </c>
      <c r="N13" s="5" t="s">
        <v>74</v>
      </c>
      <c r="O13" s="62" t="str">
        <f>IF(B13=Epro_Ra!$D$15,"ok","Fehler!")</f>
        <v>ok</v>
      </c>
      <c r="P13" s="62" t="str">
        <f>IF(K13=Epro_Ra!$O$15,"ok","Fehler!")</f>
        <v>ok</v>
      </c>
    </row>
    <row r="14" spans="1:41" s="1" customFormat="1" x14ac:dyDescent="0.25">
      <c r="A14" s="1" t="s">
        <v>19</v>
      </c>
      <c r="B14" s="3" t="s">
        <v>10</v>
      </c>
      <c r="C14" s="118">
        <v>0</v>
      </c>
      <c r="D14" s="118">
        <f>IF(abschreibung_bmk!C14=0,  0,   -1*(abschreibung_bmk!D14/abschreibung_bmk!C14-1)  )</f>
        <v>0.32417214056586019</v>
      </c>
      <c r="E14" s="118">
        <f>IF(abschreibung_bmk!D14=0,  0,   -1*(abschreibung_bmk!E14/abschreibung_bmk!D14-1)  )</f>
        <v>0.50359955737811624</v>
      </c>
      <c r="F14" s="118">
        <f>IF(abschreibung_bmk!E14=0,  0,   -1*(abschreibung_bmk!F14/abschreibung_bmk!E14-1)  )</f>
        <v>0.32425060974010633</v>
      </c>
      <c r="G14" s="118">
        <f>IF(abschreibung_bmk!F14=0,  0,   -1*(abschreibung_bmk!G14/abschreibung_bmk!F14-1)  )</f>
        <v>0.65808980478907131</v>
      </c>
      <c r="H14" s="118">
        <f>IF(abschreibung_bmk!G14=0,  0,   -1*(abschreibung_bmk!H14/abschreibung_bmk!G14-1)  )</f>
        <v>0.65808980478907131</v>
      </c>
      <c r="I14" s="118">
        <f>IF(abschreibung_bmk!H14=0,  0,   -1*(abschreibung_bmk!I14/abschreibung_bmk!H14-1)  )</f>
        <v>0.65808980478907131</v>
      </c>
      <c r="J14" s="118">
        <f>IF(abschreibung_bmk!I14=0,  0,   -1*(abschreibung_bmk!J14/abschreibung_bmk!I14-1)  )</f>
        <v>0.65808980478907131</v>
      </c>
      <c r="K14" s="119">
        <v>1</v>
      </c>
      <c r="L14" s="11"/>
      <c r="M14" s="1" t="s">
        <v>19</v>
      </c>
      <c r="N14" s="1" t="s">
        <v>74</v>
      </c>
      <c r="O14" s="61" t="str">
        <f>IF(B14=Epro_Ra!$D$16,"ok","Fehler!")</f>
        <v>ok</v>
      </c>
      <c r="P14" s="61" t="str">
        <f>IF(K14=Epro_Ra!$O$16,"ok","Fehler!")</f>
        <v>Fehler!</v>
      </c>
    </row>
    <row r="15" spans="1:41" s="5" customFormat="1" x14ac:dyDescent="0.25">
      <c r="A15" s="5" t="s">
        <v>19</v>
      </c>
      <c r="B15" s="6" t="s">
        <v>11</v>
      </c>
      <c r="C15" s="116">
        <v>0</v>
      </c>
      <c r="D15" s="116">
        <f>IF(abschreibung_bmk!C15=0,  0,   -1*(abschreibung_bmk!D15/abschreibung_bmk!C15-1)  )</f>
        <v>0.38329281000347337</v>
      </c>
      <c r="E15" s="116">
        <f>IF(abschreibung_bmk!D15=0,  0,   -1*(abschreibung_bmk!E15/abschreibung_bmk!D15-1)  )</f>
        <v>0.60810335116868475</v>
      </c>
      <c r="F15" s="116">
        <f>IF(abschreibung_bmk!E15=0,  0,   -1*(abschreibung_bmk!F15/abschreibung_bmk!E15-1)  )</f>
        <v>0.88765382197071785</v>
      </c>
      <c r="G15" s="116">
        <f>IF(abschreibung_bmk!F15=0,  0,   -1*(abschreibung_bmk!G15/abschreibung_bmk!F15-1)  )</f>
        <v>0.99940035978412378</v>
      </c>
      <c r="H15" s="116">
        <f>IF(abschreibung_bmk!G15=0,  0,   -1*(abschreibung_bmk!H15/abschreibung_bmk!G15-1)  )</f>
        <v>0.99940035978412378</v>
      </c>
      <c r="I15" s="116">
        <f>IF(abschreibung_bmk!H15=0,  0,   -1*(abschreibung_bmk!I15/abschreibung_bmk!H15-1)  )</f>
        <v>0.99940035978412378</v>
      </c>
      <c r="J15" s="116">
        <f>IF(abschreibung_bmk!I15=0,  0,   -1*(abschreibung_bmk!J15/abschreibung_bmk!I15-1)  )</f>
        <v>0.99940035978412378</v>
      </c>
      <c r="K15" s="117">
        <f>IF(abschreibung_bmk!J15=0,  0,   -1*(abschreibung_bmk!K15/abschreibung_bmk!J15-1)  )</f>
        <v>0.99940035978412378</v>
      </c>
      <c r="L15" s="11"/>
      <c r="M15" s="5" t="s">
        <v>19</v>
      </c>
      <c r="N15" s="5" t="s">
        <v>74</v>
      </c>
      <c r="O15" s="62" t="str">
        <f>IF(B15=Epro_Ra!$D$17,"ok","Fehler!")</f>
        <v>ok</v>
      </c>
      <c r="P15" s="62" t="str">
        <f>IF(K15=Epro_Ra!$O$17,"ok","Fehler!")</f>
        <v>Fehler!</v>
      </c>
    </row>
    <row r="16" spans="1:41" s="1" customFormat="1" x14ac:dyDescent="0.25">
      <c r="A16" s="1" t="s">
        <v>19</v>
      </c>
      <c r="B16" s="3" t="s">
        <v>12</v>
      </c>
      <c r="C16" s="118">
        <v>0</v>
      </c>
      <c r="D16" s="118">
        <f>IF(abschreibung_bmk!C16=0,  0,   -1*(abschreibung_bmk!D16/abschreibung_bmk!C16-1)  )</f>
        <v>0.68202039766365041</v>
      </c>
      <c r="E16" s="118">
        <f>IF(abschreibung_bmk!D16=0,  0,   -1*(abschreibung_bmk!E16/abschreibung_bmk!D16-1)  )</f>
        <v>0.66374797753878367</v>
      </c>
      <c r="F16" s="118">
        <f>IF(abschreibung_bmk!E16=0,  0,   -1*(abschreibung_bmk!F16/abschreibung_bmk!E16-1)  )</f>
        <v>1</v>
      </c>
      <c r="G16" s="118">
        <f>IF(abschreibung_bmk!F16=0,  0,   -1*(abschreibung_bmk!G16/abschreibung_bmk!F16-1)  )</f>
        <v>0</v>
      </c>
      <c r="H16" s="118">
        <f>IF(abschreibung_bmk!G16=0,  0,   -1*(abschreibung_bmk!H16/abschreibung_bmk!G16-1)  )</f>
        <v>0</v>
      </c>
      <c r="I16" s="118">
        <f>IF(abschreibung_bmk!H16=0,  0,   -1*(abschreibung_bmk!I16/abschreibung_bmk!H16-1)  )</f>
        <v>0</v>
      </c>
      <c r="J16" s="118">
        <f>IF(abschreibung_bmk!I16=0,  0,   -1*(abschreibung_bmk!J16/abschreibung_bmk!I16-1)  )</f>
        <v>0</v>
      </c>
      <c r="K16" s="119">
        <f>IF(abschreibung_bmk!J16=0,  0,   -1*(abschreibung_bmk!K16/abschreibung_bmk!J16-1)  )</f>
        <v>0</v>
      </c>
      <c r="L16" s="11"/>
      <c r="M16" s="1" t="s">
        <v>19</v>
      </c>
      <c r="N16" s="1" t="s">
        <v>74</v>
      </c>
      <c r="O16" s="61" t="str">
        <f>IF(B16=Epro_Ra!$D$18,"ok","Fehler!")</f>
        <v>ok</v>
      </c>
      <c r="P16" s="61" t="str">
        <f>IF(K16=Epro_Ra!$O$18,"ok","Fehler!")</f>
        <v>ok</v>
      </c>
    </row>
    <row r="17" spans="1:16" s="5" customFormat="1" x14ac:dyDescent="0.25">
      <c r="A17" s="5" t="s">
        <v>19</v>
      </c>
      <c r="B17" s="6" t="s">
        <v>13</v>
      </c>
      <c r="C17" s="116">
        <v>0</v>
      </c>
      <c r="D17" s="116">
        <f>IF(abschreibung_bmk!C17=0,  0,   -1*(abschreibung_bmk!D17/abschreibung_bmk!C17-1)  )</f>
        <v>1.7763568394002505E-15</v>
      </c>
      <c r="E17" s="116">
        <f>IF(abschreibung_bmk!D17=0,  0,   -1*(abschreibung_bmk!E17/abschreibung_bmk!D17-1)  )</f>
        <v>0.49999999999999911</v>
      </c>
      <c r="F17" s="116">
        <f>IF(abschreibung_bmk!E17=0,  0,   -1*(abschreibung_bmk!F17/abschreibung_bmk!E17-1)  )</f>
        <v>0.8</v>
      </c>
      <c r="G17" s="116">
        <f>IF(abschreibung_bmk!F17=0,  0,   -1*(abschreibung_bmk!G17/abschreibung_bmk!F17-1)  )</f>
        <v>1</v>
      </c>
      <c r="H17" s="116">
        <f>IF(abschreibung_bmk!G17=0,  0,   -1*(abschreibung_bmk!H17/abschreibung_bmk!G17-1)  )</f>
        <v>0</v>
      </c>
      <c r="I17" s="116">
        <f>IF(abschreibung_bmk!H17=0,  0,   -1*(abschreibung_bmk!I17/abschreibung_bmk!H17-1)  )</f>
        <v>0</v>
      </c>
      <c r="J17" s="116">
        <f>IF(abschreibung_bmk!I17=0,  0,   -1*(abschreibung_bmk!J17/abschreibung_bmk!I17-1)  )</f>
        <v>0</v>
      </c>
      <c r="K17" s="117">
        <f>IF(abschreibung_bmk!J17=0,  0,   -1*(abschreibung_bmk!K17/abschreibung_bmk!J17-1)  )</f>
        <v>0</v>
      </c>
      <c r="L17" s="11"/>
      <c r="M17" s="5" t="s">
        <v>19</v>
      </c>
      <c r="N17" s="5" t="s">
        <v>74</v>
      </c>
      <c r="O17" s="62" t="str">
        <f>IF(B17=Epro_Ra!$D$19,"ok","Fehler!")</f>
        <v>ok</v>
      </c>
      <c r="P17" s="62" t="str">
        <f>IF(K17=Epro_Ra!$O$19,"ok","Fehler!")</f>
        <v>ok</v>
      </c>
    </row>
    <row r="18" spans="1:16" s="1" customFormat="1" x14ac:dyDescent="0.25">
      <c r="A18" s="1" t="s">
        <v>19</v>
      </c>
      <c r="B18" s="3" t="s">
        <v>14</v>
      </c>
      <c r="C18" s="118">
        <v>0</v>
      </c>
      <c r="D18" s="118">
        <f>IF(abschreibung_bmk!C18=0,  0,   -1*(abschreibung_bmk!D18/abschreibung_bmk!C18-1)  )</f>
        <v>0.19999999999999996</v>
      </c>
      <c r="E18" s="118">
        <f>IF(abschreibung_bmk!D18=0,  0,   -1*(abschreibung_bmk!E18/abschreibung_bmk!D18-1)  )</f>
        <v>0.75</v>
      </c>
      <c r="F18" s="118">
        <f>IF(abschreibung_bmk!E18=0,  0,   -1*(abschreibung_bmk!F18/abschreibung_bmk!E18-1)  )</f>
        <v>1</v>
      </c>
      <c r="G18" s="118">
        <f>IF(abschreibung_bmk!F18=0,  0,   -1*(abschreibung_bmk!G18/abschreibung_bmk!F18-1)  )</f>
        <v>0</v>
      </c>
      <c r="H18" s="118">
        <f>IF(abschreibung_bmk!G18=0,  0,   -1*(abschreibung_bmk!H18/abschreibung_bmk!G18-1)  )</f>
        <v>0</v>
      </c>
      <c r="I18" s="118">
        <f>IF(abschreibung_bmk!H18=0,  0,   -1*(abschreibung_bmk!I18/abschreibung_bmk!H18-1)  )</f>
        <v>0</v>
      </c>
      <c r="J18" s="118">
        <f>IF(abschreibung_bmk!I18=0,  0,   -1*(abschreibung_bmk!J18/abschreibung_bmk!I18-1)  )</f>
        <v>0</v>
      </c>
      <c r="K18" s="119">
        <f>IF(abschreibung_bmk!J18=0,  0,   -1*(abschreibung_bmk!K18/abschreibung_bmk!J18-1)  )</f>
        <v>0</v>
      </c>
      <c r="L18" s="11"/>
      <c r="M18" s="1" t="s">
        <v>19</v>
      </c>
      <c r="N18" s="1" t="s">
        <v>74</v>
      </c>
      <c r="O18" s="61" t="str">
        <f>IF(B18=Epro_Ra!$D$20,"ok","Fehler!")</f>
        <v>ok</v>
      </c>
      <c r="P18" s="61" t="str">
        <f>IF(K18=Epro_Ra!$O$20,"ok","Fehler!")</f>
        <v>ok</v>
      </c>
    </row>
    <row r="19" spans="1:16" s="5" customFormat="1" x14ac:dyDescent="0.25">
      <c r="A19" s="5" t="s">
        <v>19</v>
      </c>
      <c r="B19" s="6" t="s">
        <v>15</v>
      </c>
      <c r="C19" s="116">
        <v>0</v>
      </c>
      <c r="D19" s="116">
        <f>IF(abschreibung_bmk!C19=0,  0,   -1*(abschreibung_bmk!D19/abschreibung_bmk!C19-1)  )</f>
        <v>0.32417214056586019</v>
      </c>
      <c r="E19" s="116">
        <f>IF(abschreibung_bmk!D19=0,  0,   -1*(abschreibung_bmk!E19/abschreibung_bmk!D19-1)  )</f>
        <v>0.50359955737811624</v>
      </c>
      <c r="F19" s="116">
        <f>IF(abschreibung_bmk!E19=0,  0,   -1*(abschreibung_bmk!F19/abschreibung_bmk!E19-1)  )</f>
        <v>0.32425060974010633</v>
      </c>
      <c r="G19" s="116">
        <f>IF(abschreibung_bmk!F19=0,  0,   -1*(abschreibung_bmk!G19/abschreibung_bmk!F19-1)  )</f>
        <v>0.65808980478907131</v>
      </c>
      <c r="H19" s="116">
        <f>IF(abschreibung_bmk!G19=0,  0,   -1*(abschreibung_bmk!H19/abschreibung_bmk!G19-1)  )</f>
        <v>0.65808980478907131</v>
      </c>
      <c r="I19" s="116">
        <f>IF(abschreibung_bmk!H19=0,  0,   -1*(abschreibung_bmk!I19/abschreibung_bmk!H19-1)  )</f>
        <v>0.65808980478907131</v>
      </c>
      <c r="J19" s="116">
        <f>IF(abschreibung_bmk!I19=0,  0,   -1*(abschreibung_bmk!J19/abschreibung_bmk!I19-1)  )</f>
        <v>0.65808980478907131</v>
      </c>
      <c r="K19" s="117">
        <v>1</v>
      </c>
      <c r="L19" s="11"/>
      <c r="M19" s="5" t="s">
        <v>19</v>
      </c>
      <c r="N19" s="5" t="s">
        <v>74</v>
      </c>
      <c r="O19" s="62" t="str">
        <f>IF(B19=Epro_Ra!$D$21,"ok","Fehler!")</f>
        <v>ok</v>
      </c>
      <c r="P19" s="62" t="str">
        <f>IF(K19=Epro_Ra!$O$21,"ok","Fehler!")</f>
        <v>Fehler!</v>
      </c>
    </row>
    <row r="20" spans="1:16" s="7" customFormat="1" x14ac:dyDescent="0.25">
      <c r="A20" s="1" t="s">
        <v>19</v>
      </c>
      <c r="B20" s="3" t="s">
        <v>16</v>
      </c>
      <c r="C20" s="118">
        <v>0</v>
      </c>
      <c r="D20" s="118">
        <f>IF(abschreibung_bmk!C20=0,  0,   -1*(abschreibung_bmk!D20/abschreibung_bmk!C20-1)  )</f>
        <v>0</v>
      </c>
      <c r="E20" s="118">
        <f>IF(abschreibung_bmk!D20=0,  0,   -1*(abschreibung_bmk!E20/abschreibung_bmk!D20-1)  )</f>
        <v>0</v>
      </c>
      <c r="F20" s="118">
        <f>IF(abschreibung_bmk!E20=0,  0,   -1*(abschreibung_bmk!F20/abschreibung_bmk!E20-1)  )</f>
        <v>0</v>
      </c>
      <c r="G20" s="118">
        <f>IF(abschreibung_bmk!F20=0,  0,   -1*(abschreibung_bmk!G20/abschreibung_bmk!F20-1)  )</f>
        <v>0</v>
      </c>
      <c r="H20" s="118">
        <f>IF(abschreibung_bmk!G20=0,  0,   -1*(abschreibung_bmk!H20/abschreibung_bmk!G20-1)  )</f>
        <v>0</v>
      </c>
      <c r="I20" s="118">
        <f>IF(abschreibung_bmk!H20=0,  0,   -1*(abschreibung_bmk!I20/abschreibung_bmk!H20-1)  )</f>
        <v>0</v>
      </c>
      <c r="J20" s="118">
        <f>IF(abschreibung_bmk!I20=0,  0,   -1*(abschreibung_bmk!J20/abschreibung_bmk!I20-1)  )</f>
        <v>0</v>
      </c>
      <c r="K20" s="119">
        <f>IF(abschreibung_bmk!J20=0,  0,   -1*(abschreibung_bmk!K20/abschreibung_bmk!J20-1)  )</f>
        <v>0</v>
      </c>
      <c r="L20" s="11"/>
      <c r="M20" s="1" t="s">
        <v>19</v>
      </c>
      <c r="N20" s="1" t="s">
        <v>74</v>
      </c>
      <c r="O20" s="61" t="str">
        <f>IF(B20=Epro_Ra!$D$22,"ok","Fehler!")</f>
        <v>ok</v>
      </c>
      <c r="P20" s="61" t="str">
        <f>IF(K20=Epro_Ra!$O$22,"ok","Fehler!")</f>
        <v>Fehler!</v>
      </c>
    </row>
    <row r="21" spans="1:16" s="8" customFormat="1" x14ac:dyDescent="0.25">
      <c r="A21" s="8" t="s">
        <v>19</v>
      </c>
      <c r="B21" s="9" t="s">
        <v>17</v>
      </c>
      <c r="C21" s="110">
        <v>0</v>
      </c>
      <c r="D21" s="110">
        <f>IF(abschreibung_bmk!C21=0,  0,   -1*(abschreibung_bmk!D21/abschreibung_bmk!C21-1)  )</f>
        <v>0.68202039766365041</v>
      </c>
      <c r="E21" s="110">
        <f>IF(abschreibung_bmk!D21=0,  0,   -1*(abschreibung_bmk!E21/abschreibung_bmk!D21-1)  )</f>
        <v>0.66374797753878367</v>
      </c>
      <c r="F21" s="110">
        <f>IF(abschreibung_bmk!E21=0,  0,   -1*(abschreibung_bmk!F21/abschreibung_bmk!E21-1)  )</f>
        <v>1</v>
      </c>
      <c r="G21" s="110">
        <f>IF(abschreibung_bmk!F21=0,  0,   -1*(abschreibung_bmk!G21/abschreibung_bmk!F21-1)  )</f>
        <v>0</v>
      </c>
      <c r="H21" s="110">
        <f>IF(abschreibung_bmk!G21=0,  0,   -1*(abschreibung_bmk!H21/abschreibung_bmk!G21-1)  )</f>
        <v>0</v>
      </c>
      <c r="I21" s="110">
        <f>IF(abschreibung_bmk!H21=0,  0,   -1*(abschreibung_bmk!I21/abschreibung_bmk!H21-1)  )</f>
        <v>0</v>
      </c>
      <c r="J21" s="110">
        <f>IF(abschreibung_bmk!I21=0,  0,   -1*(abschreibung_bmk!J21/abschreibung_bmk!I21-1)  )</f>
        <v>0</v>
      </c>
      <c r="K21" s="120">
        <f>IF(abschreibung_bmk!J21=0,  0,   -1*(abschreibung_bmk!K21/abschreibung_bmk!J21-1)  )</f>
        <v>0</v>
      </c>
      <c r="L21" s="10"/>
      <c r="M21" s="8" t="s">
        <v>19</v>
      </c>
      <c r="N21" s="8" t="s">
        <v>74</v>
      </c>
      <c r="O21" s="63" t="str">
        <f>IF(B21=Epro_Ra!$D$23,"ok","Fehler!")</f>
        <v>ok</v>
      </c>
      <c r="P21" s="63" t="str">
        <f>IF(K21=Epro_Ra!$O$23,"ok","Fehler!")</f>
        <v>ok</v>
      </c>
    </row>
    <row r="22" spans="1:16" s="1" customFormat="1" x14ac:dyDescent="0.25">
      <c r="A22" s="1" t="s">
        <v>20</v>
      </c>
      <c r="B22" s="3" t="s">
        <v>0</v>
      </c>
      <c r="C22" s="107">
        <v>0</v>
      </c>
      <c r="D22" s="107">
        <f>Epro_Ra!H42</f>
        <v>0.41121684893764454</v>
      </c>
      <c r="E22" s="107">
        <f>Epro_Ra!I42</f>
        <v>0.26360060861826384</v>
      </c>
      <c r="F22" s="107">
        <f>Epro_Ra!J42</f>
        <v>0.53916026665627093</v>
      </c>
      <c r="G22" s="107">
        <f>Epro_Ra!K42</f>
        <v>0.99983080957617843</v>
      </c>
      <c r="H22" s="107">
        <f>Epro_Ra!L42</f>
        <v>0</v>
      </c>
      <c r="I22" s="107">
        <f>Epro_Ra!M42</f>
        <v>0</v>
      </c>
      <c r="J22" s="107">
        <f>Epro_Ra!N42</f>
        <v>0</v>
      </c>
      <c r="K22" s="107">
        <f>Epro_Ra!O42</f>
        <v>0</v>
      </c>
      <c r="L22" s="11"/>
      <c r="M22" s="1" t="str">
        <f t="shared" ref="M22:M57" si="0">$O$2</f>
        <v>DEU</v>
      </c>
      <c r="N22" s="1" t="s">
        <v>74</v>
      </c>
      <c r="O22" s="61" t="str">
        <f>IF(B22=Epro_Ra!$D$6,"ok","Fehler!")</f>
        <v>ok</v>
      </c>
      <c r="P22" s="61" t="str">
        <f>IF(K22=Epro_Ra!O$42,"ok","Fehler!")</f>
        <v>ok</v>
      </c>
    </row>
    <row r="23" spans="1:16" s="5" customFormat="1" x14ac:dyDescent="0.25">
      <c r="A23" s="5" t="s">
        <v>20</v>
      </c>
      <c r="B23" s="6" t="s">
        <v>1</v>
      </c>
      <c r="C23" s="108">
        <v>0</v>
      </c>
      <c r="D23" s="107">
        <f>Epro_Ra!H43</f>
        <v>3.5500784006272434E-2</v>
      </c>
      <c r="E23" s="108">
        <f>Epro_Ra!I43</f>
        <v>0.36525516295374261</v>
      </c>
      <c r="F23" s="107">
        <f>Epro_Ra!J43</f>
        <v>0.65423403233552135</v>
      </c>
      <c r="G23" s="108">
        <f>Epro_Ra!K43</f>
        <v>1</v>
      </c>
      <c r="H23" s="107">
        <f>Epro_Ra!L43</f>
        <v>0</v>
      </c>
      <c r="I23" s="108">
        <f>Epro_Ra!M43</f>
        <v>0</v>
      </c>
      <c r="J23" s="107">
        <f>Epro_Ra!N43</f>
        <v>0</v>
      </c>
      <c r="K23" s="108">
        <f>Epro_Ra!O43</f>
        <v>0</v>
      </c>
      <c r="L23" s="11"/>
      <c r="M23" s="5" t="str">
        <f t="shared" si="0"/>
        <v>DEU</v>
      </c>
      <c r="N23" s="5" t="s">
        <v>74</v>
      </c>
      <c r="O23" s="62" t="str">
        <f>IF(B23=Epro_Ra!$D$7,"ok","Fehler!")</f>
        <v>ok</v>
      </c>
      <c r="P23" s="62" t="str">
        <f>IF(K23=Epro_Ra!O$43,"ok","Fehler!")</f>
        <v>ok</v>
      </c>
    </row>
    <row r="24" spans="1:16" s="1" customFormat="1" x14ac:dyDescent="0.25">
      <c r="A24" s="1" t="s">
        <v>20</v>
      </c>
      <c r="B24" s="3" t="s">
        <v>2</v>
      </c>
      <c r="C24" s="107">
        <v>0</v>
      </c>
      <c r="D24" s="107">
        <f>Epro_Ra!H44</f>
        <v>0</v>
      </c>
      <c r="E24" s="107">
        <f>Epro_Ra!I44</f>
        <v>0</v>
      </c>
      <c r="F24" s="107">
        <f>Epro_Ra!J44</f>
        <v>0</v>
      </c>
      <c r="G24" s="107">
        <f>Epro_Ra!K44</f>
        <v>0</v>
      </c>
      <c r="H24" s="107">
        <f>Epro_Ra!L44</f>
        <v>0</v>
      </c>
      <c r="I24" s="107">
        <f>Epro_Ra!M44</f>
        <v>0</v>
      </c>
      <c r="J24" s="107">
        <f>Epro_Ra!N44</f>
        <v>0</v>
      </c>
      <c r="K24" s="107">
        <f>Epro_Ra!O44</f>
        <v>0</v>
      </c>
      <c r="L24" s="11"/>
      <c r="M24" s="1" t="str">
        <f t="shared" si="0"/>
        <v>DEU</v>
      </c>
      <c r="N24" s="1" t="s">
        <v>74</v>
      </c>
      <c r="O24" s="61" t="str">
        <f>IF(B24=Epro_Ra!$D$8,"ok","Fehler!")</f>
        <v>ok</v>
      </c>
      <c r="P24" s="61" t="str">
        <f>IF(K24=Epro_Ra!O$44,"ok","Fehler!")</f>
        <v>ok</v>
      </c>
    </row>
    <row r="25" spans="1:16" s="5" customFormat="1" x14ac:dyDescent="0.25">
      <c r="A25" s="5" t="s">
        <v>20</v>
      </c>
      <c r="B25" s="6" t="s">
        <v>3</v>
      </c>
      <c r="C25" s="108">
        <v>0</v>
      </c>
      <c r="D25" s="107">
        <f>Epro_Ra!H45</f>
        <v>0.12517259123771496</v>
      </c>
      <c r="E25" s="108">
        <f>Epro_Ra!I45</f>
        <v>0.12120400298962353</v>
      </c>
      <c r="F25" s="107">
        <f>Epro_Ra!J45</f>
        <v>0.28367437555364605</v>
      </c>
      <c r="G25" s="108">
        <f>Epro_Ra!K45</f>
        <v>0.9999845806079557</v>
      </c>
      <c r="H25" s="107">
        <f>Epro_Ra!L45</f>
        <v>0</v>
      </c>
      <c r="I25" s="108">
        <f>Epro_Ra!M45</f>
        <v>0</v>
      </c>
      <c r="J25" s="107">
        <f>Epro_Ra!N45</f>
        <v>0</v>
      </c>
      <c r="K25" s="108">
        <f>Epro_Ra!O45</f>
        <v>0</v>
      </c>
      <c r="L25" s="11"/>
      <c r="M25" s="5" t="str">
        <f t="shared" si="0"/>
        <v>DEU</v>
      </c>
      <c r="N25" s="5" t="s">
        <v>74</v>
      </c>
      <c r="O25" s="62" t="str">
        <f>IF(B25=Epro_Ra!$D$9,"ok","Fehler!")</f>
        <v>ok</v>
      </c>
      <c r="P25" s="62" t="str">
        <f>IF(K25=Epro_Ra!O$45,"ok","Fehler!")</f>
        <v>ok</v>
      </c>
    </row>
    <row r="26" spans="1:16" s="1" customFormat="1" x14ac:dyDescent="0.25">
      <c r="A26" s="1" t="s">
        <v>20</v>
      </c>
      <c r="B26" s="3" t="s">
        <v>4</v>
      </c>
      <c r="C26" s="107">
        <v>0</v>
      </c>
      <c r="D26" s="107">
        <f>Epro_Ra!H46</f>
        <v>0.79705199945407379</v>
      </c>
      <c r="E26" s="107">
        <f>Epro_Ra!I46</f>
        <v>0.99731002017484882</v>
      </c>
      <c r="F26" s="107">
        <f>Epro_Ra!J46</f>
        <v>1</v>
      </c>
      <c r="G26" s="107">
        <f>Epro_Ra!K46</f>
        <v>1</v>
      </c>
      <c r="H26" s="107">
        <f>Epro_Ra!L46</f>
        <v>0</v>
      </c>
      <c r="I26" s="107">
        <f>Epro_Ra!M46</f>
        <v>0</v>
      </c>
      <c r="J26" s="107">
        <f>Epro_Ra!N46</f>
        <v>0</v>
      </c>
      <c r="K26" s="107">
        <f>Epro_Ra!O46</f>
        <v>0</v>
      </c>
      <c r="L26" s="11"/>
      <c r="M26" s="1" t="str">
        <f t="shared" si="0"/>
        <v>DEU</v>
      </c>
      <c r="N26" s="1" t="s">
        <v>74</v>
      </c>
      <c r="O26" s="61" t="str">
        <f>IF(B26=Epro_Ra!$D$10,"ok","Fehler!")</f>
        <v>ok</v>
      </c>
      <c r="P26" s="61" t="str">
        <f>IF(K26=Epro_Ra!O$46,"ok","Fehler!")</f>
        <v>ok</v>
      </c>
    </row>
    <row r="27" spans="1:16" s="5" customFormat="1" x14ac:dyDescent="0.25">
      <c r="A27" s="5" t="s">
        <v>20</v>
      </c>
      <c r="B27" s="6" t="s">
        <v>5</v>
      </c>
      <c r="C27" s="108">
        <v>0</v>
      </c>
      <c r="D27" s="107">
        <f>Epro_Ra!H47</f>
        <v>0.32980806146611563</v>
      </c>
      <c r="E27" s="108">
        <f>Epro_Ra!I47</f>
        <v>0.39270299985411694</v>
      </c>
      <c r="F27" s="107">
        <f>Epro_Ra!J47</f>
        <v>0.62184568693278042</v>
      </c>
      <c r="G27" s="108">
        <f>Epro_Ra!K47</f>
        <v>0.84644345630045159</v>
      </c>
      <c r="H27" s="107">
        <f>Epro_Ra!L47</f>
        <v>0.84644345630045159</v>
      </c>
      <c r="I27" s="108">
        <f>Epro_Ra!M47</f>
        <v>0.84644345630045159</v>
      </c>
      <c r="J27" s="107">
        <f>Epro_Ra!N47</f>
        <v>0.84644345630045159</v>
      </c>
      <c r="K27" s="108">
        <f>Epro_Ra!O47</f>
        <v>0.84644345630045159</v>
      </c>
      <c r="L27" s="11"/>
      <c r="M27" s="5" t="str">
        <f t="shared" si="0"/>
        <v>DEU</v>
      </c>
      <c r="N27" s="5" t="s">
        <v>74</v>
      </c>
      <c r="O27" s="62" t="str">
        <f>IF(B27=Epro_Ra!$D$11,"ok","Fehler!")</f>
        <v>ok</v>
      </c>
      <c r="P27" s="62" t="str">
        <f>IF(K27=Epro_Ra!O$47,"ok","Fehler!")</f>
        <v>ok</v>
      </c>
    </row>
    <row r="28" spans="1:16" s="1" customFormat="1" x14ac:dyDescent="0.25">
      <c r="A28" s="1" t="s">
        <v>20</v>
      </c>
      <c r="B28" s="3" t="s">
        <v>6</v>
      </c>
      <c r="C28" s="107">
        <v>0</v>
      </c>
      <c r="D28" s="107">
        <f>Epro_Ra!H48</f>
        <v>1.3764782584210211E-3</v>
      </c>
      <c r="E28" s="107">
        <f>Epro_Ra!I48</f>
        <v>2.268297648827855E-3</v>
      </c>
      <c r="F28" s="107">
        <f>Epro_Ra!J48</f>
        <v>2.987202357571439E-3</v>
      </c>
      <c r="G28" s="107">
        <f>Epro_Ra!K48</f>
        <v>6.0076796826653567E-3</v>
      </c>
      <c r="H28" s="107">
        <f>Epro_Ra!L48</f>
        <v>6.0076796826653567E-3</v>
      </c>
      <c r="I28" s="107">
        <f>Epro_Ra!M48</f>
        <v>6.0076796826653567E-3</v>
      </c>
      <c r="J28" s="107">
        <f>Epro_Ra!N48</f>
        <v>6.0076796826653567E-3</v>
      </c>
      <c r="K28" s="107">
        <f>Epro_Ra!O48</f>
        <v>6.0076796826653567E-3</v>
      </c>
      <c r="L28" s="11"/>
      <c r="M28" s="1" t="str">
        <f t="shared" si="0"/>
        <v>DEU</v>
      </c>
      <c r="N28" s="1" t="s">
        <v>74</v>
      </c>
      <c r="O28" s="61" t="str">
        <f>IF(B28=Epro_Ra!$D$12,"ok","Fehler!")</f>
        <v>ok</v>
      </c>
      <c r="P28" s="61" t="str">
        <f>IF(K28=Epro_Ra!O$48,"ok","Fehler!")</f>
        <v>ok</v>
      </c>
    </row>
    <row r="29" spans="1:16" s="5" customFormat="1" x14ac:dyDescent="0.25">
      <c r="A29" s="5" t="s">
        <v>20</v>
      </c>
      <c r="B29" s="6" t="s">
        <v>7</v>
      </c>
      <c r="C29" s="108">
        <v>0</v>
      </c>
      <c r="D29" s="107">
        <f>Epro_Ra!H49</f>
        <v>2.638483523364199E-2</v>
      </c>
      <c r="E29" s="108">
        <f>Epro_Ra!I49</f>
        <v>0.1074555216251204</v>
      </c>
      <c r="F29" s="107">
        <f>Epro_Ra!J49</f>
        <v>0.42693411740095522</v>
      </c>
      <c r="G29" s="108">
        <f>Epro_Ra!K49</f>
        <v>0.82833914006319131</v>
      </c>
      <c r="H29" s="107">
        <f>Epro_Ra!L49</f>
        <v>0.82833914006319131</v>
      </c>
      <c r="I29" s="108">
        <f>Epro_Ra!M49</f>
        <v>0.82833914006319131</v>
      </c>
      <c r="J29" s="107">
        <f>Epro_Ra!N49</f>
        <v>0.82833914006319131</v>
      </c>
      <c r="K29" s="108">
        <f>Epro_Ra!O49</f>
        <v>0.82833914006319131</v>
      </c>
      <c r="L29" s="11"/>
      <c r="M29" s="5" t="str">
        <f t="shared" si="0"/>
        <v>DEU</v>
      </c>
      <c r="N29" s="5" t="s">
        <v>74</v>
      </c>
      <c r="O29" s="62" t="str">
        <f>IF(B29=Epro_Ra!$D$13,"ok","Fehler!")</f>
        <v>ok</v>
      </c>
      <c r="P29" s="62" t="str">
        <f>IF(K29=Epro_Ra!O$49,"ok","Fehler!")</f>
        <v>ok</v>
      </c>
    </row>
    <row r="30" spans="1:16" s="1" customFormat="1" x14ac:dyDescent="0.25">
      <c r="A30" s="1" t="s">
        <v>20</v>
      </c>
      <c r="B30" s="3" t="s">
        <v>8</v>
      </c>
      <c r="C30" s="107">
        <v>0</v>
      </c>
      <c r="D30" s="107">
        <f>Epro_Ra!H50</f>
        <v>0.34524257363665734</v>
      </c>
      <c r="E30" s="107">
        <f>Epro_Ra!I50</f>
        <v>0.36647700069045819</v>
      </c>
      <c r="F30" s="107">
        <f>Epro_Ra!J50</f>
        <v>0.74364971400841662</v>
      </c>
      <c r="G30" s="107">
        <f>Epro_Ra!K50</f>
        <v>1</v>
      </c>
      <c r="H30" s="107">
        <f>Epro_Ra!L50</f>
        <v>0</v>
      </c>
      <c r="I30" s="107">
        <f>Epro_Ra!M50</f>
        <v>0</v>
      </c>
      <c r="J30" s="107">
        <f>Epro_Ra!N50</f>
        <v>0</v>
      </c>
      <c r="K30" s="107">
        <f>Epro_Ra!O50</f>
        <v>0</v>
      </c>
      <c r="L30" s="11"/>
      <c r="M30" s="1" t="str">
        <f t="shared" si="0"/>
        <v>DEU</v>
      </c>
      <c r="N30" s="1" t="s">
        <v>74</v>
      </c>
      <c r="O30" s="61" t="str">
        <f>IF(B30=Epro_Ra!$D$14,"ok","Fehler!")</f>
        <v>ok</v>
      </c>
      <c r="P30" s="61" t="str">
        <f>IF(K30=Epro_Ra!O$50,"ok","Fehler!")</f>
        <v>ok</v>
      </c>
    </row>
    <row r="31" spans="1:16" s="5" customFormat="1" x14ac:dyDescent="0.25">
      <c r="A31" s="5" t="s">
        <v>20</v>
      </c>
      <c r="B31" s="6" t="s">
        <v>9</v>
      </c>
      <c r="C31" s="108">
        <v>0</v>
      </c>
      <c r="D31" s="107">
        <f>Epro_Ra!H51</f>
        <v>0</v>
      </c>
      <c r="E31" s="108">
        <f>Epro_Ra!I51</f>
        <v>0</v>
      </c>
      <c r="F31" s="107">
        <f>Epro_Ra!J51</f>
        <v>0</v>
      </c>
      <c r="G31" s="108">
        <f>Epro_Ra!K51</f>
        <v>0</v>
      </c>
      <c r="H31" s="107">
        <f>Epro_Ra!L51</f>
        <v>0</v>
      </c>
      <c r="I31" s="108">
        <f>Epro_Ra!M51</f>
        <v>0</v>
      </c>
      <c r="J31" s="107">
        <f>Epro_Ra!N51</f>
        <v>0</v>
      </c>
      <c r="K31" s="108">
        <f>Epro_Ra!O51</f>
        <v>0</v>
      </c>
      <c r="L31" s="11"/>
      <c r="M31" s="5" t="str">
        <f t="shared" si="0"/>
        <v>DEU</v>
      </c>
      <c r="N31" s="5" t="s">
        <v>74</v>
      </c>
      <c r="O31" s="62" t="str">
        <f>IF(B31=Epro_Ra!$D$15,"ok","Fehler!")</f>
        <v>ok</v>
      </c>
      <c r="P31" s="62" t="str">
        <f>IF(K31=Epro_Ra!O$51,"ok","Fehler!")</f>
        <v>ok</v>
      </c>
    </row>
    <row r="32" spans="1:16" s="1" customFormat="1" x14ac:dyDescent="0.25">
      <c r="A32" s="1" t="s">
        <v>20</v>
      </c>
      <c r="B32" s="3" t="s">
        <v>10</v>
      </c>
      <c r="C32" s="107">
        <v>0</v>
      </c>
      <c r="D32" s="107">
        <f>Epro_Ra!H52</f>
        <v>0.12517259123771496</v>
      </c>
      <c r="E32" s="107">
        <f>Epro_Ra!I52</f>
        <v>0.12120400298962353</v>
      </c>
      <c r="F32" s="107">
        <f>Epro_Ra!J52</f>
        <v>0.28367437555364605</v>
      </c>
      <c r="G32" s="107">
        <f>Epro_Ra!K52</f>
        <v>0.9999845806079557</v>
      </c>
      <c r="H32" s="107">
        <f>Epro_Ra!L52</f>
        <v>0</v>
      </c>
      <c r="I32" s="107">
        <f>Epro_Ra!M52</f>
        <v>0</v>
      </c>
      <c r="J32" s="107">
        <f>Epro_Ra!N52</f>
        <v>0</v>
      </c>
      <c r="K32" s="107">
        <f>Epro_Ra!O52</f>
        <v>0</v>
      </c>
      <c r="L32" s="11"/>
      <c r="M32" s="1" t="str">
        <f t="shared" si="0"/>
        <v>DEU</v>
      </c>
      <c r="N32" s="1" t="s">
        <v>74</v>
      </c>
      <c r="O32" s="61" t="str">
        <f>IF(B32=Epro_Ra!$D$16,"ok","Fehler!")</f>
        <v>ok</v>
      </c>
      <c r="P32" s="61" t="str">
        <f>IF(K32=Epro_Ra!O$52,"ok","Fehler!")</f>
        <v>ok</v>
      </c>
    </row>
    <row r="33" spans="1:16" s="5" customFormat="1" x14ac:dyDescent="0.25">
      <c r="A33" s="5" t="s">
        <v>20</v>
      </c>
      <c r="B33" s="6" t="s">
        <v>11</v>
      </c>
      <c r="C33" s="108">
        <v>0</v>
      </c>
      <c r="D33" s="107">
        <f>Epro_Ra!H53</f>
        <v>0.32980806146611563</v>
      </c>
      <c r="E33" s="108">
        <f>Epro_Ra!I53</f>
        <v>0.39270299985411694</v>
      </c>
      <c r="F33" s="107">
        <f>Epro_Ra!J53</f>
        <v>0.62184568693278042</v>
      </c>
      <c r="G33" s="108">
        <f>Epro_Ra!K53</f>
        <v>0.84644345630045159</v>
      </c>
      <c r="H33" s="107">
        <f>Epro_Ra!L53</f>
        <v>0.84644345630045159</v>
      </c>
      <c r="I33" s="108">
        <f>Epro_Ra!M53</f>
        <v>0.84644345630045159</v>
      </c>
      <c r="J33" s="107">
        <f>Epro_Ra!N53</f>
        <v>0.84644345630045159</v>
      </c>
      <c r="K33" s="108">
        <f>Epro_Ra!O53</f>
        <v>0.84644345630045159</v>
      </c>
      <c r="L33" s="11"/>
      <c r="M33" s="5" t="str">
        <f t="shared" si="0"/>
        <v>DEU</v>
      </c>
      <c r="N33" s="5" t="s">
        <v>74</v>
      </c>
      <c r="O33" s="62" t="str">
        <f>IF(B33=Epro_Ra!$D$17,"ok","Fehler!")</f>
        <v>ok</v>
      </c>
      <c r="P33" s="62" t="str">
        <f>IF(K33=Epro_Ra!O$53,"ok","Fehler!")</f>
        <v>ok</v>
      </c>
    </row>
    <row r="34" spans="1:16" s="1" customFormat="1" x14ac:dyDescent="0.25">
      <c r="A34" s="1" t="s">
        <v>20</v>
      </c>
      <c r="B34" s="3" t="s">
        <v>12</v>
      </c>
      <c r="C34" s="107">
        <v>0</v>
      </c>
      <c r="D34" s="107">
        <f>Epro_Ra!H54</f>
        <v>0.34524257363665734</v>
      </c>
      <c r="E34" s="107">
        <f>Epro_Ra!I54</f>
        <v>0.36647700069045819</v>
      </c>
      <c r="F34" s="107">
        <f>Epro_Ra!J54</f>
        <v>0.74364971400841662</v>
      </c>
      <c r="G34" s="107">
        <f>Epro_Ra!K54</f>
        <v>1</v>
      </c>
      <c r="H34" s="107">
        <f>Epro_Ra!L54</f>
        <v>0</v>
      </c>
      <c r="I34" s="107">
        <f>Epro_Ra!M54</f>
        <v>0</v>
      </c>
      <c r="J34" s="107">
        <f>Epro_Ra!N54</f>
        <v>0</v>
      </c>
      <c r="K34" s="107">
        <f>Epro_Ra!O54</f>
        <v>0</v>
      </c>
      <c r="L34" s="11"/>
      <c r="M34" s="1" t="str">
        <f t="shared" si="0"/>
        <v>DEU</v>
      </c>
      <c r="N34" s="1" t="s">
        <v>74</v>
      </c>
      <c r="O34" s="61" t="str">
        <f>IF(B34=Epro_Ra!$D$18,"ok","Fehler!")</f>
        <v>ok</v>
      </c>
      <c r="P34" s="61" t="str">
        <f>IF(K34=Epro_Ra!O$54,"ok","Fehler!")</f>
        <v>ok</v>
      </c>
    </row>
    <row r="35" spans="1:16" s="5" customFormat="1" x14ac:dyDescent="0.25">
      <c r="A35" s="5" t="s">
        <v>20</v>
      </c>
      <c r="B35" s="6" t="s">
        <v>13</v>
      </c>
      <c r="C35" s="108">
        <v>0</v>
      </c>
      <c r="D35" s="107">
        <f>Epro_Ra!H55</f>
        <v>0.20236753100338289</v>
      </c>
      <c r="E35" s="108">
        <f>Epro_Ra!I55</f>
        <v>0.92226148409893827</v>
      </c>
      <c r="F35" s="107">
        <f>Epro_Ra!J55</f>
        <v>0.54545454545454231</v>
      </c>
      <c r="G35" s="108">
        <f>Epro_Ra!K55</f>
        <v>1</v>
      </c>
      <c r="H35" s="107">
        <f>Epro_Ra!L55</f>
        <v>0</v>
      </c>
      <c r="I35" s="108">
        <f>Epro_Ra!M55</f>
        <v>0</v>
      </c>
      <c r="J35" s="107">
        <f>Epro_Ra!N55</f>
        <v>0</v>
      </c>
      <c r="K35" s="108">
        <f>Epro_Ra!O55</f>
        <v>0</v>
      </c>
      <c r="L35" s="11"/>
      <c r="M35" s="5" t="str">
        <f t="shared" si="0"/>
        <v>DEU</v>
      </c>
      <c r="N35" s="5" t="s">
        <v>74</v>
      </c>
      <c r="O35" s="62" t="str">
        <f>IF(B35=Epro_Ra!$D$19,"ok","Fehler!")</f>
        <v>ok</v>
      </c>
      <c r="P35" s="62" t="str">
        <f>IF(K35=Epro_Ra!O$55,"ok","Fehler!")</f>
        <v>ok</v>
      </c>
    </row>
    <row r="36" spans="1:16" s="1" customFormat="1" x14ac:dyDescent="0.25">
      <c r="A36" s="1" t="s">
        <v>20</v>
      </c>
      <c r="B36" s="3" t="s">
        <v>14</v>
      </c>
      <c r="C36" s="107">
        <v>0</v>
      </c>
      <c r="D36" s="107">
        <f>Epro_Ra!H56</f>
        <v>0.99861413581468905</v>
      </c>
      <c r="E36" s="107">
        <f>Epro_Ra!I56</f>
        <v>1</v>
      </c>
      <c r="F36" s="107">
        <f>Epro_Ra!J56</f>
        <v>0</v>
      </c>
      <c r="G36" s="107">
        <f>Epro_Ra!K56</f>
        <v>0</v>
      </c>
      <c r="H36" s="107">
        <f>Epro_Ra!L56</f>
        <v>0</v>
      </c>
      <c r="I36" s="107">
        <f>Epro_Ra!M56</f>
        <v>0</v>
      </c>
      <c r="J36" s="107">
        <f>Epro_Ra!N56</f>
        <v>0</v>
      </c>
      <c r="K36" s="107">
        <f>Epro_Ra!O56</f>
        <v>0</v>
      </c>
      <c r="L36" s="11"/>
      <c r="M36" s="1" t="str">
        <f t="shared" si="0"/>
        <v>DEU</v>
      </c>
      <c r="N36" s="1" t="s">
        <v>74</v>
      </c>
      <c r="O36" s="61" t="str">
        <f>IF(B36=Epro_Ra!$D$20,"ok","Fehler!")</f>
        <v>ok</v>
      </c>
      <c r="P36" s="61" t="str">
        <f>IF(K36=Epro_Ra!O$56,"ok","Fehler!")</f>
        <v>ok</v>
      </c>
    </row>
    <row r="37" spans="1:16" s="5" customFormat="1" x14ac:dyDescent="0.25">
      <c r="A37" s="5" t="s">
        <v>20</v>
      </c>
      <c r="B37" s="6" t="s">
        <v>15</v>
      </c>
      <c r="C37" s="108">
        <v>0</v>
      </c>
      <c r="D37" s="107">
        <f>Epro_Ra!H57</f>
        <v>0.12517259123771496</v>
      </c>
      <c r="E37" s="108">
        <f>Epro_Ra!I57</f>
        <v>0.12120400298962353</v>
      </c>
      <c r="F37" s="107">
        <f>Epro_Ra!J57</f>
        <v>0.28367437555364605</v>
      </c>
      <c r="G37" s="108">
        <f>Epro_Ra!K57</f>
        <v>0.9999845806079557</v>
      </c>
      <c r="H37" s="107">
        <f>Epro_Ra!L57</f>
        <v>0</v>
      </c>
      <c r="I37" s="108">
        <f>Epro_Ra!M57</f>
        <v>0</v>
      </c>
      <c r="J37" s="107">
        <f>Epro_Ra!N57</f>
        <v>0</v>
      </c>
      <c r="K37" s="108">
        <f>Epro_Ra!O57</f>
        <v>0</v>
      </c>
      <c r="L37" s="11"/>
      <c r="M37" s="5" t="str">
        <f t="shared" si="0"/>
        <v>DEU</v>
      </c>
      <c r="N37" s="5" t="s">
        <v>74</v>
      </c>
      <c r="O37" s="62" t="str">
        <f>IF(B37=Epro_Ra!$D$21,"ok","Fehler!")</f>
        <v>ok</v>
      </c>
      <c r="P37" s="62" t="str">
        <f>IF(K37=Epro_Ra!O$57,"ok","Fehler!")</f>
        <v>ok</v>
      </c>
    </row>
    <row r="38" spans="1:16" s="1" customFormat="1" x14ac:dyDescent="0.25">
      <c r="A38" s="1" t="s">
        <v>20</v>
      </c>
      <c r="B38" s="3" t="s">
        <v>16</v>
      </c>
      <c r="C38" s="107">
        <v>0</v>
      </c>
      <c r="D38" s="107">
        <f>Epro_Ra!H58</f>
        <v>1.3764782584210211E-3</v>
      </c>
      <c r="E38" s="107">
        <f>Epro_Ra!I58</f>
        <v>2.268297648827855E-3</v>
      </c>
      <c r="F38" s="107">
        <f>Epro_Ra!J58</f>
        <v>2.987202357571439E-3</v>
      </c>
      <c r="G38" s="107">
        <f>Epro_Ra!K58</f>
        <v>6.0076796826653567E-3</v>
      </c>
      <c r="H38" s="107">
        <f>Epro_Ra!L58</f>
        <v>6.0076796826653567E-3</v>
      </c>
      <c r="I38" s="107">
        <f>Epro_Ra!M58</f>
        <v>6.0076796826653567E-3</v>
      </c>
      <c r="J38" s="107">
        <f>Epro_Ra!N58</f>
        <v>6.0076796826653567E-3</v>
      </c>
      <c r="K38" s="107">
        <f>Epro_Ra!O58</f>
        <v>6.0076796826653567E-3</v>
      </c>
      <c r="L38" s="11"/>
      <c r="M38" s="1" t="str">
        <f t="shared" si="0"/>
        <v>DEU</v>
      </c>
      <c r="N38" s="1" t="s">
        <v>74</v>
      </c>
      <c r="O38" s="61" t="str">
        <f>IF(B38=Epro_Ra!$D$22,"ok","Fehler!")</f>
        <v>ok</v>
      </c>
      <c r="P38" s="61" t="str">
        <f>IF(K38=Epro_Ra!O$58,"ok","Fehler!")</f>
        <v>ok</v>
      </c>
    </row>
    <row r="39" spans="1:16" s="8" customFormat="1" x14ac:dyDescent="0.25">
      <c r="A39" s="8" t="s">
        <v>20</v>
      </c>
      <c r="B39" s="9" t="s">
        <v>17</v>
      </c>
      <c r="C39" s="110">
        <v>0</v>
      </c>
      <c r="D39" s="111">
        <f>Epro_Ra!H59</f>
        <v>0.34524257363665734</v>
      </c>
      <c r="E39" s="110">
        <f>Epro_Ra!I59</f>
        <v>0.36647700069045819</v>
      </c>
      <c r="F39" s="111">
        <f>Epro_Ra!J59</f>
        <v>0.74364971400841662</v>
      </c>
      <c r="G39" s="110">
        <f>Epro_Ra!K59</f>
        <v>1</v>
      </c>
      <c r="H39" s="111">
        <f>Epro_Ra!L59</f>
        <v>0</v>
      </c>
      <c r="I39" s="110">
        <f>Epro_Ra!M59</f>
        <v>0</v>
      </c>
      <c r="J39" s="111">
        <f>Epro_Ra!N59</f>
        <v>0</v>
      </c>
      <c r="K39" s="110">
        <f>Epro_Ra!O59</f>
        <v>0</v>
      </c>
      <c r="L39" s="10"/>
      <c r="M39" s="8" t="str">
        <f t="shared" si="0"/>
        <v>DEU</v>
      </c>
      <c r="N39" s="8" t="s">
        <v>74</v>
      </c>
      <c r="O39" s="63" t="str">
        <f>IF(B39=Epro_Ra!$D$23,"ok","Fehler!")</f>
        <v>ok</v>
      </c>
      <c r="P39" s="63" t="str">
        <f>IF(K39=Epro_Ra!O$59,"ok","Fehler!")</f>
        <v>ok</v>
      </c>
    </row>
    <row r="40" spans="1:16" s="1" customFormat="1" x14ac:dyDescent="0.25">
      <c r="A40" s="1" t="s">
        <v>91</v>
      </c>
      <c r="B40" s="3" t="s">
        <v>0</v>
      </c>
      <c r="C40" s="107">
        <v>0</v>
      </c>
      <c r="D40" s="107">
        <f>Epro_Ra!H42</f>
        <v>0.41121684893764454</v>
      </c>
      <c r="E40" s="107">
        <f>Epro_Ra!I42</f>
        <v>0.26360060861826384</v>
      </c>
      <c r="F40" s="107">
        <f>Epro_Ra!J42</f>
        <v>0.53916026665627093</v>
      </c>
      <c r="G40" s="107">
        <f>Epro_Ra!K42</f>
        <v>0.99983080957617843</v>
      </c>
      <c r="H40" s="107">
        <f>Epro_Ra!L42</f>
        <v>0</v>
      </c>
      <c r="I40" s="107">
        <f>Epro_Ra!M42</f>
        <v>0</v>
      </c>
      <c r="J40" s="107">
        <f>Epro_Ra!N42</f>
        <v>0</v>
      </c>
      <c r="K40" s="107">
        <f>Epro_Ra!O42</f>
        <v>0</v>
      </c>
      <c r="L40" s="11"/>
      <c r="M40" s="1" t="str">
        <f t="shared" si="0"/>
        <v>DEU</v>
      </c>
      <c r="N40" s="1" t="s">
        <v>74</v>
      </c>
      <c r="O40" s="61" t="str">
        <f>IF(B40=Epro_Ra!$D$6,"ok","Fehler!")</f>
        <v>ok</v>
      </c>
      <c r="P40" s="61" t="str">
        <f>IF(K40=Epro_Ra!O$42,"ok","Fehler!")</f>
        <v>ok</v>
      </c>
    </row>
    <row r="41" spans="1:16" s="5" customFormat="1" x14ac:dyDescent="0.25">
      <c r="A41" s="5" t="s">
        <v>91</v>
      </c>
      <c r="B41" s="6" t="s">
        <v>1</v>
      </c>
      <c r="C41" s="108">
        <v>0</v>
      </c>
      <c r="D41" s="107">
        <f>Epro_Ra!H43</f>
        <v>3.5500784006272434E-2</v>
      </c>
      <c r="E41" s="108">
        <f>Epro_Ra!I43</f>
        <v>0.36525516295374261</v>
      </c>
      <c r="F41" s="107">
        <f>Epro_Ra!J43</f>
        <v>0.65423403233552135</v>
      </c>
      <c r="G41" s="108">
        <f>Epro_Ra!K43</f>
        <v>1</v>
      </c>
      <c r="H41" s="107">
        <f>Epro_Ra!L43</f>
        <v>0</v>
      </c>
      <c r="I41" s="108">
        <f>Epro_Ra!M43</f>
        <v>0</v>
      </c>
      <c r="J41" s="107">
        <f>Epro_Ra!N43</f>
        <v>0</v>
      </c>
      <c r="K41" s="108">
        <f>Epro_Ra!O43</f>
        <v>0</v>
      </c>
      <c r="L41" s="11"/>
      <c r="M41" s="5" t="str">
        <f t="shared" si="0"/>
        <v>DEU</v>
      </c>
      <c r="N41" s="5" t="s">
        <v>74</v>
      </c>
      <c r="O41" s="62" t="str">
        <f>IF(B41=Epro_Ra!$D$7,"ok","Fehler!")</f>
        <v>ok</v>
      </c>
      <c r="P41" s="62" t="str">
        <f>IF(K41=Epro_Ra!O$43,"ok","Fehler!")</f>
        <v>ok</v>
      </c>
    </row>
    <row r="42" spans="1:16" s="1" customFormat="1" x14ac:dyDescent="0.25">
      <c r="A42" s="1" t="s">
        <v>91</v>
      </c>
      <c r="B42" s="3" t="s">
        <v>2</v>
      </c>
      <c r="C42" s="107">
        <v>0</v>
      </c>
      <c r="D42" s="107">
        <f>Epro_Ra!H44</f>
        <v>0</v>
      </c>
      <c r="E42" s="107">
        <f>Epro_Ra!I44</f>
        <v>0</v>
      </c>
      <c r="F42" s="107">
        <f>Epro_Ra!J44</f>
        <v>0</v>
      </c>
      <c r="G42" s="107">
        <f>Epro_Ra!K44</f>
        <v>0</v>
      </c>
      <c r="H42" s="107">
        <f>Epro_Ra!L44</f>
        <v>0</v>
      </c>
      <c r="I42" s="107">
        <f>Epro_Ra!M44</f>
        <v>0</v>
      </c>
      <c r="J42" s="107">
        <f>Epro_Ra!N44</f>
        <v>0</v>
      </c>
      <c r="K42" s="107">
        <f>Epro_Ra!O44</f>
        <v>0</v>
      </c>
      <c r="L42" s="11"/>
      <c r="M42" s="1" t="str">
        <f t="shared" si="0"/>
        <v>DEU</v>
      </c>
      <c r="N42" s="1" t="s">
        <v>74</v>
      </c>
      <c r="O42" s="61" t="str">
        <f>IF(B42=Epro_Ra!$D$8,"ok","Fehler!")</f>
        <v>ok</v>
      </c>
      <c r="P42" s="61" t="str">
        <f>IF(K42=Epro_Ra!O$44,"ok","Fehler!")</f>
        <v>ok</v>
      </c>
    </row>
    <row r="43" spans="1:16" s="5" customFormat="1" x14ac:dyDescent="0.25">
      <c r="A43" s="5" t="s">
        <v>91</v>
      </c>
      <c r="B43" s="6" t="s">
        <v>3</v>
      </c>
      <c r="C43" s="108">
        <v>0</v>
      </c>
      <c r="D43" s="107">
        <f>Epro_Ra!H45</f>
        <v>0.12517259123771496</v>
      </c>
      <c r="E43" s="108">
        <f>Epro_Ra!I45</f>
        <v>0.12120400298962353</v>
      </c>
      <c r="F43" s="107">
        <f>Epro_Ra!J45</f>
        <v>0.28367437555364605</v>
      </c>
      <c r="G43" s="108">
        <f>Epro_Ra!K45</f>
        <v>0.9999845806079557</v>
      </c>
      <c r="H43" s="107">
        <f>Epro_Ra!L45</f>
        <v>0</v>
      </c>
      <c r="I43" s="108">
        <f>Epro_Ra!M45</f>
        <v>0</v>
      </c>
      <c r="J43" s="107">
        <f>Epro_Ra!N45</f>
        <v>0</v>
      </c>
      <c r="K43" s="108">
        <f>Epro_Ra!O45</f>
        <v>0</v>
      </c>
      <c r="L43" s="11"/>
      <c r="M43" s="5" t="str">
        <f t="shared" si="0"/>
        <v>DEU</v>
      </c>
      <c r="N43" s="5" t="s">
        <v>74</v>
      </c>
      <c r="O43" s="62" t="str">
        <f>IF(B43=Epro_Ra!$D$9,"ok","Fehler!")</f>
        <v>ok</v>
      </c>
      <c r="P43" s="62" t="str">
        <f>IF(K43=Epro_Ra!O$45,"ok","Fehler!")</f>
        <v>ok</v>
      </c>
    </row>
    <row r="44" spans="1:16" s="1" customFormat="1" x14ac:dyDescent="0.25">
      <c r="A44" s="1" t="s">
        <v>91</v>
      </c>
      <c r="B44" s="3" t="s">
        <v>4</v>
      </c>
      <c r="C44" s="107">
        <v>0</v>
      </c>
      <c r="D44" s="107">
        <f>Epro_Ra!H46</f>
        <v>0.79705199945407379</v>
      </c>
      <c r="E44" s="107">
        <f>Epro_Ra!I46</f>
        <v>0.99731002017484882</v>
      </c>
      <c r="F44" s="107">
        <f>Epro_Ra!J46</f>
        <v>1</v>
      </c>
      <c r="G44" s="107">
        <f>Epro_Ra!K46</f>
        <v>1</v>
      </c>
      <c r="H44" s="107">
        <f>Epro_Ra!L46</f>
        <v>0</v>
      </c>
      <c r="I44" s="107">
        <f>Epro_Ra!M46</f>
        <v>0</v>
      </c>
      <c r="J44" s="107">
        <f>Epro_Ra!N46</f>
        <v>0</v>
      </c>
      <c r="K44" s="107">
        <f>Epro_Ra!O46</f>
        <v>0</v>
      </c>
      <c r="L44" s="11"/>
      <c r="M44" s="1" t="str">
        <f t="shared" si="0"/>
        <v>DEU</v>
      </c>
      <c r="N44" s="1" t="s">
        <v>74</v>
      </c>
      <c r="O44" s="61" t="str">
        <f>IF(B44=Epro_Ra!$D$10,"ok","Fehler!")</f>
        <v>ok</v>
      </c>
      <c r="P44" s="61" t="str">
        <f>IF(K44=Epro_Ra!O$46,"ok","Fehler!")</f>
        <v>ok</v>
      </c>
    </row>
    <row r="45" spans="1:16" s="5" customFormat="1" x14ac:dyDescent="0.25">
      <c r="A45" s="5" t="s">
        <v>91</v>
      </c>
      <c r="B45" s="6" t="s">
        <v>5</v>
      </c>
      <c r="C45" s="108">
        <v>0</v>
      </c>
      <c r="D45" s="107">
        <f>Epro_Ra!H47</f>
        <v>0.32980806146611563</v>
      </c>
      <c r="E45" s="108">
        <f>Epro_Ra!I47</f>
        <v>0.39270299985411694</v>
      </c>
      <c r="F45" s="107">
        <f>Epro_Ra!J47</f>
        <v>0.62184568693278042</v>
      </c>
      <c r="G45" s="108">
        <f>Epro_Ra!K47</f>
        <v>0.84644345630045159</v>
      </c>
      <c r="H45" s="107">
        <f>Epro_Ra!L47</f>
        <v>0.84644345630045159</v>
      </c>
      <c r="I45" s="108">
        <f>Epro_Ra!M47</f>
        <v>0.84644345630045159</v>
      </c>
      <c r="J45" s="107">
        <f>Epro_Ra!N47</f>
        <v>0.84644345630045159</v>
      </c>
      <c r="K45" s="108">
        <f>Epro_Ra!O47</f>
        <v>0.84644345630045159</v>
      </c>
      <c r="L45" s="11"/>
      <c r="M45" s="5" t="str">
        <f t="shared" si="0"/>
        <v>DEU</v>
      </c>
      <c r="N45" s="5" t="s">
        <v>74</v>
      </c>
      <c r="O45" s="62" t="str">
        <f>IF(B45=Epro_Ra!$D$11,"ok","Fehler!")</f>
        <v>ok</v>
      </c>
      <c r="P45" s="62" t="str">
        <f>IF(K45=Epro_Ra!O$47,"ok","Fehler!")</f>
        <v>ok</v>
      </c>
    </row>
    <row r="46" spans="1:16" s="1" customFormat="1" x14ac:dyDescent="0.25">
      <c r="A46" s="1" t="s">
        <v>91</v>
      </c>
      <c r="B46" s="3" t="s">
        <v>6</v>
      </c>
      <c r="C46" s="107">
        <v>0</v>
      </c>
      <c r="D46" s="107">
        <f>Epro_Ra!H48</f>
        <v>1.3764782584210211E-3</v>
      </c>
      <c r="E46" s="107">
        <f>Epro_Ra!I48</f>
        <v>2.268297648827855E-3</v>
      </c>
      <c r="F46" s="107">
        <f>Epro_Ra!J48</f>
        <v>2.987202357571439E-3</v>
      </c>
      <c r="G46" s="107">
        <f>Epro_Ra!K48</f>
        <v>6.0076796826653567E-3</v>
      </c>
      <c r="H46" s="107">
        <f>Epro_Ra!L48</f>
        <v>6.0076796826653567E-3</v>
      </c>
      <c r="I46" s="107">
        <f>Epro_Ra!M48</f>
        <v>6.0076796826653567E-3</v>
      </c>
      <c r="J46" s="107">
        <f>Epro_Ra!N48</f>
        <v>6.0076796826653567E-3</v>
      </c>
      <c r="K46" s="107">
        <f>Epro_Ra!O48</f>
        <v>6.0076796826653567E-3</v>
      </c>
      <c r="L46" s="11"/>
      <c r="M46" s="1" t="str">
        <f t="shared" si="0"/>
        <v>DEU</v>
      </c>
      <c r="N46" s="1" t="s">
        <v>74</v>
      </c>
      <c r="O46" s="61" t="str">
        <f>IF(B46=Epro_Ra!$D$12,"ok","Fehler!")</f>
        <v>ok</v>
      </c>
      <c r="P46" s="61" t="str">
        <f>IF(K46=Epro_Ra!O$48,"ok","Fehler!")</f>
        <v>ok</v>
      </c>
    </row>
    <row r="47" spans="1:16" s="5" customFormat="1" x14ac:dyDescent="0.25">
      <c r="A47" s="5" t="s">
        <v>91</v>
      </c>
      <c r="B47" s="6" t="s">
        <v>7</v>
      </c>
      <c r="C47" s="108">
        <v>0</v>
      </c>
      <c r="D47" s="107">
        <f>Epro_Ra!H49</f>
        <v>2.638483523364199E-2</v>
      </c>
      <c r="E47" s="108">
        <f>Epro_Ra!I49</f>
        <v>0.1074555216251204</v>
      </c>
      <c r="F47" s="107">
        <f>Epro_Ra!J49</f>
        <v>0.42693411740095522</v>
      </c>
      <c r="G47" s="108">
        <f>Epro_Ra!K49</f>
        <v>0.82833914006319131</v>
      </c>
      <c r="H47" s="107">
        <f>Epro_Ra!L49</f>
        <v>0.82833914006319131</v>
      </c>
      <c r="I47" s="108">
        <f>Epro_Ra!M49</f>
        <v>0.82833914006319131</v>
      </c>
      <c r="J47" s="107">
        <f>Epro_Ra!N49</f>
        <v>0.82833914006319131</v>
      </c>
      <c r="K47" s="108">
        <f>Epro_Ra!O49</f>
        <v>0.82833914006319131</v>
      </c>
      <c r="L47" s="11"/>
      <c r="M47" s="5" t="str">
        <f t="shared" si="0"/>
        <v>DEU</v>
      </c>
      <c r="N47" s="5" t="s">
        <v>74</v>
      </c>
      <c r="O47" s="62" t="str">
        <f>IF(B47=Epro_Ra!$D$13,"ok","Fehler!")</f>
        <v>ok</v>
      </c>
      <c r="P47" s="62" t="str">
        <f>IF(K47=Epro_Ra!O$49,"ok","Fehler!")</f>
        <v>ok</v>
      </c>
    </row>
    <row r="48" spans="1:16" s="1" customFormat="1" x14ac:dyDescent="0.25">
      <c r="A48" s="1" t="s">
        <v>91</v>
      </c>
      <c r="B48" s="3" t="s">
        <v>8</v>
      </c>
      <c r="C48" s="107">
        <v>0</v>
      </c>
      <c r="D48" s="107">
        <f>Epro_Ra!H50</f>
        <v>0.34524257363665734</v>
      </c>
      <c r="E48" s="107">
        <f>Epro_Ra!I50</f>
        <v>0.36647700069045819</v>
      </c>
      <c r="F48" s="107">
        <f>Epro_Ra!J50</f>
        <v>0.74364971400841662</v>
      </c>
      <c r="G48" s="107">
        <f>Epro_Ra!K50</f>
        <v>1</v>
      </c>
      <c r="H48" s="107">
        <f>Epro_Ra!L50</f>
        <v>0</v>
      </c>
      <c r="I48" s="107">
        <f>Epro_Ra!M50</f>
        <v>0</v>
      </c>
      <c r="J48" s="107">
        <f>Epro_Ra!N50</f>
        <v>0</v>
      </c>
      <c r="K48" s="107">
        <f>Epro_Ra!O50</f>
        <v>0</v>
      </c>
      <c r="L48" s="11"/>
      <c r="M48" s="1" t="str">
        <f t="shared" si="0"/>
        <v>DEU</v>
      </c>
      <c r="N48" s="1" t="s">
        <v>74</v>
      </c>
      <c r="O48" s="61" t="str">
        <f>IF(B48=Epro_Ra!$D$14,"ok","Fehler!")</f>
        <v>ok</v>
      </c>
      <c r="P48" s="61" t="str">
        <f>IF(K48=Epro_Ra!O$50,"ok","Fehler!")</f>
        <v>ok</v>
      </c>
    </row>
    <row r="49" spans="1:16" s="5" customFormat="1" x14ac:dyDescent="0.25">
      <c r="A49" s="5" t="s">
        <v>91</v>
      </c>
      <c r="B49" s="6" t="s">
        <v>9</v>
      </c>
      <c r="C49" s="108">
        <v>0</v>
      </c>
      <c r="D49" s="107">
        <f>Epro_Ra!H51</f>
        <v>0</v>
      </c>
      <c r="E49" s="108">
        <f>Epro_Ra!I51</f>
        <v>0</v>
      </c>
      <c r="F49" s="107">
        <f>Epro_Ra!J51</f>
        <v>0</v>
      </c>
      <c r="G49" s="108">
        <f>Epro_Ra!K51</f>
        <v>0</v>
      </c>
      <c r="H49" s="107">
        <f>Epro_Ra!L51</f>
        <v>0</v>
      </c>
      <c r="I49" s="108">
        <f>Epro_Ra!M51</f>
        <v>0</v>
      </c>
      <c r="J49" s="107">
        <f>Epro_Ra!N51</f>
        <v>0</v>
      </c>
      <c r="K49" s="108">
        <f>Epro_Ra!O51</f>
        <v>0</v>
      </c>
      <c r="L49" s="11"/>
      <c r="M49" s="5" t="str">
        <f t="shared" si="0"/>
        <v>DEU</v>
      </c>
      <c r="N49" s="5" t="s">
        <v>74</v>
      </c>
      <c r="O49" s="62" t="str">
        <f>IF(B49=Epro_Ra!$D$15,"ok","Fehler!")</f>
        <v>ok</v>
      </c>
      <c r="P49" s="62" t="str">
        <f>IF(K49=Epro_Ra!O$51,"ok","Fehler!")</f>
        <v>ok</v>
      </c>
    </row>
    <row r="50" spans="1:16" s="1" customFormat="1" x14ac:dyDescent="0.25">
      <c r="A50" s="1" t="s">
        <v>91</v>
      </c>
      <c r="B50" s="3" t="s">
        <v>10</v>
      </c>
      <c r="C50" s="107">
        <v>0</v>
      </c>
      <c r="D50" s="107">
        <f>Epro_Ra!H52</f>
        <v>0.12517259123771496</v>
      </c>
      <c r="E50" s="107">
        <f>Epro_Ra!I52</f>
        <v>0.12120400298962353</v>
      </c>
      <c r="F50" s="107">
        <f>Epro_Ra!J52</f>
        <v>0.28367437555364605</v>
      </c>
      <c r="G50" s="107">
        <f>Epro_Ra!K52</f>
        <v>0.9999845806079557</v>
      </c>
      <c r="H50" s="107">
        <f>Epro_Ra!L52</f>
        <v>0</v>
      </c>
      <c r="I50" s="107">
        <f>Epro_Ra!M52</f>
        <v>0</v>
      </c>
      <c r="J50" s="107">
        <f>Epro_Ra!N52</f>
        <v>0</v>
      </c>
      <c r="K50" s="107">
        <f>Epro_Ra!O52</f>
        <v>0</v>
      </c>
      <c r="L50" s="11"/>
      <c r="M50" s="1" t="str">
        <f t="shared" si="0"/>
        <v>DEU</v>
      </c>
      <c r="N50" s="1" t="s">
        <v>74</v>
      </c>
      <c r="O50" s="61" t="str">
        <f>IF(B50=Epro_Ra!$D$16,"ok","Fehler!")</f>
        <v>ok</v>
      </c>
      <c r="P50" s="61" t="str">
        <f>IF(K50=Epro_Ra!O$52,"ok","Fehler!")</f>
        <v>ok</v>
      </c>
    </row>
    <row r="51" spans="1:16" s="5" customFormat="1" x14ac:dyDescent="0.25">
      <c r="A51" s="5" t="s">
        <v>91</v>
      </c>
      <c r="B51" s="6" t="s">
        <v>11</v>
      </c>
      <c r="C51" s="108">
        <v>0</v>
      </c>
      <c r="D51" s="107">
        <f>Epro_Ra!H53</f>
        <v>0.32980806146611563</v>
      </c>
      <c r="E51" s="108">
        <f>Epro_Ra!I53</f>
        <v>0.39270299985411694</v>
      </c>
      <c r="F51" s="107">
        <f>Epro_Ra!J53</f>
        <v>0.62184568693278042</v>
      </c>
      <c r="G51" s="108">
        <f>Epro_Ra!K53</f>
        <v>0.84644345630045159</v>
      </c>
      <c r="H51" s="107">
        <f>Epro_Ra!L53</f>
        <v>0.84644345630045159</v>
      </c>
      <c r="I51" s="108">
        <f>Epro_Ra!M53</f>
        <v>0.84644345630045159</v>
      </c>
      <c r="J51" s="107">
        <f>Epro_Ra!N53</f>
        <v>0.84644345630045159</v>
      </c>
      <c r="K51" s="108">
        <f>Epro_Ra!O53</f>
        <v>0.84644345630045159</v>
      </c>
      <c r="L51" s="11"/>
      <c r="M51" s="5" t="str">
        <f t="shared" si="0"/>
        <v>DEU</v>
      </c>
      <c r="N51" s="5" t="s">
        <v>74</v>
      </c>
      <c r="O51" s="62" t="str">
        <f>IF(B51=Epro_Ra!$D$17,"ok","Fehler!")</f>
        <v>ok</v>
      </c>
      <c r="P51" s="62" t="str">
        <f>IF(K51=Epro_Ra!O$53,"ok","Fehler!")</f>
        <v>ok</v>
      </c>
    </row>
    <row r="52" spans="1:16" s="1" customFormat="1" x14ac:dyDescent="0.25">
      <c r="A52" s="1" t="s">
        <v>91</v>
      </c>
      <c r="B52" s="3" t="s">
        <v>12</v>
      </c>
      <c r="C52" s="107">
        <v>0</v>
      </c>
      <c r="D52" s="107">
        <f>Epro_Ra!H54</f>
        <v>0.34524257363665734</v>
      </c>
      <c r="E52" s="107">
        <f>Epro_Ra!I54</f>
        <v>0.36647700069045819</v>
      </c>
      <c r="F52" s="107">
        <f>Epro_Ra!J54</f>
        <v>0.74364971400841662</v>
      </c>
      <c r="G52" s="107">
        <f>Epro_Ra!K54</f>
        <v>1</v>
      </c>
      <c r="H52" s="107">
        <f>Epro_Ra!L54</f>
        <v>0</v>
      </c>
      <c r="I52" s="107">
        <f>Epro_Ra!M54</f>
        <v>0</v>
      </c>
      <c r="J52" s="107">
        <f>Epro_Ra!N54</f>
        <v>0</v>
      </c>
      <c r="K52" s="107">
        <f>Epro_Ra!O54</f>
        <v>0</v>
      </c>
      <c r="L52" s="11"/>
      <c r="M52" s="1" t="str">
        <f t="shared" si="0"/>
        <v>DEU</v>
      </c>
      <c r="N52" s="1" t="s">
        <v>74</v>
      </c>
      <c r="O52" s="61" t="str">
        <f>IF(B52=Epro_Ra!$D$18,"ok","Fehler!")</f>
        <v>ok</v>
      </c>
      <c r="P52" s="61" t="str">
        <f>IF(K52=Epro_Ra!O$54,"ok","Fehler!")</f>
        <v>ok</v>
      </c>
    </row>
    <row r="53" spans="1:16" s="5" customFormat="1" x14ac:dyDescent="0.25">
      <c r="A53" s="5" t="s">
        <v>91</v>
      </c>
      <c r="B53" s="6" t="s">
        <v>13</v>
      </c>
      <c r="C53" s="108">
        <v>0</v>
      </c>
      <c r="D53" s="107">
        <f>Epro_Ra!H55</f>
        <v>0.20236753100338289</v>
      </c>
      <c r="E53" s="108">
        <f>Epro_Ra!I55</f>
        <v>0.92226148409893827</v>
      </c>
      <c r="F53" s="107">
        <f>Epro_Ra!J55</f>
        <v>0.54545454545454231</v>
      </c>
      <c r="G53" s="108">
        <f>Epro_Ra!K55</f>
        <v>1</v>
      </c>
      <c r="H53" s="107">
        <f>Epro_Ra!L55</f>
        <v>0</v>
      </c>
      <c r="I53" s="108">
        <f>Epro_Ra!M55</f>
        <v>0</v>
      </c>
      <c r="J53" s="107">
        <f>Epro_Ra!N55</f>
        <v>0</v>
      </c>
      <c r="K53" s="108">
        <f>Epro_Ra!O55</f>
        <v>0</v>
      </c>
      <c r="L53" s="11"/>
      <c r="M53" s="5" t="str">
        <f t="shared" si="0"/>
        <v>DEU</v>
      </c>
      <c r="N53" s="5" t="s">
        <v>74</v>
      </c>
      <c r="O53" s="62" t="str">
        <f>IF(B53=Epro_Ra!$D$19,"ok","Fehler!")</f>
        <v>ok</v>
      </c>
      <c r="P53" s="62" t="str">
        <f>IF(K53=Epro_Ra!O$55,"ok","Fehler!")</f>
        <v>ok</v>
      </c>
    </row>
    <row r="54" spans="1:16" s="1" customFormat="1" x14ac:dyDescent="0.25">
      <c r="A54" s="1" t="s">
        <v>91</v>
      </c>
      <c r="B54" s="3" t="s">
        <v>14</v>
      </c>
      <c r="C54" s="107">
        <v>0</v>
      </c>
      <c r="D54" s="107">
        <f>Epro_Ra!H56</f>
        <v>0.99861413581468905</v>
      </c>
      <c r="E54" s="107">
        <f>Epro_Ra!I56</f>
        <v>1</v>
      </c>
      <c r="F54" s="107">
        <f>Epro_Ra!J56</f>
        <v>0</v>
      </c>
      <c r="G54" s="107">
        <f>Epro_Ra!K56</f>
        <v>0</v>
      </c>
      <c r="H54" s="107">
        <f>Epro_Ra!L56</f>
        <v>0</v>
      </c>
      <c r="I54" s="107">
        <f>Epro_Ra!M56</f>
        <v>0</v>
      </c>
      <c r="J54" s="107">
        <f>Epro_Ra!N56</f>
        <v>0</v>
      </c>
      <c r="K54" s="107">
        <f>Epro_Ra!O56</f>
        <v>0</v>
      </c>
      <c r="L54" s="11"/>
      <c r="M54" s="1" t="str">
        <f t="shared" si="0"/>
        <v>DEU</v>
      </c>
      <c r="N54" s="1" t="s">
        <v>74</v>
      </c>
      <c r="O54" s="61" t="str">
        <f>IF(B54=Epro_Ra!$D$20,"ok","Fehler!")</f>
        <v>ok</v>
      </c>
      <c r="P54" s="61" t="str">
        <f>IF(K54=Epro_Ra!O$56,"ok","Fehler!")</f>
        <v>ok</v>
      </c>
    </row>
    <row r="55" spans="1:16" s="5" customFormat="1" x14ac:dyDescent="0.25">
      <c r="A55" s="5" t="s">
        <v>91</v>
      </c>
      <c r="B55" s="6" t="s">
        <v>15</v>
      </c>
      <c r="C55" s="108">
        <v>0</v>
      </c>
      <c r="D55" s="107">
        <f>Epro_Ra!H57</f>
        <v>0.12517259123771496</v>
      </c>
      <c r="E55" s="108">
        <f>Epro_Ra!I57</f>
        <v>0.12120400298962353</v>
      </c>
      <c r="F55" s="107">
        <f>Epro_Ra!J57</f>
        <v>0.28367437555364605</v>
      </c>
      <c r="G55" s="108">
        <f>Epro_Ra!K57</f>
        <v>0.9999845806079557</v>
      </c>
      <c r="H55" s="107">
        <f>Epro_Ra!L57</f>
        <v>0</v>
      </c>
      <c r="I55" s="108">
        <f>Epro_Ra!M57</f>
        <v>0</v>
      </c>
      <c r="J55" s="107">
        <f>Epro_Ra!N57</f>
        <v>0</v>
      </c>
      <c r="K55" s="108">
        <f>Epro_Ra!O57</f>
        <v>0</v>
      </c>
      <c r="L55" s="11"/>
      <c r="M55" s="5" t="str">
        <f t="shared" si="0"/>
        <v>DEU</v>
      </c>
      <c r="N55" s="5" t="s">
        <v>74</v>
      </c>
      <c r="O55" s="62" t="str">
        <f>IF(B55=Epro_Ra!$D$21,"ok","Fehler!")</f>
        <v>ok</v>
      </c>
      <c r="P55" s="62" t="str">
        <f>IF(K55=Epro_Ra!O$57,"ok","Fehler!")</f>
        <v>ok</v>
      </c>
    </row>
    <row r="56" spans="1:16" s="7" customFormat="1" x14ac:dyDescent="0.25">
      <c r="A56" s="1" t="s">
        <v>91</v>
      </c>
      <c r="B56" s="3" t="s">
        <v>16</v>
      </c>
      <c r="C56" s="107">
        <v>0</v>
      </c>
      <c r="D56" s="107">
        <f>Epro_Ra!H58</f>
        <v>1.3764782584210211E-3</v>
      </c>
      <c r="E56" s="107">
        <f>Epro_Ra!I58</f>
        <v>2.268297648827855E-3</v>
      </c>
      <c r="F56" s="107">
        <f>Epro_Ra!J58</f>
        <v>2.987202357571439E-3</v>
      </c>
      <c r="G56" s="107">
        <f>Epro_Ra!K58</f>
        <v>6.0076796826653567E-3</v>
      </c>
      <c r="H56" s="107">
        <f>Epro_Ra!L58</f>
        <v>6.0076796826653567E-3</v>
      </c>
      <c r="I56" s="107">
        <f>Epro_Ra!M58</f>
        <v>6.0076796826653567E-3</v>
      </c>
      <c r="J56" s="107">
        <f>Epro_Ra!N58</f>
        <v>6.0076796826653567E-3</v>
      </c>
      <c r="K56" s="107">
        <f>Epro_Ra!O58</f>
        <v>6.0076796826653567E-3</v>
      </c>
      <c r="L56" s="11"/>
      <c r="M56" s="1" t="str">
        <f t="shared" si="0"/>
        <v>DEU</v>
      </c>
      <c r="N56" s="1" t="s">
        <v>74</v>
      </c>
      <c r="O56" s="61" t="str">
        <f>IF(B56=Epro_Ra!$D$22,"ok","Fehler!")</f>
        <v>ok</v>
      </c>
      <c r="P56" s="61" t="str">
        <f>IF(K56=Epro_Ra!O$58,"ok","Fehler!")</f>
        <v>ok</v>
      </c>
    </row>
    <row r="57" spans="1:16" s="8" customFormat="1" x14ac:dyDescent="0.25">
      <c r="A57" s="8" t="s">
        <v>91</v>
      </c>
      <c r="B57" s="9" t="s">
        <v>17</v>
      </c>
      <c r="C57" s="110">
        <v>0</v>
      </c>
      <c r="D57" s="111">
        <f>Epro_Ra!H59</f>
        <v>0.34524257363665734</v>
      </c>
      <c r="E57" s="110">
        <f>Epro_Ra!I59</f>
        <v>0.36647700069045819</v>
      </c>
      <c r="F57" s="111">
        <f>Epro_Ra!J59</f>
        <v>0.74364971400841662</v>
      </c>
      <c r="G57" s="110">
        <f>Epro_Ra!K59</f>
        <v>1</v>
      </c>
      <c r="H57" s="111">
        <f>Epro_Ra!L59</f>
        <v>0</v>
      </c>
      <c r="I57" s="110">
        <f>Epro_Ra!M59</f>
        <v>0</v>
      </c>
      <c r="J57" s="111">
        <f>Epro_Ra!N59</f>
        <v>0</v>
      </c>
      <c r="K57" s="110">
        <f>Epro_Ra!O59</f>
        <v>0</v>
      </c>
      <c r="L57" s="10"/>
      <c r="M57" s="8" t="str">
        <f t="shared" si="0"/>
        <v>DEU</v>
      </c>
      <c r="N57" s="8" t="s">
        <v>74</v>
      </c>
      <c r="O57" s="63" t="str">
        <f>IF(B57=Epro_Ra!$D$23,"ok","Fehler!")</f>
        <v>ok</v>
      </c>
      <c r="P57" s="63" t="str">
        <f>IF(K57=Epro_Ra!O$59,"ok","Fehler!")</f>
        <v>ok</v>
      </c>
    </row>
    <row r="58" spans="1:16" s="1" customFormat="1" x14ac:dyDescent="0.25">
      <c r="A58" s="1" t="s">
        <v>92</v>
      </c>
      <c r="B58" s="3" t="s">
        <v>0</v>
      </c>
      <c r="C58" s="107">
        <v>0</v>
      </c>
      <c r="D58" s="107">
        <f>0.9*Epro_Ra!H42+0.1*Epro_Ra!H24</f>
        <v>0.41685113459514606</v>
      </c>
      <c r="E58" s="107">
        <f>0.9*Epro_Ra!I42+0.1*Epro_Ra!I24</f>
        <v>0.29972621463444743</v>
      </c>
      <c r="F58" s="107">
        <f>0.9*Epro_Ra!J42+0.1*Epro_Ra!J24</f>
        <v>0.58027822179509569</v>
      </c>
      <c r="G58" s="107">
        <f>0.9*Epro_Ra!K42+0.1*Epro_Ra!K24</f>
        <v>0.99963049473007293</v>
      </c>
      <c r="H58" s="107">
        <f>0.9*Epro_Ra!L42+0.1*Epro_Ra!L24</f>
        <v>0</v>
      </c>
      <c r="I58" s="107">
        <f>0.9*Epro_Ra!M42+0.1*Epro_Ra!M24</f>
        <v>0</v>
      </c>
      <c r="J58" s="107">
        <f>0.9*Epro_Ra!N42+0.1*Epro_Ra!N24</f>
        <v>0</v>
      </c>
      <c r="K58" s="107">
        <f>0.9*Epro_Ra!O42+0.1*Epro_Ra!O24</f>
        <v>0</v>
      </c>
      <c r="L58" s="11"/>
      <c r="M58" s="1" t="str">
        <f t="shared" ref="M58:M75" si="1">$T$2</f>
        <v>OEU</v>
      </c>
      <c r="N58" s="1" t="s">
        <v>74</v>
      </c>
      <c r="O58" s="61" t="str">
        <f>IF(B58=Epro_Ra!$D$6,"ok","Fehler!")</f>
        <v>ok</v>
      </c>
      <c r="P58" s="61"/>
    </row>
    <row r="59" spans="1:16" s="5" customFormat="1" x14ac:dyDescent="0.25">
      <c r="A59" s="5" t="s">
        <v>92</v>
      </c>
      <c r="B59" s="6" t="s">
        <v>1</v>
      </c>
      <c r="C59" s="108">
        <v>0</v>
      </c>
      <c r="D59" s="107">
        <f>0.9*Epro_Ra!H43+0.1*Epro_Ra!H25</f>
        <v>3.1915912912110843E-2</v>
      </c>
      <c r="E59" s="108">
        <f>0.9*Epro_Ra!I43+0.1*Epro_Ra!I25</f>
        <v>0.33929714999150845</v>
      </c>
      <c r="F59" s="107">
        <f>0.9*Epro_Ra!J43+0.1*Epro_Ra!J25</f>
        <v>0.68875877532960728</v>
      </c>
      <c r="G59" s="108">
        <f>0.9*Epro_Ra!K43+0.1*Epro_Ra!K25</f>
        <v>0.9</v>
      </c>
      <c r="H59" s="107">
        <f>0.9*Epro_Ra!L43+0.1*Epro_Ra!L25</f>
        <v>0</v>
      </c>
      <c r="I59" s="108">
        <f>0.9*Epro_Ra!M43+0.1*Epro_Ra!M25</f>
        <v>0</v>
      </c>
      <c r="J59" s="107">
        <f>0.9*Epro_Ra!N43+0.1*Epro_Ra!N25</f>
        <v>0</v>
      </c>
      <c r="K59" s="108">
        <f>0.9*Epro_Ra!O43+0.1*Epro_Ra!O25</f>
        <v>0</v>
      </c>
      <c r="L59" s="11"/>
      <c r="M59" s="5" t="str">
        <f t="shared" si="1"/>
        <v>OEU</v>
      </c>
      <c r="N59" s="5" t="s">
        <v>74</v>
      </c>
      <c r="O59" s="62" t="str">
        <f>IF(B59=Epro_Ra!$D$7,"ok","Fehler!")</f>
        <v>ok</v>
      </c>
      <c r="P59" s="62"/>
    </row>
    <row r="60" spans="1:16" s="1" customFormat="1" x14ac:dyDescent="0.25">
      <c r="A60" s="1" t="s">
        <v>92</v>
      </c>
      <c r="B60" s="3" t="s">
        <v>2</v>
      </c>
      <c r="C60" s="107">
        <v>0</v>
      </c>
      <c r="D60" s="107">
        <f>0.9*Epro_Ra!H44+0.1*Epro_Ra!H26</f>
        <v>0</v>
      </c>
      <c r="E60" s="107">
        <f>0.9*Epro_Ra!I44+0.1*Epro_Ra!I26</f>
        <v>0</v>
      </c>
      <c r="F60" s="107">
        <f>0.9*Epro_Ra!J44+0.1*Epro_Ra!J26</f>
        <v>0</v>
      </c>
      <c r="G60" s="107">
        <f>0.9*Epro_Ra!K44+0.1*Epro_Ra!K26</f>
        <v>0</v>
      </c>
      <c r="H60" s="107">
        <f>0.9*Epro_Ra!L44+0.1*Epro_Ra!L26</f>
        <v>0</v>
      </c>
      <c r="I60" s="107">
        <f>0.9*Epro_Ra!M44+0.1*Epro_Ra!M26</f>
        <v>0</v>
      </c>
      <c r="J60" s="107">
        <f>0.9*Epro_Ra!N44+0.1*Epro_Ra!N26</f>
        <v>0</v>
      </c>
      <c r="K60" s="107">
        <f>0.9*Epro_Ra!O44+0.1*Epro_Ra!O26</f>
        <v>0</v>
      </c>
      <c r="L60" s="11"/>
      <c r="M60" s="1" t="str">
        <f t="shared" si="1"/>
        <v>OEU</v>
      </c>
      <c r="N60" s="1" t="s">
        <v>74</v>
      </c>
      <c r="O60" s="61" t="str">
        <f>IF(B60=Epro_Ra!$D$8,"ok","Fehler!")</f>
        <v>ok</v>
      </c>
      <c r="P60" s="61"/>
    </row>
    <row r="61" spans="1:16" s="5" customFormat="1" x14ac:dyDescent="0.25">
      <c r="A61" s="5" t="s">
        <v>92</v>
      </c>
      <c r="B61" s="6" t="s">
        <v>3</v>
      </c>
      <c r="C61" s="108">
        <v>0</v>
      </c>
      <c r="D61" s="107">
        <f>0.9*Epro_Ra!H45+0.1*Epro_Ra!H27</f>
        <v>0.14300889722885213</v>
      </c>
      <c r="E61" s="108">
        <f>0.9*Epro_Ra!I45+0.1*Epro_Ra!I27</f>
        <v>0.14961579661569716</v>
      </c>
      <c r="F61" s="107">
        <f>0.9*Epro_Ra!J45+0.1*Epro_Ra!J27</f>
        <v>0.34737494681950931</v>
      </c>
      <c r="G61" s="108">
        <f>0.9*Epro_Ra!K45+0.1*Epro_Ra!K27</f>
        <v>0.99998612254716013</v>
      </c>
      <c r="H61" s="107">
        <f>0.9*Epro_Ra!L45+0.1*Epro_Ra!L27</f>
        <v>0</v>
      </c>
      <c r="I61" s="108">
        <f>0.9*Epro_Ra!M45+0.1*Epro_Ra!M27</f>
        <v>0</v>
      </c>
      <c r="J61" s="107">
        <f>0.9*Epro_Ra!N45+0.1*Epro_Ra!N27</f>
        <v>0</v>
      </c>
      <c r="K61" s="108">
        <f>0.9*Epro_Ra!O45+0.1*Epro_Ra!O27</f>
        <v>0</v>
      </c>
      <c r="L61" s="11"/>
      <c r="M61" s="5" t="str">
        <f t="shared" si="1"/>
        <v>OEU</v>
      </c>
      <c r="N61" s="5" t="s">
        <v>74</v>
      </c>
      <c r="O61" s="62" t="str">
        <f>IF(B61=Epro_Ra!$D$9,"ok","Fehler!")</f>
        <v>ok</v>
      </c>
      <c r="P61" s="62"/>
    </row>
    <row r="62" spans="1:16" s="1" customFormat="1" x14ac:dyDescent="0.25">
      <c r="A62" s="1" t="s">
        <v>92</v>
      </c>
      <c r="B62" s="3" t="s">
        <v>4</v>
      </c>
      <c r="C62" s="107">
        <v>0</v>
      </c>
      <c r="D62" s="107">
        <f>0.9*Epro_Ra!H46+0.1*Epro_Ra!H28</f>
        <v>0.71734679950866642</v>
      </c>
      <c r="E62" s="107">
        <f>0.9*Epro_Ra!I46+0.1*Epro_Ra!I28</f>
        <v>0.89757901815736396</v>
      </c>
      <c r="F62" s="107">
        <f>0.9*Epro_Ra!J46+0.1*Epro_Ra!J28</f>
        <v>0.9</v>
      </c>
      <c r="G62" s="107">
        <f>0.9*Epro_Ra!K46+0.1*Epro_Ra!K28</f>
        <v>0.9</v>
      </c>
      <c r="H62" s="107">
        <f>0.9*Epro_Ra!L46+0.1*Epro_Ra!L28</f>
        <v>0</v>
      </c>
      <c r="I62" s="107">
        <f>0.9*Epro_Ra!M46+0.1*Epro_Ra!M28</f>
        <v>0</v>
      </c>
      <c r="J62" s="107">
        <f>0.9*Epro_Ra!N46+0.1*Epro_Ra!N28</f>
        <v>0</v>
      </c>
      <c r="K62" s="107">
        <f>0.9*Epro_Ra!O46+0.1*Epro_Ra!O28</f>
        <v>0</v>
      </c>
      <c r="L62" s="11"/>
      <c r="M62" s="1" t="str">
        <f t="shared" si="1"/>
        <v>OEU</v>
      </c>
      <c r="N62" s="1" t="s">
        <v>74</v>
      </c>
      <c r="O62" s="61" t="str">
        <f>IF(B62=Epro_Ra!$D$10,"ok","Fehler!")</f>
        <v>ok</v>
      </c>
      <c r="P62" s="61"/>
    </row>
    <row r="63" spans="1:16" s="5" customFormat="1" x14ac:dyDescent="0.25">
      <c r="A63" s="5" t="s">
        <v>92</v>
      </c>
      <c r="B63" s="6" t="s">
        <v>5</v>
      </c>
      <c r="C63" s="108">
        <v>0</v>
      </c>
      <c r="D63" s="107">
        <f>0.9*Epro_Ra!H47+0.1*Epro_Ra!H29</f>
        <v>0.34935199333761024</v>
      </c>
      <c r="E63" s="108">
        <f>0.9*Epro_Ra!I47+0.1*Epro_Ra!I29</f>
        <v>0.40493905143656972</v>
      </c>
      <c r="F63" s="107">
        <f>0.9*Epro_Ra!J47+0.1*Epro_Ra!J29</f>
        <v>0.58696870843390336</v>
      </c>
      <c r="G63" s="108">
        <f>0.9*Epro_Ra!K47+0.1*Epro_Ra!K29</f>
        <v>0.77713065843438667</v>
      </c>
      <c r="H63" s="107">
        <f>0.9*Epro_Ra!L47+0.1*Epro_Ra!L29</f>
        <v>0.77713065843438667</v>
      </c>
      <c r="I63" s="108">
        <f>0.9*Epro_Ra!M47+0.1*Epro_Ra!M29</f>
        <v>0.77713065843438667</v>
      </c>
      <c r="J63" s="107">
        <f>0.9*Epro_Ra!N47+0.1*Epro_Ra!N29</f>
        <v>0.77713065843438667</v>
      </c>
      <c r="K63" s="108">
        <f>0.9*Epro_Ra!O47+0.1*Epro_Ra!O29</f>
        <v>0.77713065843438667</v>
      </c>
      <c r="L63" s="11"/>
      <c r="M63" s="5" t="str">
        <f t="shared" si="1"/>
        <v>OEU</v>
      </c>
      <c r="N63" s="5" t="s">
        <v>74</v>
      </c>
      <c r="O63" s="62" t="str">
        <f>IF(B63=Epro_Ra!$D$11,"ok","Fehler!")</f>
        <v>ok</v>
      </c>
      <c r="P63" s="62"/>
    </row>
    <row r="64" spans="1:16" s="1" customFormat="1" x14ac:dyDescent="0.25">
      <c r="A64" s="1" t="s">
        <v>92</v>
      </c>
      <c r="B64" s="3" t="s">
        <v>6</v>
      </c>
      <c r="C64" s="107">
        <v>0</v>
      </c>
      <c r="D64" s="107">
        <f>0.9*Epro_Ra!H48+0.1*Epro_Ra!H30</f>
        <v>1.236788970483771E-3</v>
      </c>
      <c r="E64" s="107">
        <f>0.9*Epro_Ra!I48+0.1*Epro_Ra!I30</f>
        <v>2.0394264635247403E-3</v>
      </c>
      <c r="F64" s="107">
        <f>0.9*Epro_Ra!J48+0.1*Epro_Ra!J30</f>
        <v>2.6874614324406965E-3</v>
      </c>
      <c r="G64" s="107">
        <f>0.9*Epro_Ra!K48+0.1*Epro_Ra!K30</f>
        <v>5.4058910354431774E-3</v>
      </c>
      <c r="H64" s="107">
        <f>0.9*Epro_Ra!L48+0.1*Epro_Ra!L30</f>
        <v>5.4058910354431774E-3</v>
      </c>
      <c r="I64" s="107">
        <f>0.9*Epro_Ra!M48+0.1*Epro_Ra!M30</f>
        <v>5.4058910354431774E-3</v>
      </c>
      <c r="J64" s="107">
        <f>0.9*Epro_Ra!N48+0.1*Epro_Ra!N30</f>
        <v>5.4058910354431774E-3</v>
      </c>
      <c r="K64" s="107">
        <f>0.9*Epro_Ra!O48+0.1*Epro_Ra!O30</f>
        <v>5.4058910354431774E-3</v>
      </c>
      <c r="L64" s="11"/>
      <c r="M64" s="1" t="str">
        <f t="shared" si="1"/>
        <v>OEU</v>
      </c>
      <c r="N64" s="1" t="s">
        <v>74</v>
      </c>
      <c r="O64" s="61" t="str">
        <f>IF(B64=Epro_Ra!$D$12,"ok","Fehler!")</f>
        <v>ok</v>
      </c>
      <c r="P64" s="61"/>
    </row>
    <row r="65" spans="1:16" s="5" customFormat="1" x14ac:dyDescent="0.25">
      <c r="A65" s="5" t="s">
        <v>92</v>
      </c>
      <c r="B65" s="6" t="s">
        <v>7</v>
      </c>
      <c r="C65" s="108">
        <v>0</v>
      </c>
      <c r="D65" s="107">
        <f>0.9*Epro_Ra!H49+0.1*Epro_Ra!H31</f>
        <v>2.811756892614866E-2</v>
      </c>
      <c r="E65" s="108">
        <f>0.9*Epro_Ra!I49+0.1*Epro_Ra!I31</f>
        <v>9.6709969462608361E-2</v>
      </c>
      <c r="F65" s="107">
        <f>0.9*Epro_Ra!J49+0.1*Epro_Ra!J31</f>
        <v>0.42322453125860937</v>
      </c>
      <c r="G65" s="108">
        <f>0.9*Epro_Ra!K49+0.1*Epro_Ra!K31</f>
        <v>0.79153761238776599</v>
      </c>
      <c r="H65" s="107">
        <f>0.9*Epro_Ra!L49+0.1*Epro_Ra!L31</f>
        <v>0.79153761238776599</v>
      </c>
      <c r="I65" s="108">
        <f>0.9*Epro_Ra!M49+0.1*Epro_Ra!M31</f>
        <v>0.79153761238776599</v>
      </c>
      <c r="J65" s="107">
        <f>0.9*Epro_Ra!N49+0.1*Epro_Ra!N31</f>
        <v>0.79153761238776599</v>
      </c>
      <c r="K65" s="108">
        <f>0.9*Epro_Ra!O49+0.1*Epro_Ra!O31</f>
        <v>0.79153761238776599</v>
      </c>
      <c r="L65" s="11"/>
      <c r="M65" s="5" t="str">
        <f t="shared" si="1"/>
        <v>OEU</v>
      </c>
      <c r="N65" s="5" t="s">
        <v>74</v>
      </c>
      <c r="O65" s="62" t="str">
        <f>IF(B65=Epro_Ra!$D$13,"ok","Fehler!")</f>
        <v>ok</v>
      </c>
      <c r="P65" s="62"/>
    </row>
    <row r="66" spans="1:16" s="1" customFormat="1" x14ac:dyDescent="0.25">
      <c r="A66" s="1" t="s">
        <v>92</v>
      </c>
      <c r="B66" s="3" t="s">
        <v>8</v>
      </c>
      <c r="C66" s="107">
        <v>0</v>
      </c>
      <c r="D66" s="107">
        <f>0.9*Epro_Ra!H50+0.1*Epro_Ra!H32</f>
        <v>0.37903904244545761</v>
      </c>
      <c r="E66" s="107">
        <f>0.9*Epro_Ra!I50+0.1*Epro_Ra!I32</f>
        <v>0.4254835508601898</v>
      </c>
      <c r="F66" s="107">
        <f>0.9*Epro_Ra!J50+0.1*Epro_Ra!J32</f>
        <v>0.75005397337680579</v>
      </c>
      <c r="G66" s="107">
        <f>0.9*Epro_Ra!K50+0.1*Epro_Ra!K32</f>
        <v>1</v>
      </c>
      <c r="H66" s="107">
        <f>0.9*Epro_Ra!L50+0.1*Epro_Ra!L32</f>
        <v>0</v>
      </c>
      <c r="I66" s="107">
        <f>0.9*Epro_Ra!M50+0.1*Epro_Ra!M32</f>
        <v>0</v>
      </c>
      <c r="J66" s="107">
        <f>0.9*Epro_Ra!N50+0.1*Epro_Ra!N32</f>
        <v>0</v>
      </c>
      <c r="K66" s="107">
        <f>0.9*Epro_Ra!O50+0.1*Epro_Ra!O32</f>
        <v>0</v>
      </c>
      <c r="L66" s="11"/>
      <c r="M66" s="1" t="str">
        <f t="shared" si="1"/>
        <v>OEU</v>
      </c>
      <c r="N66" s="1" t="s">
        <v>74</v>
      </c>
      <c r="O66" s="61" t="str">
        <f>IF(B66=Epro_Ra!$D$14,"ok","Fehler!")</f>
        <v>ok</v>
      </c>
      <c r="P66" s="61"/>
    </row>
    <row r="67" spans="1:16" s="5" customFormat="1" x14ac:dyDescent="0.25">
      <c r="A67" s="5" t="s">
        <v>92</v>
      </c>
      <c r="B67" s="6" t="s">
        <v>9</v>
      </c>
      <c r="C67" s="108">
        <v>0</v>
      </c>
      <c r="D67" s="107">
        <f>0.9*Epro_Ra!H51+0.1*Epro_Ra!H33</f>
        <v>0</v>
      </c>
      <c r="E67" s="108">
        <f>0.9*Epro_Ra!I51+0.1*Epro_Ra!I33</f>
        <v>0</v>
      </c>
      <c r="F67" s="107">
        <f>0.9*Epro_Ra!J51+0.1*Epro_Ra!J33</f>
        <v>0</v>
      </c>
      <c r="G67" s="108">
        <f>0.9*Epro_Ra!K51+0.1*Epro_Ra!K33</f>
        <v>0</v>
      </c>
      <c r="H67" s="107">
        <f>0.9*Epro_Ra!L51+0.1*Epro_Ra!L33</f>
        <v>0</v>
      </c>
      <c r="I67" s="108">
        <f>0.9*Epro_Ra!M51+0.1*Epro_Ra!M33</f>
        <v>0</v>
      </c>
      <c r="J67" s="107">
        <f>0.9*Epro_Ra!N51+0.1*Epro_Ra!N33</f>
        <v>0</v>
      </c>
      <c r="K67" s="108">
        <f>0.9*Epro_Ra!O51+0.1*Epro_Ra!O33</f>
        <v>0</v>
      </c>
      <c r="L67" s="11"/>
      <c r="M67" s="5" t="str">
        <f t="shared" si="1"/>
        <v>OEU</v>
      </c>
      <c r="N67" s="5" t="s">
        <v>74</v>
      </c>
      <c r="O67" s="62" t="str">
        <f>IF(B67=Epro_Ra!$D$15,"ok","Fehler!")</f>
        <v>ok</v>
      </c>
      <c r="P67" s="62"/>
    </row>
    <row r="68" spans="1:16" s="1" customFormat="1" x14ac:dyDescent="0.25">
      <c r="A68" s="1" t="s">
        <v>92</v>
      </c>
      <c r="B68" s="3" t="s">
        <v>10</v>
      </c>
      <c r="C68" s="107">
        <v>0</v>
      </c>
      <c r="D68" s="107">
        <f>0.9*Epro_Ra!H52+0.1*Epro_Ra!H34</f>
        <v>0.14300889722885213</v>
      </c>
      <c r="E68" s="107">
        <f>0.9*Epro_Ra!I52+0.1*Epro_Ra!I34</f>
        <v>0.14961579661569716</v>
      </c>
      <c r="F68" s="107">
        <f>0.9*Epro_Ra!J52+0.1*Epro_Ra!J34</f>
        <v>0.34737494681950931</v>
      </c>
      <c r="G68" s="107">
        <f>0.9*Epro_Ra!K52+0.1*Epro_Ra!K34</f>
        <v>0.99998612254716013</v>
      </c>
      <c r="H68" s="107">
        <f>0.9*Epro_Ra!L52+0.1*Epro_Ra!L34</f>
        <v>0</v>
      </c>
      <c r="I68" s="107">
        <f>0.9*Epro_Ra!M52+0.1*Epro_Ra!M34</f>
        <v>0</v>
      </c>
      <c r="J68" s="107">
        <f>0.9*Epro_Ra!N52+0.1*Epro_Ra!N34</f>
        <v>0</v>
      </c>
      <c r="K68" s="107">
        <f>0.9*Epro_Ra!O52+0.1*Epro_Ra!O34</f>
        <v>0</v>
      </c>
      <c r="L68" s="11"/>
      <c r="M68" s="1" t="str">
        <f t="shared" si="1"/>
        <v>OEU</v>
      </c>
      <c r="N68" s="1" t="s">
        <v>74</v>
      </c>
      <c r="O68" s="61" t="str">
        <f>IF(B68=Epro_Ra!$D$16,"ok","Fehler!")</f>
        <v>ok</v>
      </c>
      <c r="P68" s="61"/>
    </row>
    <row r="69" spans="1:16" s="5" customFormat="1" x14ac:dyDescent="0.25">
      <c r="A69" s="5" t="s">
        <v>92</v>
      </c>
      <c r="B69" s="6" t="s">
        <v>11</v>
      </c>
      <c r="C69" s="108">
        <v>0</v>
      </c>
      <c r="D69" s="107">
        <f>0.9*Epro_Ra!H53+0.1*Epro_Ra!H35</f>
        <v>0.34935199333761024</v>
      </c>
      <c r="E69" s="108">
        <f>0.9*Epro_Ra!I53+0.1*Epro_Ra!I35</f>
        <v>0.40493905143656972</v>
      </c>
      <c r="F69" s="107">
        <f>0.9*Epro_Ra!J53+0.1*Epro_Ra!J35</f>
        <v>0.58696870843390336</v>
      </c>
      <c r="G69" s="108">
        <f>0.9*Epro_Ra!K53+0.1*Epro_Ra!K35</f>
        <v>0.77713065843438667</v>
      </c>
      <c r="H69" s="107">
        <f>0.9*Epro_Ra!L53+0.1*Epro_Ra!L35</f>
        <v>0.77713065843438667</v>
      </c>
      <c r="I69" s="108">
        <f>0.9*Epro_Ra!M53+0.1*Epro_Ra!M35</f>
        <v>0.77713065843438667</v>
      </c>
      <c r="J69" s="107">
        <f>0.9*Epro_Ra!N53+0.1*Epro_Ra!N35</f>
        <v>0.77713065843438667</v>
      </c>
      <c r="K69" s="108">
        <f>0.9*Epro_Ra!O53+0.1*Epro_Ra!O35</f>
        <v>0.77713065843438667</v>
      </c>
      <c r="L69" s="11"/>
      <c r="M69" s="5" t="str">
        <f t="shared" si="1"/>
        <v>OEU</v>
      </c>
      <c r="N69" s="5" t="s">
        <v>74</v>
      </c>
      <c r="O69" s="62" t="str">
        <f>IF(B69=Epro_Ra!$D$17,"ok","Fehler!")</f>
        <v>ok</v>
      </c>
      <c r="P69" s="62"/>
    </row>
    <row r="70" spans="1:16" s="1" customFormat="1" x14ac:dyDescent="0.25">
      <c r="A70" s="1" t="s">
        <v>92</v>
      </c>
      <c r="B70" s="3" t="s">
        <v>12</v>
      </c>
      <c r="C70" s="107">
        <v>0</v>
      </c>
      <c r="D70" s="107">
        <f>0.9*Epro_Ra!H54+0.1*Epro_Ra!H36</f>
        <v>0.37903904244545761</v>
      </c>
      <c r="E70" s="107">
        <f>0.9*Epro_Ra!I54+0.1*Epro_Ra!I36</f>
        <v>0.4254835508601898</v>
      </c>
      <c r="F70" s="107">
        <f>0.9*Epro_Ra!J54+0.1*Epro_Ra!J36</f>
        <v>0.75005397337680579</v>
      </c>
      <c r="G70" s="107">
        <f>0.9*Epro_Ra!K54+0.1*Epro_Ra!K36</f>
        <v>1</v>
      </c>
      <c r="H70" s="107">
        <f>0.9*Epro_Ra!L54+0.1*Epro_Ra!L36</f>
        <v>0</v>
      </c>
      <c r="I70" s="107">
        <f>0.9*Epro_Ra!M54+0.1*Epro_Ra!M36</f>
        <v>0</v>
      </c>
      <c r="J70" s="107">
        <f>0.9*Epro_Ra!N54+0.1*Epro_Ra!N36</f>
        <v>0</v>
      </c>
      <c r="K70" s="107">
        <f>0.9*Epro_Ra!O54+0.1*Epro_Ra!O36</f>
        <v>0</v>
      </c>
      <c r="L70" s="11"/>
      <c r="M70" s="1" t="str">
        <f t="shared" si="1"/>
        <v>OEU</v>
      </c>
      <c r="N70" s="1" t="s">
        <v>74</v>
      </c>
      <c r="O70" s="61" t="str">
        <f>IF(B70=Epro_Ra!$D$18,"ok","Fehler!")</f>
        <v>ok</v>
      </c>
      <c r="P70" s="61"/>
    </row>
    <row r="71" spans="1:16" s="5" customFormat="1" x14ac:dyDescent="0.25">
      <c r="A71" s="5" t="s">
        <v>92</v>
      </c>
      <c r="B71" s="6" t="s">
        <v>13</v>
      </c>
      <c r="C71" s="108">
        <v>0</v>
      </c>
      <c r="D71" s="107">
        <f>0.9*Epro_Ra!H55+0.1*Epro_Ra!H37</f>
        <v>0.18213077790304461</v>
      </c>
      <c r="E71" s="108">
        <f>0.9*Epro_Ra!I55+0.1*Epro_Ra!I37</f>
        <v>0.83003533568904442</v>
      </c>
      <c r="F71" s="107">
        <f>0.9*Epro_Ra!J55+0.1*Epro_Ra!J37</f>
        <v>0.47424242424242186</v>
      </c>
      <c r="G71" s="108">
        <f>0.9*Epro_Ra!K55+0.1*Epro_Ra!K37</f>
        <v>1</v>
      </c>
      <c r="H71" s="107">
        <f>0.9*Epro_Ra!L55+0.1*Epro_Ra!L37</f>
        <v>0</v>
      </c>
      <c r="I71" s="108">
        <f>0.9*Epro_Ra!M55+0.1*Epro_Ra!M37</f>
        <v>0</v>
      </c>
      <c r="J71" s="107">
        <f>0.9*Epro_Ra!N55+0.1*Epro_Ra!N37</f>
        <v>0</v>
      </c>
      <c r="K71" s="108">
        <f>0.9*Epro_Ra!O55+0.1*Epro_Ra!O37</f>
        <v>0</v>
      </c>
      <c r="L71" s="11"/>
      <c r="M71" s="5" t="str">
        <f t="shared" si="1"/>
        <v>OEU</v>
      </c>
      <c r="N71" s="5" t="s">
        <v>74</v>
      </c>
      <c r="O71" s="62" t="str">
        <f>IF(B71=Epro_Ra!$D$19,"ok","Fehler!")</f>
        <v>ok</v>
      </c>
      <c r="P71" s="62"/>
    </row>
    <row r="72" spans="1:16" s="1" customFormat="1" x14ac:dyDescent="0.25">
      <c r="A72" s="1" t="s">
        <v>92</v>
      </c>
      <c r="B72" s="3" t="s">
        <v>14</v>
      </c>
      <c r="C72" s="107">
        <v>0</v>
      </c>
      <c r="D72" s="107">
        <f>0.9*Epro_Ra!H56+0.1*Epro_Ra!H38</f>
        <v>0.89875272223322011</v>
      </c>
      <c r="E72" s="107">
        <f>0.9*Epro_Ra!I56+0.1*Epro_Ra!I38</f>
        <v>0.9</v>
      </c>
      <c r="F72" s="107">
        <f>0.9*Epro_Ra!J56+0.1*Epro_Ra!J38</f>
        <v>0</v>
      </c>
      <c r="G72" s="107">
        <f>0.9*Epro_Ra!K56+0.1*Epro_Ra!K38</f>
        <v>0</v>
      </c>
      <c r="H72" s="107">
        <f>0.9*Epro_Ra!L56+0.1*Epro_Ra!L38</f>
        <v>0</v>
      </c>
      <c r="I72" s="107">
        <f>0.9*Epro_Ra!M56+0.1*Epro_Ra!M38</f>
        <v>0</v>
      </c>
      <c r="J72" s="107">
        <f>0.9*Epro_Ra!N56+0.1*Epro_Ra!N38</f>
        <v>0</v>
      </c>
      <c r="K72" s="107">
        <f>0.9*Epro_Ra!O56+0.1*Epro_Ra!O38</f>
        <v>0</v>
      </c>
      <c r="L72" s="11"/>
      <c r="M72" s="1" t="str">
        <f t="shared" si="1"/>
        <v>OEU</v>
      </c>
      <c r="N72" s="1" t="s">
        <v>74</v>
      </c>
      <c r="O72" s="61" t="str">
        <f>IF(B72=Epro_Ra!$D$20,"ok","Fehler!")</f>
        <v>ok</v>
      </c>
      <c r="P72" s="61"/>
    </row>
    <row r="73" spans="1:16" s="5" customFormat="1" x14ac:dyDescent="0.25">
      <c r="A73" s="5" t="s">
        <v>92</v>
      </c>
      <c r="B73" s="6" t="s">
        <v>15</v>
      </c>
      <c r="C73" s="108">
        <v>0</v>
      </c>
      <c r="D73" s="107">
        <f>0.9*Epro_Ra!H57+0.1*Epro_Ra!H39</f>
        <v>0.14300889722885213</v>
      </c>
      <c r="E73" s="108">
        <f>0.9*Epro_Ra!I57+0.1*Epro_Ra!I39</f>
        <v>0.14961579661569716</v>
      </c>
      <c r="F73" s="107">
        <f>0.9*Epro_Ra!J57+0.1*Epro_Ra!J39</f>
        <v>0.34737494681950931</v>
      </c>
      <c r="G73" s="108">
        <f>0.9*Epro_Ra!K57+0.1*Epro_Ra!K39</f>
        <v>0.99998612254716013</v>
      </c>
      <c r="H73" s="107">
        <f>0.9*Epro_Ra!L57+0.1*Epro_Ra!L39</f>
        <v>0</v>
      </c>
      <c r="I73" s="108">
        <f>0.9*Epro_Ra!M57+0.1*Epro_Ra!M39</f>
        <v>0</v>
      </c>
      <c r="J73" s="107">
        <f>0.9*Epro_Ra!N57+0.1*Epro_Ra!N39</f>
        <v>0</v>
      </c>
      <c r="K73" s="108">
        <f>0.9*Epro_Ra!O57+0.1*Epro_Ra!O39</f>
        <v>0</v>
      </c>
      <c r="L73" s="11"/>
      <c r="M73" s="5" t="str">
        <f t="shared" si="1"/>
        <v>OEU</v>
      </c>
      <c r="N73" s="5" t="s">
        <v>74</v>
      </c>
      <c r="O73" s="62" t="str">
        <f>IF(B73=Epro_Ra!$D$21,"ok","Fehler!")</f>
        <v>ok</v>
      </c>
      <c r="P73" s="62"/>
    </row>
    <row r="74" spans="1:16" s="1" customFormat="1" x14ac:dyDescent="0.25">
      <c r="A74" s="1" t="s">
        <v>92</v>
      </c>
      <c r="B74" s="3" t="s">
        <v>16</v>
      </c>
      <c r="C74" s="107">
        <v>0</v>
      </c>
      <c r="D74" s="107">
        <f>0.9*Epro_Ra!H58+0.1*Epro_Ra!H40</f>
        <v>1.236788970483771E-3</v>
      </c>
      <c r="E74" s="107">
        <f>0.9*Epro_Ra!I58+0.1*Epro_Ra!I40</f>
        <v>2.0394264635247403E-3</v>
      </c>
      <c r="F74" s="107">
        <f>0.9*Epro_Ra!J58+0.1*Epro_Ra!J40</f>
        <v>2.6874614324406965E-3</v>
      </c>
      <c r="G74" s="107">
        <f>0.9*Epro_Ra!K58+0.1*Epro_Ra!K40</f>
        <v>5.4058910354431774E-3</v>
      </c>
      <c r="H74" s="107">
        <f>0.9*Epro_Ra!L58+0.1*Epro_Ra!L40</f>
        <v>5.4058910354431774E-3</v>
      </c>
      <c r="I74" s="107">
        <f>0.9*Epro_Ra!M58+0.1*Epro_Ra!M40</f>
        <v>5.4058910354431774E-3</v>
      </c>
      <c r="J74" s="107">
        <f>0.9*Epro_Ra!N58+0.1*Epro_Ra!N40</f>
        <v>5.4058910354431774E-3</v>
      </c>
      <c r="K74" s="107">
        <f>0.9*Epro_Ra!O58+0.1*Epro_Ra!O40</f>
        <v>5.4058910354431774E-3</v>
      </c>
      <c r="L74" s="11"/>
      <c r="M74" s="1" t="str">
        <f t="shared" si="1"/>
        <v>OEU</v>
      </c>
      <c r="N74" s="1" t="s">
        <v>74</v>
      </c>
      <c r="O74" s="61" t="str">
        <f>IF(B74=Epro_Ra!$D$22,"ok","Fehler!")</f>
        <v>ok</v>
      </c>
      <c r="P74" s="61"/>
    </row>
    <row r="75" spans="1:16" s="8" customFormat="1" x14ac:dyDescent="0.25">
      <c r="A75" s="8" t="s">
        <v>92</v>
      </c>
      <c r="B75" s="9" t="s">
        <v>17</v>
      </c>
      <c r="C75" s="110">
        <v>0</v>
      </c>
      <c r="D75" s="111">
        <f>0.9*Epro_Ra!H59+0.1*Epro_Ra!H41</f>
        <v>0.37903904244545761</v>
      </c>
      <c r="E75" s="110">
        <f>0.9*Epro_Ra!I59+0.1*Epro_Ra!I41</f>
        <v>0.4254835508601898</v>
      </c>
      <c r="F75" s="111">
        <f>0.9*Epro_Ra!J59+0.1*Epro_Ra!J41</f>
        <v>0.75005397337680579</v>
      </c>
      <c r="G75" s="110">
        <f>0.9*Epro_Ra!K59+0.1*Epro_Ra!K41</f>
        <v>1</v>
      </c>
      <c r="H75" s="111">
        <f>0.9*Epro_Ra!L59+0.1*Epro_Ra!L41</f>
        <v>0</v>
      </c>
      <c r="I75" s="110">
        <f>0.9*Epro_Ra!M59+0.1*Epro_Ra!M41</f>
        <v>0</v>
      </c>
      <c r="J75" s="111">
        <f>0.9*Epro_Ra!N59+0.1*Epro_Ra!N41</f>
        <v>0</v>
      </c>
      <c r="K75" s="110">
        <f>0.9*Epro_Ra!O59+0.1*Epro_Ra!O41</f>
        <v>0</v>
      </c>
      <c r="L75" s="10"/>
      <c r="M75" s="8" t="str">
        <f t="shared" si="1"/>
        <v>OEU</v>
      </c>
      <c r="N75" s="8" t="s">
        <v>74</v>
      </c>
      <c r="O75" s="63" t="str">
        <f>IF(B75=Epro_Ra!$D$23,"ok","Fehler!")</f>
        <v>ok</v>
      </c>
      <c r="P75" s="63"/>
    </row>
    <row r="76" spans="1:16" s="1" customFormat="1" x14ac:dyDescent="0.25">
      <c r="A76" s="1" t="s">
        <v>24</v>
      </c>
      <c r="B76" s="3" t="s">
        <v>0</v>
      </c>
      <c r="C76" s="107">
        <v>0</v>
      </c>
      <c r="D76" s="107">
        <f>Epro_Ra!H42</f>
        <v>0.41121684893764454</v>
      </c>
      <c r="E76" s="107">
        <f>Epro_Ra!I42</f>
        <v>0.26360060861826384</v>
      </c>
      <c r="F76" s="107">
        <f>Epro_Ra!J42</f>
        <v>0.53916026665627093</v>
      </c>
      <c r="G76" s="107">
        <f>Epro_Ra!K42</f>
        <v>0.99983080957617843</v>
      </c>
      <c r="H76" s="107">
        <f>Epro_Ra!L42</f>
        <v>0</v>
      </c>
      <c r="I76" s="107">
        <f>Epro_Ra!M42</f>
        <v>0</v>
      </c>
      <c r="J76" s="107">
        <f>Epro_Ra!N42</f>
        <v>0</v>
      </c>
      <c r="K76" s="107">
        <f>Epro_Ra!O42</f>
        <v>0</v>
      </c>
      <c r="L76" s="11"/>
      <c r="M76" s="1" t="str">
        <f t="shared" ref="M76:M93" si="2">$U$2</f>
        <v>OEU+NEU</v>
      </c>
      <c r="N76" s="1" t="s">
        <v>74</v>
      </c>
      <c r="O76" s="61" t="str">
        <f>IF(B76=Epro_Ra!$D$6,"ok","Fehler!")</f>
        <v>ok</v>
      </c>
      <c r="P76" s="61" t="str">
        <f>IF(K76=Epro_Ra!O$42,"ok","Fehler!")</f>
        <v>ok</v>
      </c>
    </row>
    <row r="77" spans="1:16" s="5" customFormat="1" x14ac:dyDescent="0.25">
      <c r="A77" s="5" t="s">
        <v>24</v>
      </c>
      <c r="B77" s="6" t="s">
        <v>1</v>
      </c>
      <c r="C77" s="108">
        <v>0</v>
      </c>
      <c r="D77" s="107">
        <f>Epro_Ra!H43</f>
        <v>3.5500784006272434E-2</v>
      </c>
      <c r="E77" s="108">
        <f>Epro_Ra!I43</f>
        <v>0.36525516295374261</v>
      </c>
      <c r="F77" s="107">
        <f>Epro_Ra!J43</f>
        <v>0.65423403233552135</v>
      </c>
      <c r="G77" s="108">
        <f>Epro_Ra!K43</f>
        <v>1</v>
      </c>
      <c r="H77" s="107">
        <f>Epro_Ra!L43</f>
        <v>0</v>
      </c>
      <c r="I77" s="108">
        <f>Epro_Ra!M43</f>
        <v>0</v>
      </c>
      <c r="J77" s="107">
        <f>Epro_Ra!N43</f>
        <v>0</v>
      </c>
      <c r="K77" s="108">
        <f>Epro_Ra!O43</f>
        <v>0</v>
      </c>
      <c r="L77" s="11"/>
      <c r="M77" s="5" t="str">
        <f t="shared" si="2"/>
        <v>OEU+NEU</v>
      </c>
      <c r="N77" s="5" t="s">
        <v>74</v>
      </c>
      <c r="O77" s="62" t="str">
        <f>IF(B77=Epro_Ra!$D$7,"ok","Fehler!")</f>
        <v>ok</v>
      </c>
      <c r="P77" s="62" t="str">
        <f>IF(K77=Epro_Ra!O$43,"ok","Fehler!")</f>
        <v>ok</v>
      </c>
    </row>
    <row r="78" spans="1:16" s="1" customFormat="1" x14ac:dyDescent="0.25">
      <c r="A78" s="1" t="s">
        <v>24</v>
      </c>
      <c r="B78" s="3" t="s">
        <v>2</v>
      </c>
      <c r="C78" s="107">
        <v>0</v>
      </c>
      <c r="D78" s="107">
        <f>Epro_Ra!H44</f>
        <v>0</v>
      </c>
      <c r="E78" s="107">
        <f>Epro_Ra!I44</f>
        <v>0</v>
      </c>
      <c r="F78" s="107">
        <f>Epro_Ra!J44</f>
        <v>0</v>
      </c>
      <c r="G78" s="107">
        <f>Epro_Ra!K44</f>
        <v>0</v>
      </c>
      <c r="H78" s="107">
        <f>Epro_Ra!L44</f>
        <v>0</v>
      </c>
      <c r="I78" s="107">
        <f>Epro_Ra!M44</f>
        <v>0</v>
      </c>
      <c r="J78" s="107">
        <f>Epro_Ra!N44</f>
        <v>0</v>
      </c>
      <c r="K78" s="107">
        <f>Epro_Ra!O44</f>
        <v>0</v>
      </c>
      <c r="L78" s="11"/>
      <c r="M78" s="1" t="str">
        <f t="shared" si="2"/>
        <v>OEU+NEU</v>
      </c>
      <c r="N78" s="1" t="s">
        <v>74</v>
      </c>
      <c r="O78" s="61" t="str">
        <f>IF(B78=Epro_Ra!$D$8,"ok","Fehler!")</f>
        <v>ok</v>
      </c>
      <c r="P78" s="61" t="str">
        <f>IF(K78=Epro_Ra!O$44,"ok","Fehler!")</f>
        <v>ok</v>
      </c>
    </row>
    <row r="79" spans="1:16" s="5" customFormat="1" x14ac:dyDescent="0.25">
      <c r="A79" s="5" t="s">
        <v>24</v>
      </c>
      <c r="B79" s="6" t="s">
        <v>3</v>
      </c>
      <c r="C79" s="108">
        <v>0</v>
      </c>
      <c r="D79" s="107">
        <f>Epro_Ra!H45</f>
        <v>0.12517259123771496</v>
      </c>
      <c r="E79" s="108">
        <f>Epro_Ra!I45</f>
        <v>0.12120400298962353</v>
      </c>
      <c r="F79" s="107">
        <f>Epro_Ra!J45</f>
        <v>0.28367437555364605</v>
      </c>
      <c r="G79" s="108">
        <f>Epro_Ra!K45</f>
        <v>0.9999845806079557</v>
      </c>
      <c r="H79" s="107">
        <f>Epro_Ra!L45</f>
        <v>0</v>
      </c>
      <c r="I79" s="108">
        <f>Epro_Ra!M45</f>
        <v>0</v>
      </c>
      <c r="J79" s="107">
        <f>Epro_Ra!N45</f>
        <v>0</v>
      </c>
      <c r="K79" s="108">
        <f>Epro_Ra!O45</f>
        <v>0</v>
      </c>
      <c r="L79" s="11"/>
      <c r="M79" s="5" t="str">
        <f t="shared" si="2"/>
        <v>OEU+NEU</v>
      </c>
      <c r="N79" s="5" t="s">
        <v>74</v>
      </c>
      <c r="O79" s="62" t="str">
        <f>IF(B79=Epro_Ra!$D$9,"ok","Fehler!")</f>
        <v>ok</v>
      </c>
      <c r="P79" s="62" t="str">
        <f>IF(K79=Epro_Ra!O$45,"ok","Fehler!")</f>
        <v>ok</v>
      </c>
    </row>
    <row r="80" spans="1:16" s="1" customFormat="1" x14ac:dyDescent="0.25">
      <c r="A80" s="1" t="s">
        <v>24</v>
      </c>
      <c r="B80" s="3" t="s">
        <v>4</v>
      </c>
      <c r="C80" s="107">
        <v>0</v>
      </c>
      <c r="D80" s="107">
        <f>Epro_Ra!H46</f>
        <v>0.79705199945407379</v>
      </c>
      <c r="E80" s="107">
        <f>Epro_Ra!I46</f>
        <v>0.99731002017484882</v>
      </c>
      <c r="F80" s="107">
        <f>Epro_Ra!J46</f>
        <v>1</v>
      </c>
      <c r="G80" s="107">
        <f>Epro_Ra!K46</f>
        <v>1</v>
      </c>
      <c r="H80" s="107">
        <f>Epro_Ra!L46</f>
        <v>0</v>
      </c>
      <c r="I80" s="107">
        <f>Epro_Ra!M46</f>
        <v>0</v>
      </c>
      <c r="J80" s="107">
        <f>Epro_Ra!N46</f>
        <v>0</v>
      </c>
      <c r="K80" s="107">
        <f>Epro_Ra!O46</f>
        <v>0</v>
      </c>
      <c r="L80" s="11"/>
      <c r="M80" s="1" t="str">
        <f t="shared" si="2"/>
        <v>OEU+NEU</v>
      </c>
      <c r="N80" s="1" t="s">
        <v>74</v>
      </c>
      <c r="O80" s="61" t="str">
        <f>IF(B80=Epro_Ra!$D$10,"ok","Fehler!")</f>
        <v>ok</v>
      </c>
      <c r="P80" s="61" t="str">
        <f>IF(K80=Epro_Ra!O$46,"ok","Fehler!")</f>
        <v>ok</v>
      </c>
    </row>
    <row r="81" spans="1:16" s="5" customFormat="1" x14ac:dyDescent="0.25">
      <c r="A81" s="5" t="s">
        <v>24</v>
      </c>
      <c r="B81" s="6" t="s">
        <v>5</v>
      </c>
      <c r="C81" s="108">
        <v>0</v>
      </c>
      <c r="D81" s="107">
        <f>Epro_Ra!H47</f>
        <v>0.32980806146611563</v>
      </c>
      <c r="E81" s="108">
        <f>Epro_Ra!I47</f>
        <v>0.39270299985411694</v>
      </c>
      <c r="F81" s="107">
        <f>Epro_Ra!J47</f>
        <v>0.62184568693278042</v>
      </c>
      <c r="G81" s="108">
        <f>Epro_Ra!K47</f>
        <v>0.84644345630045159</v>
      </c>
      <c r="H81" s="107">
        <f>Epro_Ra!L47</f>
        <v>0.84644345630045159</v>
      </c>
      <c r="I81" s="108">
        <f>Epro_Ra!M47</f>
        <v>0.84644345630045159</v>
      </c>
      <c r="J81" s="107">
        <f>Epro_Ra!N47</f>
        <v>0.84644345630045159</v>
      </c>
      <c r="K81" s="108">
        <f>Epro_Ra!O47</f>
        <v>0.84644345630045159</v>
      </c>
      <c r="L81" s="11"/>
      <c r="M81" s="5" t="str">
        <f t="shared" si="2"/>
        <v>OEU+NEU</v>
      </c>
      <c r="N81" s="5" t="s">
        <v>74</v>
      </c>
      <c r="O81" s="62" t="str">
        <f>IF(B81=Epro_Ra!$D$11,"ok","Fehler!")</f>
        <v>ok</v>
      </c>
      <c r="P81" s="62" t="str">
        <f>IF(K81=Epro_Ra!O$47,"ok","Fehler!")</f>
        <v>ok</v>
      </c>
    </row>
    <row r="82" spans="1:16" s="1" customFormat="1" x14ac:dyDescent="0.25">
      <c r="A82" s="1" t="s">
        <v>24</v>
      </c>
      <c r="B82" s="3" t="s">
        <v>6</v>
      </c>
      <c r="C82" s="107">
        <v>0</v>
      </c>
      <c r="D82" s="107">
        <f>Epro_Ra!H48</f>
        <v>1.3764782584210211E-3</v>
      </c>
      <c r="E82" s="107">
        <f>Epro_Ra!I48</f>
        <v>2.268297648827855E-3</v>
      </c>
      <c r="F82" s="107">
        <f>Epro_Ra!J48</f>
        <v>2.987202357571439E-3</v>
      </c>
      <c r="G82" s="107">
        <f>Epro_Ra!K48</f>
        <v>6.0076796826653567E-3</v>
      </c>
      <c r="H82" s="107">
        <f>Epro_Ra!L48</f>
        <v>6.0076796826653567E-3</v>
      </c>
      <c r="I82" s="107">
        <f>Epro_Ra!M48</f>
        <v>6.0076796826653567E-3</v>
      </c>
      <c r="J82" s="107">
        <f>Epro_Ra!N48</f>
        <v>6.0076796826653567E-3</v>
      </c>
      <c r="K82" s="107">
        <f>Epro_Ra!O48</f>
        <v>6.0076796826653567E-3</v>
      </c>
      <c r="L82" s="11"/>
      <c r="M82" s="1" t="str">
        <f t="shared" si="2"/>
        <v>OEU+NEU</v>
      </c>
      <c r="N82" s="1" t="s">
        <v>74</v>
      </c>
      <c r="O82" s="61" t="str">
        <f>IF(B82=Epro_Ra!$D$12,"ok","Fehler!")</f>
        <v>ok</v>
      </c>
      <c r="P82" s="61" t="str">
        <f>IF(K82=Epro_Ra!O$48,"ok","Fehler!")</f>
        <v>ok</v>
      </c>
    </row>
    <row r="83" spans="1:16" s="5" customFormat="1" x14ac:dyDescent="0.25">
      <c r="A83" s="5" t="s">
        <v>24</v>
      </c>
      <c r="B83" s="6" t="s">
        <v>7</v>
      </c>
      <c r="C83" s="108">
        <v>0</v>
      </c>
      <c r="D83" s="107">
        <f>Epro_Ra!H49</f>
        <v>2.638483523364199E-2</v>
      </c>
      <c r="E83" s="108">
        <f>Epro_Ra!I49</f>
        <v>0.1074555216251204</v>
      </c>
      <c r="F83" s="107">
        <f>Epro_Ra!J49</f>
        <v>0.42693411740095522</v>
      </c>
      <c r="G83" s="108">
        <f>Epro_Ra!K49</f>
        <v>0.82833914006319131</v>
      </c>
      <c r="H83" s="107">
        <f>Epro_Ra!L49</f>
        <v>0.82833914006319131</v>
      </c>
      <c r="I83" s="108">
        <f>Epro_Ra!M49</f>
        <v>0.82833914006319131</v>
      </c>
      <c r="J83" s="107">
        <f>Epro_Ra!N49</f>
        <v>0.82833914006319131</v>
      </c>
      <c r="K83" s="108">
        <f>Epro_Ra!O49</f>
        <v>0.82833914006319131</v>
      </c>
      <c r="L83" s="11"/>
      <c r="M83" s="5" t="str">
        <f t="shared" si="2"/>
        <v>OEU+NEU</v>
      </c>
      <c r="N83" s="5" t="s">
        <v>74</v>
      </c>
      <c r="O83" s="62" t="str">
        <f>IF(B83=Epro_Ra!$D$13,"ok","Fehler!")</f>
        <v>ok</v>
      </c>
      <c r="P83" s="62" t="str">
        <f>IF(K83=Epro_Ra!O$49,"ok","Fehler!")</f>
        <v>ok</v>
      </c>
    </row>
    <row r="84" spans="1:16" s="1" customFormat="1" x14ac:dyDescent="0.25">
      <c r="A84" s="1" t="s">
        <v>24</v>
      </c>
      <c r="B84" s="3" t="s">
        <v>8</v>
      </c>
      <c r="C84" s="107">
        <v>0</v>
      </c>
      <c r="D84" s="107">
        <f>Epro_Ra!H50</f>
        <v>0.34524257363665734</v>
      </c>
      <c r="E84" s="107">
        <f>Epro_Ra!I50</f>
        <v>0.36647700069045819</v>
      </c>
      <c r="F84" s="107">
        <f>Epro_Ra!J50</f>
        <v>0.74364971400841662</v>
      </c>
      <c r="G84" s="107">
        <f>Epro_Ra!K50</f>
        <v>1</v>
      </c>
      <c r="H84" s="107">
        <f>Epro_Ra!L50</f>
        <v>0</v>
      </c>
      <c r="I84" s="107">
        <f>Epro_Ra!M50</f>
        <v>0</v>
      </c>
      <c r="J84" s="107">
        <f>Epro_Ra!N50</f>
        <v>0</v>
      </c>
      <c r="K84" s="107">
        <f>Epro_Ra!O50</f>
        <v>0</v>
      </c>
      <c r="L84" s="11"/>
      <c r="M84" s="1" t="str">
        <f t="shared" si="2"/>
        <v>OEU+NEU</v>
      </c>
      <c r="N84" s="1" t="s">
        <v>74</v>
      </c>
      <c r="O84" s="61" t="str">
        <f>IF(B84=Epro_Ra!$D$14,"ok","Fehler!")</f>
        <v>ok</v>
      </c>
      <c r="P84" s="61" t="str">
        <f>IF(K84=Epro_Ra!O$50,"ok","Fehler!")</f>
        <v>ok</v>
      </c>
    </row>
    <row r="85" spans="1:16" s="5" customFormat="1" x14ac:dyDescent="0.25">
      <c r="A85" s="5" t="s">
        <v>24</v>
      </c>
      <c r="B85" s="6" t="s">
        <v>9</v>
      </c>
      <c r="C85" s="108">
        <v>0</v>
      </c>
      <c r="D85" s="107">
        <f>Epro_Ra!H51</f>
        <v>0</v>
      </c>
      <c r="E85" s="108">
        <f>Epro_Ra!I51</f>
        <v>0</v>
      </c>
      <c r="F85" s="107">
        <f>Epro_Ra!J51</f>
        <v>0</v>
      </c>
      <c r="G85" s="108">
        <f>Epro_Ra!K51</f>
        <v>0</v>
      </c>
      <c r="H85" s="107">
        <f>Epro_Ra!L51</f>
        <v>0</v>
      </c>
      <c r="I85" s="108">
        <f>Epro_Ra!M51</f>
        <v>0</v>
      </c>
      <c r="J85" s="107">
        <f>Epro_Ra!N51</f>
        <v>0</v>
      </c>
      <c r="K85" s="108">
        <f>Epro_Ra!O51</f>
        <v>0</v>
      </c>
      <c r="L85" s="11"/>
      <c r="M85" s="5" t="str">
        <f t="shared" si="2"/>
        <v>OEU+NEU</v>
      </c>
      <c r="N85" s="5" t="s">
        <v>74</v>
      </c>
      <c r="O85" s="62" t="str">
        <f>IF(B85=Epro_Ra!$D$15,"ok","Fehler!")</f>
        <v>ok</v>
      </c>
      <c r="P85" s="62" t="str">
        <f>IF(K85=Epro_Ra!O$51,"ok","Fehler!")</f>
        <v>ok</v>
      </c>
    </row>
    <row r="86" spans="1:16" s="1" customFormat="1" x14ac:dyDescent="0.25">
      <c r="A86" s="1" t="s">
        <v>24</v>
      </c>
      <c r="B86" s="3" t="s">
        <v>10</v>
      </c>
      <c r="C86" s="107">
        <v>0</v>
      </c>
      <c r="D86" s="107">
        <f>Epro_Ra!H52</f>
        <v>0.12517259123771496</v>
      </c>
      <c r="E86" s="107">
        <f>Epro_Ra!I52</f>
        <v>0.12120400298962353</v>
      </c>
      <c r="F86" s="107">
        <f>Epro_Ra!J52</f>
        <v>0.28367437555364605</v>
      </c>
      <c r="G86" s="107">
        <f>Epro_Ra!K52</f>
        <v>0.9999845806079557</v>
      </c>
      <c r="H86" s="107">
        <f>Epro_Ra!L52</f>
        <v>0</v>
      </c>
      <c r="I86" s="107">
        <f>Epro_Ra!M52</f>
        <v>0</v>
      </c>
      <c r="J86" s="107">
        <f>Epro_Ra!N52</f>
        <v>0</v>
      </c>
      <c r="K86" s="107">
        <f>Epro_Ra!O52</f>
        <v>0</v>
      </c>
      <c r="L86" s="11"/>
      <c r="M86" s="1" t="str">
        <f t="shared" si="2"/>
        <v>OEU+NEU</v>
      </c>
      <c r="N86" s="1" t="s">
        <v>74</v>
      </c>
      <c r="O86" s="61" t="str">
        <f>IF(B86=Epro_Ra!$D$16,"ok","Fehler!")</f>
        <v>ok</v>
      </c>
      <c r="P86" s="61" t="str">
        <f>IF(K86=Epro_Ra!O$52,"ok","Fehler!")</f>
        <v>ok</v>
      </c>
    </row>
    <row r="87" spans="1:16" s="5" customFormat="1" x14ac:dyDescent="0.25">
      <c r="A87" s="5" t="s">
        <v>24</v>
      </c>
      <c r="B87" s="6" t="s">
        <v>11</v>
      </c>
      <c r="C87" s="108">
        <v>0</v>
      </c>
      <c r="D87" s="107">
        <f>Epro_Ra!H53</f>
        <v>0.32980806146611563</v>
      </c>
      <c r="E87" s="108">
        <f>Epro_Ra!I53</f>
        <v>0.39270299985411694</v>
      </c>
      <c r="F87" s="107">
        <f>Epro_Ra!J53</f>
        <v>0.62184568693278042</v>
      </c>
      <c r="G87" s="108">
        <f>Epro_Ra!K53</f>
        <v>0.84644345630045159</v>
      </c>
      <c r="H87" s="107">
        <f>Epro_Ra!L53</f>
        <v>0.84644345630045159</v>
      </c>
      <c r="I87" s="108">
        <f>Epro_Ra!M53</f>
        <v>0.84644345630045159</v>
      </c>
      <c r="J87" s="107">
        <f>Epro_Ra!N53</f>
        <v>0.84644345630045159</v>
      </c>
      <c r="K87" s="108">
        <f>Epro_Ra!O53</f>
        <v>0.84644345630045159</v>
      </c>
      <c r="L87" s="11"/>
      <c r="M87" s="5" t="str">
        <f t="shared" si="2"/>
        <v>OEU+NEU</v>
      </c>
      <c r="N87" s="5" t="s">
        <v>74</v>
      </c>
      <c r="O87" s="62" t="str">
        <f>IF(B87=Epro_Ra!$D$17,"ok","Fehler!")</f>
        <v>ok</v>
      </c>
      <c r="P87" s="62" t="str">
        <f>IF(K87=Epro_Ra!O$53,"ok","Fehler!")</f>
        <v>ok</v>
      </c>
    </row>
    <row r="88" spans="1:16" s="1" customFormat="1" x14ac:dyDescent="0.25">
      <c r="A88" s="1" t="s">
        <v>24</v>
      </c>
      <c r="B88" s="3" t="s">
        <v>12</v>
      </c>
      <c r="C88" s="107">
        <v>0</v>
      </c>
      <c r="D88" s="107">
        <f>Epro_Ra!H54</f>
        <v>0.34524257363665734</v>
      </c>
      <c r="E88" s="107">
        <f>Epro_Ra!I54</f>
        <v>0.36647700069045819</v>
      </c>
      <c r="F88" s="107">
        <f>Epro_Ra!J54</f>
        <v>0.74364971400841662</v>
      </c>
      <c r="G88" s="107">
        <f>Epro_Ra!K54</f>
        <v>1</v>
      </c>
      <c r="H88" s="107">
        <f>Epro_Ra!L54</f>
        <v>0</v>
      </c>
      <c r="I88" s="107">
        <f>Epro_Ra!M54</f>
        <v>0</v>
      </c>
      <c r="J88" s="107">
        <f>Epro_Ra!N54</f>
        <v>0</v>
      </c>
      <c r="K88" s="107">
        <f>Epro_Ra!O54</f>
        <v>0</v>
      </c>
      <c r="L88" s="11"/>
      <c r="M88" s="1" t="str">
        <f t="shared" si="2"/>
        <v>OEU+NEU</v>
      </c>
      <c r="N88" s="1" t="s">
        <v>74</v>
      </c>
      <c r="O88" s="61" t="str">
        <f>IF(B88=Epro_Ra!$D$18,"ok","Fehler!")</f>
        <v>ok</v>
      </c>
      <c r="P88" s="61" t="str">
        <f>IF(K88=Epro_Ra!O$54,"ok","Fehler!")</f>
        <v>ok</v>
      </c>
    </row>
    <row r="89" spans="1:16" s="5" customFormat="1" x14ac:dyDescent="0.25">
      <c r="A89" s="5" t="s">
        <v>24</v>
      </c>
      <c r="B89" s="6" t="s">
        <v>13</v>
      </c>
      <c r="C89" s="108">
        <v>0</v>
      </c>
      <c r="D89" s="107">
        <f>Epro_Ra!H55</f>
        <v>0.20236753100338289</v>
      </c>
      <c r="E89" s="108">
        <f>Epro_Ra!I55</f>
        <v>0.92226148409893827</v>
      </c>
      <c r="F89" s="107">
        <f>Epro_Ra!J55</f>
        <v>0.54545454545454231</v>
      </c>
      <c r="G89" s="108">
        <f>Epro_Ra!K55</f>
        <v>1</v>
      </c>
      <c r="H89" s="107">
        <f>Epro_Ra!L55</f>
        <v>0</v>
      </c>
      <c r="I89" s="108">
        <f>Epro_Ra!M55</f>
        <v>0</v>
      </c>
      <c r="J89" s="107">
        <f>Epro_Ra!N55</f>
        <v>0</v>
      </c>
      <c r="K89" s="108">
        <f>Epro_Ra!O55</f>
        <v>0</v>
      </c>
      <c r="L89" s="11"/>
      <c r="M89" s="5" t="str">
        <f t="shared" si="2"/>
        <v>OEU+NEU</v>
      </c>
      <c r="N89" s="5" t="s">
        <v>74</v>
      </c>
      <c r="O89" s="62" t="str">
        <f>IF(B89=Epro_Ra!$D$19,"ok","Fehler!")</f>
        <v>ok</v>
      </c>
      <c r="P89" s="62" t="str">
        <f>IF(K89=Epro_Ra!O$55,"ok","Fehler!")</f>
        <v>ok</v>
      </c>
    </row>
    <row r="90" spans="1:16" s="1" customFormat="1" x14ac:dyDescent="0.25">
      <c r="A90" s="1" t="s">
        <v>24</v>
      </c>
      <c r="B90" s="3" t="s">
        <v>14</v>
      </c>
      <c r="C90" s="107">
        <v>0</v>
      </c>
      <c r="D90" s="107">
        <f>Epro_Ra!H56</f>
        <v>0.99861413581468905</v>
      </c>
      <c r="E90" s="107">
        <f>Epro_Ra!I56</f>
        <v>1</v>
      </c>
      <c r="F90" s="107">
        <f>Epro_Ra!J56</f>
        <v>0</v>
      </c>
      <c r="G90" s="107">
        <f>Epro_Ra!K56</f>
        <v>0</v>
      </c>
      <c r="H90" s="107">
        <f>Epro_Ra!L56</f>
        <v>0</v>
      </c>
      <c r="I90" s="107">
        <f>Epro_Ra!M56</f>
        <v>0</v>
      </c>
      <c r="J90" s="107">
        <f>Epro_Ra!N56</f>
        <v>0</v>
      </c>
      <c r="K90" s="107">
        <f>Epro_Ra!O56</f>
        <v>0</v>
      </c>
      <c r="L90" s="11"/>
      <c r="M90" s="1" t="str">
        <f t="shared" si="2"/>
        <v>OEU+NEU</v>
      </c>
      <c r="N90" s="1" t="s">
        <v>74</v>
      </c>
      <c r="O90" s="61" t="str">
        <f>IF(B90=Epro_Ra!$D$20,"ok","Fehler!")</f>
        <v>ok</v>
      </c>
      <c r="P90" s="61" t="str">
        <f>IF(K90=Epro_Ra!O$56,"ok","Fehler!")</f>
        <v>ok</v>
      </c>
    </row>
    <row r="91" spans="1:16" s="5" customFormat="1" x14ac:dyDescent="0.25">
      <c r="A91" s="5" t="s">
        <v>24</v>
      </c>
      <c r="B91" s="6" t="s">
        <v>15</v>
      </c>
      <c r="C91" s="108">
        <v>0</v>
      </c>
      <c r="D91" s="107">
        <f>Epro_Ra!H57</f>
        <v>0.12517259123771496</v>
      </c>
      <c r="E91" s="108">
        <f>Epro_Ra!I57</f>
        <v>0.12120400298962353</v>
      </c>
      <c r="F91" s="107">
        <f>Epro_Ra!J57</f>
        <v>0.28367437555364605</v>
      </c>
      <c r="G91" s="108">
        <f>Epro_Ra!K57</f>
        <v>0.9999845806079557</v>
      </c>
      <c r="H91" s="107">
        <f>Epro_Ra!L57</f>
        <v>0</v>
      </c>
      <c r="I91" s="108">
        <f>Epro_Ra!M57</f>
        <v>0</v>
      </c>
      <c r="J91" s="107">
        <f>Epro_Ra!N57</f>
        <v>0</v>
      </c>
      <c r="K91" s="108">
        <f>Epro_Ra!O57</f>
        <v>0</v>
      </c>
      <c r="L91" s="11"/>
      <c r="M91" s="5" t="str">
        <f t="shared" si="2"/>
        <v>OEU+NEU</v>
      </c>
      <c r="N91" s="5" t="s">
        <v>74</v>
      </c>
      <c r="O91" s="62" t="str">
        <f>IF(B91=Epro_Ra!$D$21,"ok","Fehler!")</f>
        <v>ok</v>
      </c>
      <c r="P91" s="62" t="str">
        <f>IF(K91=Epro_Ra!O$57,"ok","Fehler!")</f>
        <v>ok</v>
      </c>
    </row>
    <row r="92" spans="1:16" s="7" customFormat="1" x14ac:dyDescent="0.25">
      <c r="A92" s="1" t="s">
        <v>24</v>
      </c>
      <c r="B92" s="3" t="s">
        <v>16</v>
      </c>
      <c r="C92" s="107">
        <v>0</v>
      </c>
      <c r="D92" s="107">
        <f>Epro_Ra!H58</f>
        <v>1.3764782584210211E-3</v>
      </c>
      <c r="E92" s="107">
        <f>Epro_Ra!I58</f>
        <v>2.268297648827855E-3</v>
      </c>
      <c r="F92" s="107">
        <f>Epro_Ra!J58</f>
        <v>2.987202357571439E-3</v>
      </c>
      <c r="G92" s="107">
        <f>Epro_Ra!K58</f>
        <v>6.0076796826653567E-3</v>
      </c>
      <c r="H92" s="107">
        <f>Epro_Ra!L58</f>
        <v>6.0076796826653567E-3</v>
      </c>
      <c r="I92" s="107">
        <f>Epro_Ra!M58</f>
        <v>6.0076796826653567E-3</v>
      </c>
      <c r="J92" s="107">
        <f>Epro_Ra!N58</f>
        <v>6.0076796826653567E-3</v>
      </c>
      <c r="K92" s="107">
        <f>Epro_Ra!O58</f>
        <v>6.0076796826653567E-3</v>
      </c>
      <c r="L92" s="11"/>
      <c r="M92" s="1" t="str">
        <f t="shared" si="2"/>
        <v>OEU+NEU</v>
      </c>
      <c r="N92" s="1" t="s">
        <v>74</v>
      </c>
      <c r="O92" s="61" t="str">
        <f>IF(B92=Epro_Ra!$D$22,"ok","Fehler!")</f>
        <v>ok</v>
      </c>
      <c r="P92" s="61" t="str">
        <f>IF(K92=Epro_Ra!O$58,"ok","Fehler!")</f>
        <v>ok</v>
      </c>
    </row>
    <row r="93" spans="1:16" s="8" customFormat="1" x14ac:dyDescent="0.25">
      <c r="A93" s="8" t="s">
        <v>24</v>
      </c>
      <c r="B93" s="9" t="s">
        <v>17</v>
      </c>
      <c r="C93" s="110">
        <v>0</v>
      </c>
      <c r="D93" s="111">
        <f>Epro_Ra!H59</f>
        <v>0.34524257363665734</v>
      </c>
      <c r="E93" s="110">
        <f>Epro_Ra!I59</f>
        <v>0.36647700069045819</v>
      </c>
      <c r="F93" s="111">
        <f>Epro_Ra!J59</f>
        <v>0.74364971400841662</v>
      </c>
      <c r="G93" s="110">
        <f>Epro_Ra!K59</f>
        <v>1</v>
      </c>
      <c r="H93" s="111">
        <f>Epro_Ra!L59</f>
        <v>0</v>
      </c>
      <c r="I93" s="110">
        <f>Epro_Ra!M59</f>
        <v>0</v>
      </c>
      <c r="J93" s="111">
        <f>Epro_Ra!N59</f>
        <v>0</v>
      </c>
      <c r="K93" s="110">
        <f>Epro_Ra!O59</f>
        <v>0</v>
      </c>
      <c r="L93" s="10"/>
      <c r="M93" s="8" t="str">
        <f t="shared" si="2"/>
        <v>OEU+NEU</v>
      </c>
      <c r="N93" s="8" t="s">
        <v>74</v>
      </c>
      <c r="O93" s="63" t="str">
        <f>IF(B93=Epro_Ra!$D$23,"ok","Fehler!")</f>
        <v>ok</v>
      </c>
      <c r="P93" s="63" t="str">
        <f>IF(K93=Epro_Ra!O$59,"ok","Fehler!")</f>
        <v>ok</v>
      </c>
    </row>
    <row r="94" spans="1:16" s="1" customFormat="1" x14ac:dyDescent="0.25">
      <c r="A94" s="1" t="s">
        <v>93</v>
      </c>
      <c r="B94" s="3" t="s">
        <v>0</v>
      </c>
      <c r="C94" s="107">
        <v>0</v>
      </c>
      <c r="D94" s="107">
        <f>Epro_Ra!H24</f>
        <v>0.46755970551265935</v>
      </c>
      <c r="E94" s="107">
        <f>Epro_Ra!I24</f>
        <v>0.6248566687800996</v>
      </c>
      <c r="F94" s="107">
        <f>Epro_Ra!J24</f>
        <v>0.95033981804451806</v>
      </c>
      <c r="G94" s="107">
        <f>Epro_Ra!K24</f>
        <v>0.99782766111512289</v>
      </c>
      <c r="H94" s="107">
        <f>Epro_Ra!L24</f>
        <v>0</v>
      </c>
      <c r="I94" s="107">
        <f>Epro_Ra!M24</f>
        <v>0</v>
      </c>
      <c r="J94" s="107">
        <f>Epro_Ra!N24</f>
        <v>0</v>
      </c>
      <c r="K94" s="107">
        <f>Epro_Ra!O24</f>
        <v>0</v>
      </c>
      <c r="L94" s="11"/>
      <c r="M94" s="1" t="str">
        <f t="shared" ref="M94:M111" si="3">$V$2</f>
        <v>OEU</v>
      </c>
      <c r="N94" s="1" t="s">
        <v>74</v>
      </c>
      <c r="O94" s="61" t="str">
        <f>IF(B94=Epro_Ra!$D$6,"ok","Fehler!")</f>
        <v>ok</v>
      </c>
      <c r="P94" s="61" t="str">
        <f>IF(K94=Epro_Ra!O$24,"ok","Fehler!")</f>
        <v>ok</v>
      </c>
    </row>
    <row r="95" spans="1:16" s="5" customFormat="1" x14ac:dyDescent="0.25">
      <c r="A95" s="5" t="s">
        <v>93</v>
      </c>
      <c r="B95" s="6" t="s">
        <v>1</v>
      </c>
      <c r="C95" s="108">
        <v>0</v>
      </c>
      <c r="D95" s="107">
        <f>Epro_Ra!H25</f>
        <v>-3.4792693534346775E-4</v>
      </c>
      <c r="E95" s="108">
        <f>Epro_Ra!I25</f>
        <v>0.10567503333140116</v>
      </c>
      <c r="F95" s="107">
        <f>Epro_Ra!J25</f>
        <v>0.99948146227638057</v>
      </c>
      <c r="G95" s="108">
        <f>Epro_Ra!K25</f>
        <v>0</v>
      </c>
      <c r="H95" s="107">
        <f>Epro_Ra!L25</f>
        <v>0</v>
      </c>
      <c r="I95" s="108">
        <f>Epro_Ra!M25</f>
        <v>0</v>
      </c>
      <c r="J95" s="107">
        <f>Epro_Ra!N25</f>
        <v>0</v>
      </c>
      <c r="K95" s="108">
        <f>Epro_Ra!O25</f>
        <v>0</v>
      </c>
      <c r="L95" s="11"/>
      <c r="M95" s="5" t="str">
        <f t="shared" si="3"/>
        <v>OEU</v>
      </c>
      <c r="N95" s="5" t="s">
        <v>74</v>
      </c>
      <c r="O95" s="62" t="str">
        <f>IF(B95=Epro_Ra!$D$7,"ok","Fehler!")</f>
        <v>ok</v>
      </c>
      <c r="P95" s="62" t="str">
        <f>IF(K95=Epro_Ra!O$25,"ok","Fehler!")</f>
        <v>ok</v>
      </c>
    </row>
    <row r="96" spans="1:16" s="1" customFormat="1" x14ac:dyDescent="0.25">
      <c r="A96" s="1" t="s">
        <v>93</v>
      </c>
      <c r="B96" s="3" t="s">
        <v>2</v>
      </c>
      <c r="C96" s="107">
        <v>0</v>
      </c>
      <c r="D96" s="107">
        <f>Epro_Ra!H26</f>
        <v>0</v>
      </c>
      <c r="E96" s="107">
        <f>Epro_Ra!I26</f>
        <v>0</v>
      </c>
      <c r="F96" s="107">
        <f>Epro_Ra!J26</f>
        <v>0</v>
      </c>
      <c r="G96" s="107">
        <f>Epro_Ra!K26</f>
        <v>0</v>
      </c>
      <c r="H96" s="107">
        <f>Epro_Ra!L26</f>
        <v>0</v>
      </c>
      <c r="I96" s="107">
        <f>Epro_Ra!M26</f>
        <v>0</v>
      </c>
      <c r="J96" s="107">
        <f>Epro_Ra!N26</f>
        <v>0</v>
      </c>
      <c r="K96" s="107">
        <f>Epro_Ra!O26</f>
        <v>0</v>
      </c>
      <c r="L96" s="11"/>
      <c r="M96" s="1" t="str">
        <f t="shared" si="3"/>
        <v>OEU</v>
      </c>
      <c r="N96" s="1" t="s">
        <v>74</v>
      </c>
      <c r="O96" s="61" t="str">
        <f>IF(B96=Epro_Ra!$D$8,"ok","Fehler!")</f>
        <v>ok</v>
      </c>
      <c r="P96" s="61" t="str">
        <f>IF(K96=Epro_Ra!O$26,"ok","Fehler!")</f>
        <v>ok</v>
      </c>
    </row>
    <row r="97" spans="1:16" s="5" customFormat="1" x14ac:dyDescent="0.25">
      <c r="A97" s="5" t="s">
        <v>93</v>
      </c>
      <c r="B97" s="6" t="s">
        <v>3</v>
      </c>
      <c r="C97" s="108">
        <v>0</v>
      </c>
      <c r="D97" s="107">
        <f>Epro_Ra!H27</f>
        <v>0.30353565114908654</v>
      </c>
      <c r="E97" s="108">
        <f>Epro_Ra!I27</f>
        <v>0.40532193925035964</v>
      </c>
      <c r="F97" s="107">
        <f>Epro_Ra!J27</f>
        <v>0.92068008821227865</v>
      </c>
      <c r="G97" s="108">
        <f>Epro_Ra!K27</f>
        <v>1</v>
      </c>
      <c r="H97" s="107">
        <f>Epro_Ra!L27</f>
        <v>0</v>
      </c>
      <c r="I97" s="108">
        <f>Epro_Ra!M27</f>
        <v>0</v>
      </c>
      <c r="J97" s="107">
        <f>Epro_Ra!N27</f>
        <v>0</v>
      </c>
      <c r="K97" s="108">
        <f>Epro_Ra!O27</f>
        <v>0</v>
      </c>
      <c r="L97" s="11"/>
      <c r="M97" s="5" t="str">
        <f t="shared" si="3"/>
        <v>OEU</v>
      </c>
      <c r="N97" s="5" t="s">
        <v>74</v>
      </c>
      <c r="O97" s="62" t="str">
        <f>IF(B97=Epro_Ra!$D$9,"ok","Fehler!")</f>
        <v>ok</v>
      </c>
      <c r="P97" s="62" t="str">
        <f>IF(K97=Epro_Ra!O$27,"ok","Fehler!")</f>
        <v>ok</v>
      </c>
    </row>
    <row r="98" spans="1:16" s="1" customFormat="1" x14ac:dyDescent="0.25">
      <c r="A98" s="1" t="s">
        <v>93</v>
      </c>
      <c r="B98" s="3" t="s">
        <v>4</v>
      </c>
      <c r="C98" s="107">
        <v>0</v>
      </c>
      <c r="D98" s="107">
        <f>Epro_Ra!H28</f>
        <v>0</v>
      </c>
      <c r="E98" s="107">
        <f>Epro_Ra!I28</f>
        <v>0</v>
      </c>
      <c r="F98" s="107">
        <f>Epro_Ra!J28</f>
        <v>0</v>
      </c>
      <c r="G98" s="107">
        <f>Epro_Ra!K28</f>
        <v>0</v>
      </c>
      <c r="H98" s="107">
        <f>Epro_Ra!L28</f>
        <v>0</v>
      </c>
      <c r="I98" s="107">
        <f>Epro_Ra!M28</f>
        <v>0</v>
      </c>
      <c r="J98" s="107">
        <f>Epro_Ra!N28</f>
        <v>0</v>
      </c>
      <c r="K98" s="107">
        <f>Epro_Ra!O28</f>
        <v>0</v>
      </c>
      <c r="L98" s="11"/>
      <c r="M98" s="1" t="str">
        <f t="shared" si="3"/>
        <v>OEU</v>
      </c>
      <c r="N98" s="1" t="s">
        <v>74</v>
      </c>
      <c r="O98" s="61" t="str">
        <f>IF(B98=Epro_Ra!$D$10,"ok","Fehler!")</f>
        <v>ok</v>
      </c>
      <c r="P98" s="61" t="str">
        <f>IF(K98=Epro_Ra!O$28,"ok","Fehler!")</f>
        <v>ok</v>
      </c>
    </row>
    <row r="99" spans="1:16" s="5" customFormat="1" x14ac:dyDescent="0.25">
      <c r="A99" s="5" t="s">
        <v>93</v>
      </c>
      <c r="B99" s="6" t="s">
        <v>5</v>
      </c>
      <c r="C99" s="108">
        <v>0</v>
      </c>
      <c r="D99" s="107">
        <f>Epro_Ra!H29</f>
        <v>0.52524738018106143</v>
      </c>
      <c r="E99" s="108">
        <f>Epro_Ra!I29</f>
        <v>0.51506351567864495</v>
      </c>
      <c r="F99" s="107">
        <f>Epro_Ra!J29</f>
        <v>0.27307590194400999</v>
      </c>
      <c r="G99" s="108">
        <f>Epro_Ra!K29</f>
        <v>0.15331547763980258</v>
      </c>
      <c r="H99" s="107">
        <f>Epro_Ra!L29</f>
        <v>0.15331547763980258</v>
      </c>
      <c r="I99" s="108">
        <f>Epro_Ra!M29</f>
        <v>0.15331547763980247</v>
      </c>
      <c r="J99" s="107">
        <f>Epro_Ra!N29</f>
        <v>0.15331547763980247</v>
      </c>
      <c r="K99" s="108">
        <f>Epro_Ra!O29</f>
        <v>0.15331547763980247</v>
      </c>
      <c r="L99" s="11"/>
      <c r="M99" s="5" t="str">
        <f t="shared" si="3"/>
        <v>OEU</v>
      </c>
      <c r="N99" s="5" t="s">
        <v>74</v>
      </c>
      <c r="O99" s="62" t="str">
        <f>IF(B99=Epro_Ra!$D$11,"ok","Fehler!")</f>
        <v>ok</v>
      </c>
      <c r="P99" s="62" t="str">
        <f>IF(K99=Epro_Ra!O$29,"ok","Fehler!")</f>
        <v>ok</v>
      </c>
    </row>
    <row r="100" spans="1:16" s="1" customFormat="1" x14ac:dyDescent="0.25">
      <c r="A100" s="1" t="s">
        <v>93</v>
      </c>
      <c r="B100" s="3" t="s">
        <v>6</v>
      </c>
      <c r="C100" s="107">
        <v>0</v>
      </c>
      <c r="D100" s="107">
        <f>Epro_Ra!H30</f>
        <v>-2.0414620951481055E-5</v>
      </c>
      <c r="E100" s="107">
        <f>Epro_Ra!I30</f>
        <v>-2.0414204203289543E-5</v>
      </c>
      <c r="F100" s="107">
        <f>Epro_Ra!J30</f>
        <v>-1.0206893735986711E-5</v>
      </c>
      <c r="G100" s="107">
        <f>Epro_Ra!K30</f>
        <v>-1.0206789556432838E-5</v>
      </c>
      <c r="H100" s="107">
        <f>Epro_Ra!L30</f>
        <v>-1.0206789556432838E-5</v>
      </c>
      <c r="I100" s="107">
        <f>Epro_Ra!M30</f>
        <v>-1.0206789556432838E-5</v>
      </c>
      <c r="J100" s="107">
        <f>Epro_Ra!N30</f>
        <v>-1.0206789556432838E-5</v>
      </c>
      <c r="K100" s="107">
        <f>Epro_Ra!O30</f>
        <v>-1.0206789556432838E-5</v>
      </c>
      <c r="L100" s="11"/>
      <c r="M100" s="1" t="str">
        <f t="shared" si="3"/>
        <v>OEU</v>
      </c>
      <c r="N100" s="1" t="s">
        <v>74</v>
      </c>
      <c r="O100" s="61" t="str">
        <f>IF(B100=Epro_Ra!$D$12,"ok","Fehler!")</f>
        <v>ok</v>
      </c>
      <c r="P100" s="61" t="str">
        <f>IF(K100=Epro_Ra!O$30,"ok","Fehler!")</f>
        <v>ok</v>
      </c>
    </row>
    <row r="101" spans="1:16" s="5" customFormat="1" x14ac:dyDescent="0.25">
      <c r="A101" s="5" t="s">
        <v>93</v>
      </c>
      <c r="B101" s="6" t="s">
        <v>7</v>
      </c>
      <c r="C101" s="108">
        <v>0</v>
      </c>
      <c r="D101" s="107">
        <f>Epro_Ra!H31</f>
        <v>4.3712172158708706E-2</v>
      </c>
      <c r="E101" s="108">
        <f>Epro_Ra!I31</f>
        <v>0</v>
      </c>
      <c r="F101" s="107">
        <f>Epro_Ra!J31</f>
        <v>0.38983825597749655</v>
      </c>
      <c r="G101" s="108">
        <f>Epro_Ra!K31</f>
        <v>0.46032386330893804</v>
      </c>
      <c r="H101" s="107">
        <f>Epro_Ra!L31</f>
        <v>0.46032386330893804</v>
      </c>
      <c r="I101" s="108">
        <f>Epro_Ra!M31</f>
        <v>0.46032386330893804</v>
      </c>
      <c r="J101" s="107">
        <f>Epro_Ra!N31</f>
        <v>0.46032386330893804</v>
      </c>
      <c r="K101" s="108">
        <f>Epro_Ra!O31</f>
        <v>0.46032386330893804</v>
      </c>
      <c r="L101" s="11"/>
      <c r="M101" s="5" t="str">
        <f t="shared" si="3"/>
        <v>OEU</v>
      </c>
      <c r="N101" s="5" t="s">
        <v>74</v>
      </c>
      <c r="O101" s="62" t="str">
        <f>IF(B101=Epro_Ra!$D$13,"ok","Fehler!")</f>
        <v>ok</v>
      </c>
      <c r="P101" s="62" t="str">
        <f>IF(K101=Epro_Ra!O$31,"ok","Fehler!")</f>
        <v>ok</v>
      </c>
    </row>
    <row r="102" spans="1:16" s="1" customFormat="1" x14ac:dyDescent="0.25">
      <c r="A102" s="1" t="s">
        <v>93</v>
      </c>
      <c r="B102" s="3" t="s">
        <v>8</v>
      </c>
      <c r="C102" s="107">
        <v>0</v>
      </c>
      <c r="D102" s="107">
        <f>Epro_Ra!H32</f>
        <v>0.68320726172465984</v>
      </c>
      <c r="E102" s="107">
        <f>Epro_Ra!I32</f>
        <v>0.9565425023877745</v>
      </c>
      <c r="F102" s="107">
        <f>Epro_Ra!J32</f>
        <v>0.80769230769230771</v>
      </c>
      <c r="G102" s="107">
        <f>Epro_Ra!K32</f>
        <v>1</v>
      </c>
      <c r="H102" s="107">
        <f>Epro_Ra!L32</f>
        <v>0</v>
      </c>
      <c r="I102" s="107">
        <f>Epro_Ra!M32</f>
        <v>0</v>
      </c>
      <c r="J102" s="107">
        <f>Epro_Ra!N32</f>
        <v>0</v>
      </c>
      <c r="K102" s="107">
        <f>Epro_Ra!O32</f>
        <v>0</v>
      </c>
      <c r="L102" s="11"/>
      <c r="M102" s="1" t="str">
        <f t="shared" si="3"/>
        <v>OEU</v>
      </c>
      <c r="N102" s="1" t="s">
        <v>74</v>
      </c>
      <c r="O102" s="61" t="str">
        <f>IF(B102=Epro_Ra!$D$14,"ok","Fehler!")</f>
        <v>ok</v>
      </c>
      <c r="P102" s="61" t="str">
        <f>IF(K102=Epro_Ra!O$32,"ok","Fehler!")</f>
        <v>ok</v>
      </c>
    </row>
    <row r="103" spans="1:16" s="5" customFormat="1" x14ac:dyDescent="0.25">
      <c r="A103" s="5" t="s">
        <v>93</v>
      </c>
      <c r="B103" s="6" t="s">
        <v>9</v>
      </c>
      <c r="C103" s="108">
        <v>0</v>
      </c>
      <c r="D103" s="107">
        <f>Epro_Ra!H33</f>
        <v>0</v>
      </c>
      <c r="E103" s="108">
        <f>Epro_Ra!I33</f>
        <v>0</v>
      </c>
      <c r="F103" s="107">
        <f>Epro_Ra!J33</f>
        <v>0</v>
      </c>
      <c r="G103" s="108">
        <f>Epro_Ra!K33</f>
        <v>0</v>
      </c>
      <c r="H103" s="107">
        <f>Epro_Ra!L33</f>
        <v>0</v>
      </c>
      <c r="I103" s="108">
        <f>Epro_Ra!M33</f>
        <v>0</v>
      </c>
      <c r="J103" s="107">
        <f>Epro_Ra!N33</f>
        <v>0</v>
      </c>
      <c r="K103" s="108">
        <f>Epro_Ra!O33</f>
        <v>0</v>
      </c>
      <c r="L103" s="11"/>
      <c r="M103" s="5" t="str">
        <f t="shared" si="3"/>
        <v>OEU</v>
      </c>
      <c r="N103" s="5" t="s">
        <v>74</v>
      </c>
      <c r="O103" s="62" t="str">
        <f>IF(B103=Epro_Ra!$D$15,"ok","Fehler!")</f>
        <v>ok</v>
      </c>
      <c r="P103" s="62" t="str">
        <f>IF(K103=Epro_Ra!O$33,"ok","Fehler!")</f>
        <v>ok</v>
      </c>
    </row>
    <row r="104" spans="1:16" s="1" customFormat="1" x14ac:dyDescent="0.25">
      <c r="A104" s="1" t="s">
        <v>93</v>
      </c>
      <c r="B104" s="3" t="s">
        <v>10</v>
      </c>
      <c r="C104" s="107">
        <v>0</v>
      </c>
      <c r="D104" s="107">
        <f>Epro_Ra!H34</f>
        <v>0.30353565114908654</v>
      </c>
      <c r="E104" s="107">
        <f>Epro_Ra!I34</f>
        <v>0.40532193925035964</v>
      </c>
      <c r="F104" s="107">
        <f>Epro_Ra!J34</f>
        <v>0.92068008821227865</v>
      </c>
      <c r="G104" s="107">
        <f>Epro_Ra!K34</f>
        <v>1</v>
      </c>
      <c r="H104" s="107">
        <f>Epro_Ra!L34</f>
        <v>0</v>
      </c>
      <c r="I104" s="107">
        <f>Epro_Ra!M34</f>
        <v>0</v>
      </c>
      <c r="J104" s="107">
        <f>Epro_Ra!N34</f>
        <v>0</v>
      </c>
      <c r="K104" s="107">
        <f>Epro_Ra!O34</f>
        <v>0</v>
      </c>
      <c r="L104" s="11"/>
      <c r="M104" s="1" t="str">
        <f t="shared" si="3"/>
        <v>OEU</v>
      </c>
      <c r="N104" s="1" t="s">
        <v>74</v>
      </c>
      <c r="O104" s="61" t="str">
        <f>IF(B104=Epro_Ra!$D$16,"ok","Fehler!")</f>
        <v>ok</v>
      </c>
      <c r="P104" s="61" t="str">
        <f>IF(K104=Epro_Ra!O$34,"ok","Fehler!")</f>
        <v>ok</v>
      </c>
    </row>
    <row r="105" spans="1:16" s="5" customFormat="1" x14ac:dyDescent="0.25">
      <c r="A105" s="5" t="s">
        <v>93</v>
      </c>
      <c r="B105" s="6" t="s">
        <v>11</v>
      </c>
      <c r="C105" s="108">
        <v>0</v>
      </c>
      <c r="D105" s="107">
        <f>Epro_Ra!H35</f>
        <v>0.52524738018106143</v>
      </c>
      <c r="E105" s="108">
        <f>Epro_Ra!I35</f>
        <v>0.51506351567864495</v>
      </c>
      <c r="F105" s="107">
        <f>Epro_Ra!J35</f>
        <v>0.27307590194400999</v>
      </c>
      <c r="G105" s="108">
        <f>Epro_Ra!K35</f>
        <v>0.15331547763980258</v>
      </c>
      <c r="H105" s="107">
        <f>Epro_Ra!L35</f>
        <v>0.15331547763980258</v>
      </c>
      <c r="I105" s="108">
        <f>Epro_Ra!M35</f>
        <v>0.15331547763980247</v>
      </c>
      <c r="J105" s="107">
        <f>Epro_Ra!N35</f>
        <v>0.15331547763980247</v>
      </c>
      <c r="K105" s="108">
        <f>Epro_Ra!O35</f>
        <v>0.15331547763980247</v>
      </c>
      <c r="L105" s="11"/>
      <c r="M105" s="5" t="str">
        <f t="shared" si="3"/>
        <v>OEU</v>
      </c>
      <c r="N105" s="5" t="s">
        <v>74</v>
      </c>
      <c r="O105" s="62" t="str">
        <f>IF(B105=Epro_Ra!$D$17,"ok","Fehler!")</f>
        <v>ok</v>
      </c>
      <c r="P105" s="62" t="str">
        <f>IF(K105=Epro_Ra!O$35,"ok","Fehler!")</f>
        <v>ok</v>
      </c>
    </row>
    <row r="106" spans="1:16" s="1" customFormat="1" x14ac:dyDescent="0.25">
      <c r="A106" s="1" t="s">
        <v>93</v>
      </c>
      <c r="B106" s="3" t="s">
        <v>12</v>
      </c>
      <c r="C106" s="107">
        <v>0</v>
      </c>
      <c r="D106" s="107">
        <f>Epro_Ra!H36</f>
        <v>0.68320726172465984</v>
      </c>
      <c r="E106" s="107">
        <f>Epro_Ra!I36</f>
        <v>0.9565425023877745</v>
      </c>
      <c r="F106" s="107">
        <f>Epro_Ra!J36</f>
        <v>0.80769230769230771</v>
      </c>
      <c r="G106" s="107">
        <f>Epro_Ra!K36</f>
        <v>1</v>
      </c>
      <c r="H106" s="107">
        <f>Epro_Ra!L36</f>
        <v>0</v>
      </c>
      <c r="I106" s="107">
        <f>Epro_Ra!M36</f>
        <v>0</v>
      </c>
      <c r="J106" s="107">
        <f>Epro_Ra!N36</f>
        <v>0</v>
      </c>
      <c r="K106" s="107">
        <f>Epro_Ra!O36</f>
        <v>0</v>
      </c>
      <c r="L106" s="11"/>
      <c r="M106" s="1" t="str">
        <f t="shared" si="3"/>
        <v>OEU</v>
      </c>
      <c r="N106" s="1" t="s">
        <v>74</v>
      </c>
      <c r="O106" s="61" t="str">
        <f>IF(B106=Epro_Ra!$D$18,"ok","Fehler!")</f>
        <v>ok</v>
      </c>
      <c r="P106" s="61" t="str">
        <f>IF(K106=Epro_Ra!O$36,"ok","Fehler!")</f>
        <v>ok</v>
      </c>
    </row>
    <row r="107" spans="1:16" s="5" customFormat="1" x14ac:dyDescent="0.25">
      <c r="A107" s="5" t="s">
        <v>93</v>
      </c>
      <c r="B107" s="6" t="s">
        <v>13</v>
      </c>
      <c r="C107" s="108">
        <v>0</v>
      </c>
      <c r="D107" s="107">
        <f>Epro_Ra!H37</f>
        <v>0</v>
      </c>
      <c r="E107" s="108">
        <f>Epro_Ra!I37</f>
        <v>0</v>
      </c>
      <c r="F107" s="107">
        <f>Epro_Ra!J37</f>
        <v>-0.1666666666666623</v>
      </c>
      <c r="G107" s="108">
        <f>Epro_Ra!K37</f>
        <v>1</v>
      </c>
      <c r="H107" s="107">
        <f>Epro_Ra!L37</f>
        <v>0</v>
      </c>
      <c r="I107" s="108">
        <f>Epro_Ra!M37</f>
        <v>0</v>
      </c>
      <c r="J107" s="107">
        <f>Epro_Ra!N37</f>
        <v>0</v>
      </c>
      <c r="K107" s="108">
        <f>Epro_Ra!O37</f>
        <v>0</v>
      </c>
      <c r="L107" s="11"/>
      <c r="M107" s="5" t="str">
        <f t="shared" si="3"/>
        <v>OEU</v>
      </c>
      <c r="N107" s="5" t="s">
        <v>74</v>
      </c>
      <c r="O107" s="62" t="str">
        <f>IF(B107=Epro_Ra!$D$19,"ok","Fehler!")</f>
        <v>ok</v>
      </c>
      <c r="P107" s="62" t="str">
        <f>IF(K107=Epro_Ra!O$37,"ok","Fehler!")</f>
        <v>ok</v>
      </c>
    </row>
    <row r="108" spans="1:16" s="1" customFormat="1" x14ac:dyDescent="0.25">
      <c r="A108" s="1" t="s">
        <v>93</v>
      </c>
      <c r="B108" s="3" t="s">
        <v>14</v>
      </c>
      <c r="C108" s="107">
        <v>0</v>
      </c>
      <c r="D108" s="107">
        <f>Epro_Ra!H38</f>
        <v>0</v>
      </c>
      <c r="E108" s="107">
        <f>Epro_Ra!I38</f>
        <v>0</v>
      </c>
      <c r="F108" s="107">
        <f>Epro_Ra!J38</f>
        <v>0</v>
      </c>
      <c r="G108" s="107">
        <f>Epro_Ra!K38</f>
        <v>0</v>
      </c>
      <c r="H108" s="107">
        <f>Epro_Ra!L38</f>
        <v>0</v>
      </c>
      <c r="I108" s="107">
        <f>Epro_Ra!M38</f>
        <v>0</v>
      </c>
      <c r="J108" s="107">
        <f>Epro_Ra!N38</f>
        <v>0</v>
      </c>
      <c r="K108" s="107">
        <f>Epro_Ra!O38</f>
        <v>0</v>
      </c>
      <c r="L108" s="11"/>
      <c r="M108" s="1" t="str">
        <f t="shared" si="3"/>
        <v>OEU</v>
      </c>
      <c r="N108" s="1" t="s">
        <v>74</v>
      </c>
      <c r="O108" s="61" t="str">
        <f>IF(B108=Epro_Ra!$D$20,"ok","Fehler!")</f>
        <v>ok</v>
      </c>
      <c r="P108" s="61" t="str">
        <f>IF(K108=Epro_Ra!O$38,"ok","Fehler!")</f>
        <v>ok</v>
      </c>
    </row>
    <row r="109" spans="1:16" s="5" customFormat="1" x14ac:dyDescent="0.25">
      <c r="A109" s="5" t="s">
        <v>93</v>
      </c>
      <c r="B109" s="6" t="s">
        <v>15</v>
      </c>
      <c r="C109" s="108">
        <v>0</v>
      </c>
      <c r="D109" s="107">
        <f>Epro_Ra!H39</f>
        <v>0.30353565114908654</v>
      </c>
      <c r="E109" s="108">
        <f>Epro_Ra!I39</f>
        <v>0.40532193925035964</v>
      </c>
      <c r="F109" s="107">
        <f>Epro_Ra!J39</f>
        <v>0.92068008821227865</v>
      </c>
      <c r="G109" s="108">
        <f>Epro_Ra!K39</f>
        <v>1</v>
      </c>
      <c r="H109" s="107">
        <f>Epro_Ra!L39</f>
        <v>0</v>
      </c>
      <c r="I109" s="108">
        <f>Epro_Ra!M39</f>
        <v>0</v>
      </c>
      <c r="J109" s="107">
        <f>Epro_Ra!N39</f>
        <v>0</v>
      </c>
      <c r="K109" s="108">
        <f>Epro_Ra!O39</f>
        <v>0</v>
      </c>
      <c r="L109" s="11"/>
      <c r="M109" s="5" t="str">
        <f t="shared" si="3"/>
        <v>OEU</v>
      </c>
      <c r="N109" s="5" t="s">
        <v>74</v>
      </c>
      <c r="O109" s="62" t="str">
        <f>IF(B109=Epro_Ra!$D$21,"ok","Fehler!")</f>
        <v>ok</v>
      </c>
      <c r="P109" s="62" t="str">
        <f>IF(K109=Epro_Ra!O$39,"ok","Fehler!")</f>
        <v>ok</v>
      </c>
    </row>
    <row r="110" spans="1:16" s="1" customFormat="1" x14ac:dyDescent="0.25">
      <c r="A110" s="1" t="s">
        <v>93</v>
      </c>
      <c r="B110" s="3" t="s">
        <v>16</v>
      </c>
      <c r="C110" s="107">
        <v>0</v>
      </c>
      <c r="D110" s="107">
        <f>Epro_Ra!H40</f>
        <v>-2.0414620951481055E-5</v>
      </c>
      <c r="E110" s="107">
        <f>Epro_Ra!I40</f>
        <v>-2.0414204203289543E-5</v>
      </c>
      <c r="F110" s="107">
        <f>Epro_Ra!J40</f>
        <v>-1.0206893735986711E-5</v>
      </c>
      <c r="G110" s="107">
        <f>Epro_Ra!K40</f>
        <v>-1.0206789556432838E-5</v>
      </c>
      <c r="H110" s="107">
        <f>Epro_Ra!L40</f>
        <v>-1.0206789556432838E-5</v>
      </c>
      <c r="I110" s="107">
        <f>Epro_Ra!M40</f>
        <v>-1.0206789556432838E-5</v>
      </c>
      <c r="J110" s="107">
        <f>Epro_Ra!N40</f>
        <v>-1.0206789556432838E-5</v>
      </c>
      <c r="K110" s="107">
        <f>Epro_Ra!O40</f>
        <v>-1.0206789556432838E-5</v>
      </c>
      <c r="L110" s="11"/>
      <c r="M110" s="1" t="str">
        <f t="shared" si="3"/>
        <v>OEU</v>
      </c>
      <c r="N110" s="1" t="s">
        <v>74</v>
      </c>
      <c r="O110" s="61" t="str">
        <f>IF(B110=Epro_Ra!$D$22,"ok","Fehler!")</f>
        <v>ok</v>
      </c>
      <c r="P110" s="61" t="str">
        <f>IF(K110=Epro_Ra!O$40,"ok","Fehler!")</f>
        <v>ok</v>
      </c>
    </row>
    <row r="111" spans="1:16" s="8" customFormat="1" x14ac:dyDescent="0.25">
      <c r="A111" s="8" t="s">
        <v>93</v>
      </c>
      <c r="B111" s="9" t="s">
        <v>17</v>
      </c>
      <c r="C111" s="110">
        <v>0</v>
      </c>
      <c r="D111" s="111">
        <f>Epro_Ra!H41</f>
        <v>0.68320726172465984</v>
      </c>
      <c r="E111" s="110">
        <f>Epro_Ra!I41</f>
        <v>0.9565425023877745</v>
      </c>
      <c r="F111" s="111">
        <f>Epro_Ra!J41</f>
        <v>0.80769230769230771</v>
      </c>
      <c r="G111" s="110">
        <f>Epro_Ra!K41</f>
        <v>1</v>
      </c>
      <c r="H111" s="111">
        <f>Epro_Ra!L41</f>
        <v>0</v>
      </c>
      <c r="I111" s="110">
        <f>Epro_Ra!M41</f>
        <v>0</v>
      </c>
      <c r="J111" s="111">
        <f>Epro_Ra!N41</f>
        <v>0</v>
      </c>
      <c r="K111" s="110">
        <f>Epro_Ra!O41</f>
        <v>0</v>
      </c>
      <c r="L111" s="10"/>
      <c r="M111" s="8" t="str">
        <f t="shared" si="3"/>
        <v>OEU</v>
      </c>
      <c r="N111" s="8" t="s">
        <v>74</v>
      </c>
      <c r="O111" s="63" t="str">
        <f>IF(B111=Epro_Ra!$D$23,"ok","Fehler!")</f>
        <v>ok</v>
      </c>
      <c r="P111" s="63" t="str">
        <f>IF(K111=Epro_Ra!O$41,"ok","Fehler!")</f>
        <v>ok</v>
      </c>
    </row>
    <row r="112" spans="1:16" s="1" customFormat="1" x14ac:dyDescent="0.25">
      <c r="A112" s="1" t="s">
        <v>94</v>
      </c>
      <c r="B112" s="3" t="s">
        <v>0</v>
      </c>
      <c r="C112" s="107">
        <v>0</v>
      </c>
      <c r="D112" s="107">
        <f>'Epro_Ra (z)'!G6</f>
        <v>0.18462730240000003</v>
      </c>
      <c r="E112" s="107">
        <f>'Epro_Ra (z)'!H6</f>
        <v>0.18462730240000003</v>
      </c>
      <c r="F112" s="107">
        <f>'Epro_Ra (z)'!I6</f>
        <v>0.18462730240000003</v>
      </c>
      <c r="G112" s="107">
        <f>'Epro_Ra (z)'!J6</f>
        <v>0.18462730240000003</v>
      </c>
      <c r="H112" s="107">
        <f>'Epro_Ra (z)'!K6</f>
        <v>0.18462730240000003</v>
      </c>
      <c r="I112" s="107">
        <f>'Epro_Ra (z)'!L6</f>
        <v>0.18462730240000003</v>
      </c>
      <c r="J112" s="107">
        <f>'Epro_Ra (z)'!M6</f>
        <v>0.18462730240000003</v>
      </c>
      <c r="K112" s="107">
        <f>'Epro_Ra (z)'!N6</f>
        <v>0.18462730240000003</v>
      </c>
      <c r="L112" s="11"/>
      <c r="M112" s="1" t="str">
        <f t="shared" ref="M112:M129" si="4">$Q$2</f>
        <v>OEU</v>
      </c>
      <c r="N112" s="1" t="s">
        <v>75</v>
      </c>
      <c r="O112" s="61" t="str">
        <f>IF(B112='Epro_Ra (z)'!C$6,"ok","Fehler!")</f>
        <v>ok</v>
      </c>
      <c r="P112" s="61" t="str">
        <f>IF(K112='Epro_Ra (z)'!N$6,"ok","Fehler!")</f>
        <v>ok</v>
      </c>
    </row>
    <row r="113" spans="1:16" s="5" customFormat="1" x14ac:dyDescent="0.25">
      <c r="A113" s="5" t="s">
        <v>94</v>
      </c>
      <c r="B113" s="6" t="s">
        <v>1</v>
      </c>
      <c r="C113" s="108">
        <v>0</v>
      </c>
      <c r="D113" s="107">
        <f>'Epro_Ra (z)'!G7</f>
        <v>0.18462730240000003</v>
      </c>
      <c r="E113" s="108">
        <f>'Epro_Ra (z)'!H7</f>
        <v>0.18462730240000003</v>
      </c>
      <c r="F113" s="107">
        <f>'Epro_Ra (z)'!I7</f>
        <v>0.18462730240000003</v>
      </c>
      <c r="G113" s="108">
        <f>'Epro_Ra (z)'!J7</f>
        <v>0.18462730240000003</v>
      </c>
      <c r="H113" s="107">
        <f>'Epro_Ra (z)'!K7</f>
        <v>0.18462730240000003</v>
      </c>
      <c r="I113" s="108">
        <f>'Epro_Ra (z)'!L7</f>
        <v>0.18462730240000003</v>
      </c>
      <c r="J113" s="107">
        <f>'Epro_Ra (z)'!M7</f>
        <v>0.18462730240000003</v>
      </c>
      <c r="K113" s="108">
        <f>'Epro_Ra (z)'!N7</f>
        <v>0.18462730240000003</v>
      </c>
      <c r="L113" s="11"/>
      <c r="M113" s="5" t="str">
        <f t="shared" si="4"/>
        <v>OEU</v>
      </c>
      <c r="N113" s="5" t="s">
        <v>75</v>
      </c>
      <c r="O113" s="62" t="str">
        <f>IF(B113='Epro_Ra (z)'!C$7,"ok","Fehler!")</f>
        <v>ok</v>
      </c>
      <c r="P113" s="62" t="str">
        <f>IF(K113='Epro_Ra (z)'!N$7,"ok","Fehler!")</f>
        <v>ok</v>
      </c>
    </row>
    <row r="114" spans="1:16" s="1" customFormat="1" x14ac:dyDescent="0.25">
      <c r="A114" s="1" t="s">
        <v>94</v>
      </c>
      <c r="B114" s="3" t="s">
        <v>2</v>
      </c>
      <c r="C114" s="107">
        <v>0</v>
      </c>
      <c r="D114" s="107">
        <f>'Epro_Ra (z)'!G8</f>
        <v>0</v>
      </c>
      <c r="E114" s="107">
        <f>'Epro_Ra (z)'!H8</f>
        <v>0</v>
      </c>
      <c r="F114" s="107">
        <f>'Epro_Ra (z)'!I8</f>
        <v>0</v>
      </c>
      <c r="G114" s="107">
        <f>'Epro_Ra (z)'!J8</f>
        <v>0</v>
      </c>
      <c r="H114" s="107">
        <f>'Epro_Ra (z)'!K8</f>
        <v>0</v>
      </c>
      <c r="I114" s="107">
        <f>'Epro_Ra (z)'!L8</f>
        <v>0</v>
      </c>
      <c r="J114" s="107">
        <f>'Epro_Ra (z)'!M8</f>
        <v>0</v>
      </c>
      <c r="K114" s="107">
        <f>'Epro_Ra (z)'!N8</f>
        <v>0</v>
      </c>
      <c r="L114" s="11"/>
      <c r="M114" s="1" t="str">
        <f t="shared" si="4"/>
        <v>OEU</v>
      </c>
      <c r="N114" s="1" t="s">
        <v>75</v>
      </c>
      <c r="O114" s="61" t="str">
        <f>IF(B114='Epro_Ra (z)'!C$8,"ok","Fehler!")</f>
        <v>ok</v>
      </c>
      <c r="P114" s="61" t="str">
        <f>IF(K114='Epro_Ra (z)'!N$8,"ok","Fehler!")</f>
        <v>ok</v>
      </c>
    </row>
    <row r="115" spans="1:16" s="5" customFormat="1" x14ac:dyDescent="0.25">
      <c r="A115" s="5" t="s">
        <v>94</v>
      </c>
      <c r="B115" s="6" t="s">
        <v>3</v>
      </c>
      <c r="C115" s="108">
        <v>0</v>
      </c>
      <c r="D115" s="107">
        <f>'Epro_Ra (z)'!G9</f>
        <v>0.18462730240000003</v>
      </c>
      <c r="E115" s="108">
        <f>'Epro_Ra (z)'!H9</f>
        <v>0.18462730240000003</v>
      </c>
      <c r="F115" s="107">
        <f>'Epro_Ra (z)'!I9</f>
        <v>0.18462730240000003</v>
      </c>
      <c r="G115" s="108">
        <f>'Epro_Ra (z)'!J9</f>
        <v>0.18462730240000003</v>
      </c>
      <c r="H115" s="107">
        <f>'Epro_Ra (z)'!K9</f>
        <v>0.18462730240000003</v>
      </c>
      <c r="I115" s="108">
        <f>'Epro_Ra (z)'!L9</f>
        <v>0.18462730240000003</v>
      </c>
      <c r="J115" s="107">
        <f>'Epro_Ra (z)'!M9</f>
        <v>0.18462730240000003</v>
      </c>
      <c r="K115" s="108">
        <f>'Epro_Ra (z)'!N9</f>
        <v>0.18462730240000003</v>
      </c>
      <c r="L115" s="11"/>
      <c r="M115" s="5" t="str">
        <f t="shared" si="4"/>
        <v>OEU</v>
      </c>
      <c r="N115" s="5" t="s">
        <v>75</v>
      </c>
      <c r="O115" s="62" t="str">
        <f>IF(B115='Epro_Ra (z)'!C$9,"ok","Fehler!")</f>
        <v>ok</v>
      </c>
      <c r="P115" s="62" t="str">
        <f>IF(K115='Epro_Ra (z)'!N$9,"ok","Fehler!")</f>
        <v>ok</v>
      </c>
    </row>
    <row r="116" spans="1:16" s="1" customFormat="1" x14ac:dyDescent="0.25">
      <c r="A116" s="1" t="s">
        <v>94</v>
      </c>
      <c r="B116" s="3" t="s">
        <v>4</v>
      </c>
      <c r="C116" s="107">
        <v>0</v>
      </c>
      <c r="D116" s="107">
        <f>'Epro_Ra (z)'!G10</f>
        <v>0.18462730240000003</v>
      </c>
      <c r="E116" s="107">
        <f>'Epro_Ra (z)'!H10</f>
        <v>0.18462730240000003</v>
      </c>
      <c r="F116" s="107">
        <f>'Epro_Ra (z)'!I10</f>
        <v>0.18462730240000003</v>
      </c>
      <c r="G116" s="107">
        <f>'Epro_Ra (z)'!J10</f>
        <v>0.18462730240000003</v>
      </c>
      <c r="H116" s="107">
        <f>'Epro_Ra (z)'!K10</f>
        <v>0.18462730240000003</v>
      </c>
      <c r="I116" s="107">
        <f>'Epro_Ra (z)'!L10</f>
        <v>0.18462730240000003</v>
      </c>
      <c r="J116" s="107">
        <f>'Epro_Ra (z)'!M10</f>
        <v>0.18462730240000003</v>
      </c>
      <c r="K116" s="107">
        <f>'Epro_Ra (z)'!N10</f>
        <v>0.18462730240000003</v>
      </c>
      <c r="L116" s="11"/>
      <c r="M116" s="1" t="str">
        <f t="shared" si="4"/>
        <v>OEU</v>
      </c>
      <c r="N116" s="1" t="s">
        <v>75</v>
      </c>
      <c r="O116" s="61" t="str">
        <f>IF(B116='Epro_Ra (z)'!C$10,"ok","Fehler!")</f>
        <v>ok</v>
      </c>
      <c r="P116" s="61" t="str">
        <f>IF(K116='Epro_Ra (z)'!N$10,"ok","Fehler!")</f>
        <v>ok</v>
      </c>
    </row>
    <row r="117" spans="1:16" s="5" customFormat="1" x14ac:dyDescent="0.25">
      <c r="A117" s="5" t="s">
        <v>94</v>
      </c>
      <c r="B117" s="6" t="s">
        <v>5</v>
      </c>
      <c r="C117" s="108">
        <v>0</v>
      </c>
      <c r="D117" s="107">
        <f>'Epro_Ra (z)'!G11</f>
        <v>0.18462730240000003</v>
      </c>
      <c r="E117" s="108">
        <f>'Epro_Ra (z)'!H11</f>
        <v>0.18462730240000003</v>
      </c>
      <c r="F117" s="107">
        <f>'Epro_Ra (z)'!I11</f>
        <v>0.18462730240000003</v>
      </c>
      <c r="G117" s="108">
        <f>'Epro_Ra (z)'!J11</f>
        <v>0.18462730240000003</v>
      </c>
      <c r="H117" s="107">
        <f>'Epro_Ra (z)'!K11</f>
        <v>0.18462730240000003</v>
      </c>
      <c r="I117" s="108">
        <f>'Epro_Ra (z)'!L11</f>
        <v>0.18462730240000003</v>
      </c>
      <c r="J117" s="107">
        <f>'Epro_Ra (z)'!M11</f>
        <v>0.18462730240000003</v>
      </c>
      <c r="K117" s="108">
        <f>'Epro_Ra (z)'!N11</f>
        <v>0.18462730240000003</v>
      </c>
      <c r="L117" s="11"/>
      <c r="M117" s="5" t="str">
        <f t="shared" si="4"/>
        <v>OEU</v>
      </c>
      <c r="N117" s="5" t="s">
        <v>75</v>
      </c>
      <c r="O117" s="62" t="str">
        <f>IF(B117='Epro_Ra (z)'!C$11,"ok","Fehler!")</f>
        <v>ok</v>
      </c>
      <c r="P117" s="62" t="str">
        <f>IF(K117='Epro_Ra (z)'!N$11,"ok","Fehler!")</f>
        <v>ok</v>
      </c>
    </row>
    <row r="118" spans="1:16" s="1" customFormat="1" x14ac:dyDescent="0.25">
      <c r="A118" s="1" t="s">
        <v>94</v>
      </c>
      <c r="B118" s="3" t="s">
        <v>6</v>
      </c>
      <c r="C118" s="107">
        <v>0</v>
      </c>
      <c r="D118" s="107">
        <f>'Epro_Ra (z)'!G12</f>
        <v>0.18462730240000003</v>
      </c>
      <c r="E118" s="107">
        <f>'Epro_Ra (z)'!H12</f>
        <v>0.18462730240000003</v>
      </c>
      <c r="F118" s="107">
        <f>'Epro_Ra (z)'!I12</f>
        <v>0.18462730240000003</v>
      </c>
      <c r="G118" s="107">
        <f>'Epro_Ra (z)'!J12</f>
        <v>0.18462730240000003</v>
      </c>
      <c r="H118" s="107">
        <f>'Epro_Ra (z)'!K12</f>
        <v>0.18462730240000003</v>
      </c>
      <c r="I118" s="107">
        <f>'Epro_Ra (z)'!L12</f>
        <v>0.18462730240000003</v>
      </c>
      <c r="J118" s="107">
        <f>'Epro_Ra (z)'!M12</f>
        <v>0.18462730240000003</v>
      </c>
      <c r="K118" s="107">
        <f>'Epro_Ra (z)'!N12</f>
        <v>0.18462730240000003</v>
      </c>
      <c r="L118" s="11"/>
      <c r="M118" s="1" t="str">
        <f t="shared" si="4"/>
        <v>OEU</v>
      </c>
      <c r="N118" s="1" t="s">
        <v>75</v>
      </c>
      <c r="O118" s="61" t="str">
        <f>IF(B118='Epro_Ra (z)'!C$12,"ok","Fehler!")</f>
        <v>ok</v>
      </c>
      <c r="P118" s="61" t="str">
        <f>IF(K118='Epro_Ra (z)'!N$12,"ok","Fehler!")</f>
        <v>ok</v>
      </c>
    </row>
    <row r="119" spans="1:16" s="5" customFormat="1" x14ac:dyDescent="0.25">
      <c r="A119" s="5" t="s">
        <v>94</v>
      </c>
      <c r="B119" s="6" t="s">
        <v>7</v>
      </c>
      <c r="C119" s="108">
        <v>0</v>
      </c>
      <c r="D119" s="107">
        <f>'Epro_Ra (z)'!G13</f>
        <v>0.18462730240000003</v>
      </c>
      <c r="E119" s="108">
        <f>'Epro_Ra (z)'!H13</f>
        <v>0.18462730240000003</v>
      </c>
      <c r="F119" s="107">
        <f>'Epro_Ra (z)'!I13</f>
        <v>0.18462730240000003</v>
      </c>
      <c r="G119" s="108">
        <f>'Epro_Ra (z)'!J13</f>
        <v>0.18462730240000003</v>
      </c>
      <c r="H119" s="107">
        <f>'Epro_Ra (z)'!K13</f>
        <v>0.18462730240000003</v>
      </c>
      <c r="I119" s="108">
        <f>'Epro_Ra (z)'!L13</f>
        <v>0.18462730240000003</v>
      </c>
      <c r="J119" s="107">
        <f>'Epro_Ra (z)'!M13</f>
        <v>0.18462730240000003</v>
      </c>
      <c r="K119" s="108">
        <f>'Epro_Ra (z)'!N13</f>
        <v>0.18462730240000003</v>
      </c>
      <c r="L119" s="11"/>
      <c r="M119" s="5" t="str">
        <f t="shared" si="4"/>
        <v>OEU</v>
      </c>
      <c r="N119" s="5" t="s">
        <v>75</v>
      </c>
      <c r="O119" s="62" t="str">
        <f>IF(B119='Epro_Ra (z)'!C$13,"ok","Fehler!")</f>
        <v>ok</v>
      </c>
      <c r="P119" s="62" t="str">
        <f>IF(K119='Epro_Ra (z)'!N$13,"ok","Fehler!")</f>
        <v>ok</v>
      </c>
    </row>
    <row r="120" spans="1:16" s="1" customFormat="1" x14ac:dyDescent="0.25">
      <c r="A120" s="1" t="s">
        <v>94</v>
      </c>
      <c r="B120" s="3" t="s">
        <v>8</v>
      </c>
      <c r="C120" s="107">
        <v>0</v>
      </c>
      <c r="D120" s="107">
        <f>'Epro_Ra (z)'!G14</f>
        <v>0.18462730240000003</v>
      </c>
      <c r="E120" s="107">
        <f>'Epro_Ra (z)'!H14</f>
        <v>0.18462730240000003</v>
      </c>
      <c r="F120" s="107">
        <f>'Epro_Ra (z)'!I14</f>
        <v>0.18462730240000003</v>
      </c>
      <c r="G120" s="107">
        <f>'Epro_Ra (z)'!J14</f>
        <v>0.18462730240000003</v>
      </c>
      <c r="H120" s="107">
        <f>'Epro_Ra (z)'!K14</f>
        <v>0.18462730240000003</v>
      </c>
      <c r="I120" s="107">
        <f>'Epro_Ra (z)'!L14</f>
        <v>0.18462730240000003</v>
      </c>
      <c r="J120" s="107">
        <f>'Epro_Ra (z)'!M14</f>
        <v>0.18462730240000003</v>
      </c>
      <c r="K120" s="107">
        <f>'Epro_Ra (z)'!N14</f>
        <v>0.18462730240000003</v>
      </c>
      <c r="L120" s="11"/>
      <c r="M120" s="1" t="str">
        <f t="shared" si="4"/>
        <v>OEU</v>
      </c>
      <c r="N120" s="1" t="s">
        <v>75</v>
      </c>
      <c r="O120" s="61" t="str">
        <f>IF(B120='Epro_Ra (z)'!C$14,"ok","Fehler!")</f>
        <v>ok</v>
      </c>
      <c r="P120" s="61" t="str">
        <f>IF(K120='Epro_Ra (z)'!N$14,"ok","Fehler!")</f>
        <v>ok</v>
      </c>
    </row>
    <row r="121" spans="1:16" s="5" customFormat="1" x14ac:dyDescent="0.25">
      <c r="A121" s="5" t="s">
        <v>94</v>
      </c>
      <c r="B121" s="6" t="s">
        <v>9</v>
      </c>
      <c r="C121" s="108">
        <v>0</v>
      </c>
      <c r="D121" s="107">
        <f>'Epro_Ra (z)'!G15</f>
        <v>0</v>
      </c>
      <c r="E121" s="108">
        <f>'Epro_Ra (z)'!H15</f>
        <v>0</v>
      </c>
      <c r="F121" s="107">
        <f>'Epro_Ra (z)'!I15</f>
        <v>0</v>
      </c>
      <c r="G121" s="108">
        <f>'Epro_Ra (z)'!J15</f>
        <v>0</v>
      </c>
      <c r="H121" s="107">
        <f>'Epro_Ra (z)'!K15</f>
        <v>0</v>
      </c>
      <c r="I121" s="108">
        <f>'Epro_Ra (z)'!L15</f>
        <v>0</v>
      </c>
      <c r="J121" s="107">
        <f>'Epro_Ra (z)'!M15</f>
        <v>0</v>
      </c>
      <c r="K121" s="108">
        <f>'Epro_Ra (z)'!N15</f>
        <v>0</v>
      </c>
      <c r="L121" s="11"/>
      <c r="M121" s="5" t="str">
        <f t="shared" si="4"/>
        <v>OEU</v>
      </c>
      <c r="N121" s="5" t="s">
        <v>75</v>
      </c>
      <c r="O121" s="62" t="str">
        <f>IF(B121='Epro_Ra (z)'!C$15,"ok","Fehler!")</f>
        <v>ok</v>
      </c>
      <c r="P121" s="62" t="str">
        <f>IF(K121='Epro_Ra (z)'!N$15,"ok","Fehler!")</f>
        <v>ok</v>
      </c>
    </row>
    <row r="122" spans="1:16" s="1" customFormat="1" x14ac:dyDescent="0.25">
      <c r="A122" s="1" t="s">
        <v>94</v>
      </c>
      <c r="B122" s="3" t="s">
        <v>10</v>
      </c>
      <c r="C122" s="107">
        <v>0</v>
      </c>
      <c r="D122" s="107">
        <f>'Epro_Ra (z)'!G16</f>
        <v>0.18462730240000003</v>
      </c>
      <c r="E122" s="107">
        <f>'Epro_Ra (z)'!H16</f>
        <v>0.18462730240000003</v>
      </c>
      <c r="F122" s="107">
        <f>'Epro_Ra (z)'!I16</f>
        <v>0.18462730240000003</v>
      </c>
      <c r="G122" s="107">
        <f>'Epro_Ra (z)'!J16</f>
        <v>0.18462730240000003</v>
      </c>
      <c r="H122" s="107">
        <f>'Epro_Ra (z)'!K16</f>
        <v>0.18462730240000003</v>
      </c>
      <c r="I122" s="107">
        <f>'Epro_Ra (z)'!L16</f>
        <v>0.18462730240000003</v>
      </c>
      <c r="J122" s="107">
        <f>'Epro_Ra (z)'!M16</f>
        <v>0.18462730240000003</v>
      </c>
      <c r="K122" s="107">
        <f>'Epro_Ra (z)'!N16</f>
        <v>0.18462730240000003</v>
      </c>
      <c r="L122" s="11"/>
      <c r="M122" s="1" t="str">
        <f t="shared" si="4"/>
        <v>OEU</v>
      </c>
      <c r="N122" s="1" t="s">
        <v>75</v>
      </c>
      <c r="O122" s="61" t="str">
        <f>IF(B122='Epro_Ra (z)'!C$16,"ok","Fehler!")</f>
        <v>ok</v>
      </c>
      <c r="P122" s="61" t="str">
        <f>IF(K122='Epro_Ra (z)'!N$16,"ok","Fehler!")</f>
        <v>ok</v>
      </c>
    </row>
    <row r="123" spans="1:16" s="5" customFormat="1" x14ac:dyDescent="0.25">
      <c r="A123" s="5" t="s">
        <v>94</v>
      </c>
      <c r="B123" s="6" t="s">
        <v>11</v>
      </c>
      <c r="C123" s="108">
        <v>0</v>
      </c>
      <c r="D123" s="107">
        <f>'Epro_Ra (z)'!G17</f>
        <v>0.18462730240000003</v>
      </c>
      <c r="E123" s="108">
        <f>'Epro_Ra (z)'!H17</f>
        <v>0.18462730240000003</v>
      </c>
      <c r="F123" s="107">
        <f>'Epro_Ra (z)'!I17</f>
        <v>0.18462730240000003</v>
      </c>
      <c r="G123" s="108">
        <f>'Epro_Ra (z)'!J17</f>
        <v>0.18462730240000003</v>
      </c>
      <c r="H123" s="107">
        <f>'Epro_Ra (z)'!K17</f>
        <v>0.18462730240000003</v>
      </c>
      <c r="I123" s="108">
        <f>'Epro_Ra (z)'!L17</f>
        <v>0.18462730240000003</v>
      </c>
      <c r="J123" s="107">
        <f>'Epro_Ra (z)'!M17</f>
        <v>0.18462730240000003</v>
      </c>
      <c r="K123" s="108">
        <f>'Epro_Ra (z)'!N17</f>
        <v>0.18462730240000003</v>
      </c>
      <c r="L123" s="11"/>
      <c r="M123" s="5" t="str">
        <f t="shared" si="4"/>
        <v>OEU</v>
      </c>
      <c r="N123" s="5" t="s">
        <v>75</v>
      </c>
      <c r="O123" s="62" t="str">
        <f>IF(B123='Epro_Ra (z)'!C$17,"ok","Fehler!")</f>
        <v>ok</v>
      </c>
      <c r="P123" s="62" t="str">
        <f>IF(K123='Epro_Ra (z)'!N$17,"ok","Fehler!")</f>
        <v>ok</v>
      </c>
    </row>
    <row r="124" spans="1:16" s="1" customFormat="1" x14ac:dyDescent="0.25">
      <c r="A124" s="1" t="s">
        <v>94</v>
      </c>
      <c r="B124" s="3" t="s">
        <v>12</v>
      </c>
      <c r="C124" s="107">
        <v>0</v>
      </c>
      <c r="D124" s="107">
        <f>'Epro_Ra (z)'!G18</f>
        <v>0.18462730240000003</v>
      </c>
      <c r="E124" s="107">
        <f>'Epro_Ra (z)'!H18</f>
        <v>0.18462730240000003</v>
      </c>
      <c r="F124" s="107">
        <f>'Epro_Ra (z)'!I18</f>
        <v>0.18462730240000003</v>
      </c>
      <c r="G124" s="107">
        <f>'Epro_Ra (z)'!J18</f>
        <v>0.18462730240000003</v>
      </c>
      <c r="H124" s="107">
        <f>'Epro_Ra (z)'!K18</f>
        <v>0.18462730240000003</v>
      </c>
      <c r="I124" s="107">
        <f>'Epro_Ra (z)'!L18</f>
        <v>0.18462730240000003</v>
      </c>
      <c r="J124" s="107">
        <f>'Epro_Ra (z)'!M18</f>
        <v>0.18462730240000003</v>
      </c>
      <c r="K124" s="107">
        <f>'Epro_Ra (z)'!N18</f>
        <v>0.18462730240000003</v>
      </c>
      <c r="L124" s="11"/>
      <c r="M124" s="1" t="str">
        <f t="shared" si="4"/>
        <v>OEU</v>
      </c>
      <c r="N124" s="1" t="s">
        <v>75</v>
      </c>
      <c r="O124" s="61" t="str">
        <f>IF(B124='Epro_Ra (z)'!C$18,"ok","Fehler!")</f>
        <v>ok</v>
      </c>
      <c r="P124" s="61" t="str">
        <f>IF(K124='Epro_Ra (z)'!N$18,"ok","Fehler!")</f>
        <v>ok</v>
      </c>
    </row>
    <row r="125" spans="1:16" s="5" customFormat="1" x14ac:dyDescent="0.25">
      <c r="A125" s="5" t="s">
        <v>94</v>
      </c>
      <c r="B125" s="6" t="s">
        <v>13</v>
      </c>
      <c r="C125" s="108">
        <v>0</v>
      </c>
      <c r="D125" s="107">
        <f>'Epro_Ra (z)'!G19</f>
        <v>0.18462730240000003</v>
      </c>
      <c r="E125" s="108">
        <f>'Epro_Ra (z)'!H19</f>
        <v>0.18462730240000003</v>
      </c>
      <c r="F125" s="107">
        <f>'Epro_Ra (z)'!I19</f>
        <v>0.18462730240000003</v>
      </c>
      <c r="G125" s="108">
        <f>'Epro_Ra (z)'!J19</f>
        <v>0.18462730240000003</v>
      </c>
      <c r="H125" s="107">
        <f>'Epro_Ra (z)'!K19</f>
        <v>0.18462730240000003</v>
      </c>
      <c r="I125" s="108">
        <f>'Epro_Ra (z)'!L19</f>
        <v>0.18462730240000003</v>
      </c>
      <c r="J125" s="107">
        <f>'Epro_Ra (z)'!M19</f>
        <v>0.18462730240000003</v>
      </c>
      <c r="K125" s="108">
        <f>'Epro_Ra (z)'!N19</f>
        <v>0.18462730240000003</v>
      </c>
      <c r="L125" s="11"/>
      <c r="M125" s="5" t="str">
        <f t="shared" si="4"/>
        <v>OEU</v>
      </c>
      <c r="N125" s="5" t="s">
        <v>75</v>
      </c>
      <c r="O125" s="62" t="str">
        <f>IF(B125='Epro_Ra (z)'!C$19,"ok","Fehler!")</f>
        <v>ok</v>
      </c>
      <c r="P125" s="62" t="str">
        <f>IF(K125='Epro_Ra (z)'!N$19,"ok","Fehler!")</f>
        <v>ok</v>
      </c>
    </row>
    <row r="126" spans="1:16" s="1" customFormat="1" x14ac:dyDescent="0.25">
      <c r="A126" s="1" t="s">
        <v>94</v>
      </c>
      <c r="B126" s="3" t="s">
        <v>14</v>
      </c>
      <c r="C126" s="107">
        <v>0</v>
      </c>
      <c r="D126" s="107">
        <f>'Epro_Ra (z)'!G20</f>
        <v>0.18462730240000003</v>
      </c>
      <c r="E126" s="107">
        <f>'Epro_Ra (z)'!H20</f>
        <v>0.18462730240000003</v>
      </c>
      <c r="F126" s="107">
        <f>'Epro_Ra (z)'!I20</f>
        <v>0.18462730240000003</v>
      </c>
      <c r="G126" s="107">
        <f>'Epro_Ra (z)'!J20</f>
        <v>0.18462730240000003</v>
      </c>
      <c r="H126" s="107">
        <f>'Epro_Ra (z)'!K20</f>
        <v>0.18462730240000003</v>
      </c>
      <c r="I126" s="107">
        <f>'Epro_Ra (z)'!L20</f>
        <v>0.18462730240000003</v>
      </c>
      <c r="J126" s="107">
        <f>'Epro_Ra (z)'!M20</f>
        <v>0.18462730240000003</v>
      </c>
      <c r="K126" s="107">
        <f>'Epro_Ra (z)'!N20</f>
        <v>0.18462730240000003</v>
      </c>
      <c r="L126" s="11"/>
      <c r="M126" s="1" t="str">
        <f t="shared" si="4"/>
        <v>OEU</v>
      </c>
      <c r="N126" s="1" t="s">
        <v>75</v>
      </c>
      <c r="O126" s="61" t="str">
        <f>IF(B126='Epro_Ra (z)'!C$20,"ok","Fehler!")</f>
        <v>ok</v>
      </c>
      <c r="P126" s="61" t="str">
        <f>IF(K126='Epro_Ra (z)'!N$20,"ok","Fehler!")</f>
        <v>ok</v>
      </c>
    </row>
    <row r="127" spans="1:16" s="5" customFormat="1" x14ac:dyDescent="0.25">
      <c r="A127" s="5" t="s">
        <v>94</v>
      </c>
      <c r="B127" s="6" t="s">
        <v>15</v>
      </c>
      <c r="C127" s="108">
        <v>0</v>
      </c>
      <c r="D127" s="107">
        <f>'Epro_Ra (z)'!G21</f>
        <v>0.18462730240000003</v>
      </c>
      <c r="E127" s="108">
        <f>'Epro_Ra (z)'!H21</f>
        <v>0.18462730240000003</v>
      </c>
      <c r="F127" s="107">
        <f>'Epro_Ra (z)'!I21</f>
        <v>0.18462730240000003</v>
      </c>
      <c r="G127" s="108">
        <f>'Epro_Ra (z)'!J21</f>
        <v>0.18462730240000003</v>
      </c>
      <c r="H127" s="107">
        <f>'Epro_Ra (z)'!K21</f>
        <v>0.18462730240000003</v>
      </c>
      <c r="I127" s="108">
        <f>'Epro_Ra (z)'!L21</f>
        <v>0.18462730240000003</v>
      </c>
      <c r="J127" s="107">
        <f>'Epro_Ra (z)'!M21</f>
        <v>0.18462730240000003</v>
      </c>
      <c r="K127" s="108">
        <f>'Epro_Ra (z)'!N21</f>
        <v>0.18462730240000003</v>
      </c>
      <c r="L127" s="11"/>
      <c r="M127" s="5" t="str">
        <f t="shared" si="4"/>
        <v>OEU</v>
      </c>
      <c r="N127" s="5" t="s">
        <v>75</v>
      </c>
      <c r="O127" s="62" t="str">
        <f>IF(B127='Epro_Ra (z)'!C$21,"ok","Fehler!")</f>
        <v>ok</v>
      </c>
      <c r="P127" s="62" t="str">
        <f>IF(K127='Epro_Ra (z)'!N$21,"ok","Fehler!")</f>
        <v>ok</v>
      </c>
    </row>
    <row r="128" spans="1:16" s="7" customFormat="1" x14ac:dyDescent="0.25">
      <c r="A128" s="1" t="s">
        <v>94</v>
      </c>
      <c r="B128" s="3" t="s">
        <v>16</v>
      </c>
      <c r="C128" s="107">
        <v>0</v>
      </c>
      <c r="D128" s="107">
        <f>'Epro_Ra (z)'!G22</f>
        <v>0.18462730240000003</v>
      </c>
      <c r="E128" s="107">
        <f>'Epro_Ra (z)'!H22</f>
        <v>0.18462730240000003</v>
      </c>
      <c r="F128" s="107">
        <f>'Epro_Ra (z)'!I22</f>
        <v>0.18462730240000003</v>
      </c>
      <c r="G128" s="107">
        <f>'Epro_Ra (z)'!J22</f>
        <v>0.18462730240000003</v>
      </c>
      <c r="H128" s="107">
        <f>'Epro_Ra (z)'!K22</f>
        <v>0.18462730240000003</v>
      </c>
      <c r="I128" s="107">
        <f>'Epro_Ra (z)'!L22</f>
        <v>0.18462730240000003</v>
      </c>
      <c r="J128" s="107">
        <f>'Epro_Ra (z)'!M22</f>
        <v>0.18462730240000003</v>
      </c>
      <c r="K128" s="107">
        <f>'Epro_Ra (z)'!N22</f>
        <v>0.18462730240000003</v>
      </c>
      <c r="L128" s="11"/>
      <c r="M128" s="1" t="str">
        <f t="shared" si="4"/>
        <v>OEU</v>
      </c>
      <c r="N128" s="1" t="s">
        <v>75</v>
      </c>
      <c r="O128" s="61" t="str">
        <f>IF(B128='Epro_Ra (z)'!C$22,"ok","Fehler!")</f>
        <v>ok</v>
      </c>
      <c r="P128" s="61" t="str">
        <f>IF(K128='Epro_Ra (z)'!N$22,"ok","Fehler!")</f>
        <v>ok</v>
      </c>
    </row>
    <row r="129" spans="1:16" s="8" customFormat="1" x14ac:dyDescent="0.25">
      <c r="A129" s="8" t="s">
        <v>94</v>
      </c>
      <c r="B129" s="9" t="s">
        <v>17</v>
      </c>
      <c r="C129" s="110">
        <v>0</v>
      </c>
      <c r="D129" s="111">
        <f>'Epro_Ra (z)'!G23</f>
        <v>0.18462730240000003</v>
      </c>
      <c r="E129" s="110">
        <f>'Epro_Ra (z)'!H23</f>
        <v>0.18462730240000003</v>
      </c>
      <c r="F129" s="111">
        <f>'Epro_Ra (z)'!I23</f>
        <v>0.18462730240000003</v>
      </c>
      <c r="G129" s="110">
        <f>'Epro_Ra (z)'!J23</f>
        <v>0.18462730240000003</v>
      </c>
      <c r="H129" s="111">
        <f>'Epro_Ra (z)'!K23</f>
        <v>0.18462730240000003</v>
      </c>
      <c r="I129" s="110">
        <f>'Epro_Ra (z)'!L23</f>
        <v>0.18462730240000003</v>
      </c>
      <c r="J129" s="111">
        <f>'Epro_Ra (z)'!M23</f>
        <v>0.18462730240000003</v>
      </c>
      <c r="K129" s="110">
        <f>'Epro_Ra (z)'!N23</f>
        <v>0.18462730240000003</v>
      </c>
      <c r="L129" s="10"/>
      <c r="M129" s="8" t="str">
        <f t="shared" si="4"/>
        <v>OEU</v>
      </c>
      <c r="N129" s="8" t="s">
        <v>75</v>
      </c>
      <c r="O129" s="63" t="str">
        <f>IF(B129='Epro_Ra (z)'!C$23,"ok","Fehler!")</f>
        <v>ok</v>
      </c>
      <c r="P129" s="63" t="str">
        <f>IF(K129='Epro_Ra (z)'!N$23,"ok","Fehler!")</f>
        <v>ok</v>
      </c>
    </row>
    <row r="130" spans="1:16" s="1" customFormat="1" x14ac:dyDescent="0.25">
      <c r="A130" s="1" t="s">
        <v>25</v>
      </c>
      <c r="B130" s="3" t="s">
        <v>0</v>
      </c>
      <c r="C130" s="107">
        <v>0</v>
      </c>
      <c r="D130" s="107">
        <f>'Epro_Ra (z)'!G6</f>
        <v>0.18462730240000003</v>
      </c>
      <c r="E130" s="107">
        <f>'Epro_Ra (z)'!H6</f>
        <v>0.18462730240000003</v>
      </c>
      <c r="F130" s="107">
        <f>'Epro_Ra (z)'!I6</f>
        <v>0.18462730240000003</v>
      </c>
      <c r="G130" s="107">
        <f>'Epro_Ra (z)'!J6</f>
        <v>0.18462730240000003</v>
      </c>
      <c r="H130" s="107">
        <f>'Epro_Ra (z)'!K6</f>
        <v>0.18462730240000003</v>
      </c>
      <c r="I130" s="107">
        <f>'Epro_Ra (z)'!L6</f>
        <v>0.18462730240000003</v>
      </c>
      <c r="J130" s="107">
        <f>'Epro_Ra (z)'!M6</f>
        <v>0.18462730240000003</v>
      </c>
      <c r="K130" s="107">
        <f>'Epro_Ra (z)'!N6</f>
        <v>0.18462730240000003</v>
      </c>
      <c r="L130" s="11"/>
      <c r="M130" s="1" t="str">
        <f t="shared" ref="M130:M147" si="5">$X$2</f>
        <v>EAB</v>
      </c>
      <c r="N130" s="1" t="s">
        <v>75</v>
      </c>
      <c r="O130" s="61" t="str">
        <f>IF(B130='Epro_Ra (z)'!C$6,"ok","Fehler!")</f>
        <v>ok</v>
      </c>
      <c r="P130" s="61" t="str">
        <f>IF(K130='Epro_Ra (z)'!N$6,"ok","Fehler!")</f>
        <v>ok</v>
      </c>
    </row>
    <row r="131" spans="1:16" s="5" customFormat="1" x14ac:dyDescent="0.25">
      <c r="A131" s="5" t="s">
        <v>25</v>
      </c>
      <c r="B131" s="6" t="s">
        <v>1</v>
      </c>
      <c r="C131" s="108">
        <v>0</v>
      </c>
      <c r="D131" s="107">
        <f>'Epro_Ra (z)'!G7</f>
        <v>0.18462730240000003</v>
      </c>
      <c r="E131" s="108">
        <f>'Epro_Ra (z)'!H7</f>
        <v>0.18462730240000003</v>
      </c>
      <c r="F131" s="107">
        <f>'Epro_Ra (z)'!I7</f>
        <v>0.18462730240000003</v>
      </c>
      <c r="G131" s="108">
        <f>'Epro_Ra (z)'!J7</f>
        <v>0.18462730240000003</v>
      </c>
      <c r="H131" s="107">
        <f>'Epro_Ra (z)'!K7</f>
        <v>0.18462730240000003</v>
      </c>
      <c r="I131" s="108">
        <f>'Epro_Ra (z)'!L7</f>
        <v>0.18462730240000003</v>
      </c>
      <c r="J131" s="107">
        <f>'Epro_Ra (z)'!M7</f>
        <v>0.18462730240000003</v>
      </c>
      <c r="K131" s="108">
        <f>'Epro_Ra (z)'!N7</f>
        <v>0.18462730240000003</v>
      </c>
      <c r="L131" s="11"/>
      <c r="M131" s="5" t="str">
        <f t="shared" si="5"/>
        <v>EAB</v>
      </c>
      <c r="N131" s="5" t="s">
        <v>75</v>
      </c>
      <c r="O131" s="62" t="str">
        <f>IF(B131='Epro_Ra (z)'!C$7,"ok","Fehler!")</f>
        <v>ok</v>
      </c>
      <c r="P131" s="62" t="str">
        <f>IF(K131='Epro_Ra (z)'!N$7,"ok","Fehler!")</f>
        <v>ok</v>
      </c>
    </row>
    <row r="132" spans="1:16" s="1" customFormat="1" x14ac:dyDescent="0.25">
      <c r="A132" s="1" t="s">
        <v>25</v>
      </c>
      <c r="B132" s="3" t="s">
        <v>2</v>
      </c>
      <c r="C132" s="107">
        <v>0</v>
      </c>
      <c r="D132" s="107">
        <f>'Epro_Ra (z)'!G8</f>
        <v>0</v>
      </c>
      <c r="E132" s="107">
        <f>'Epro_Ra (z)'!H8</f>
        <v>0</v>
      </c>
      <c r="F132" s="107">
        <f>'Epro_Ra (z)'!I8</f>
        <v>0</v>
      </c>
      <c r="G132" s="107">
        <f>'Epro_Ra (z)'!J8</f>
        <v>0</v>
      </c>
      <c r="H132" s="107">
        <f>'Epro_Ra (z)'!K8</f>
        <v>0</v>
      </c>
      <c r="I132" s="107">
        <f>'Epro_Ra (z)'!L8</f>
        <v>0</v>
      </c>
      <c r="J132" s="107">
        <f>'Epro_Ra (z)'!M8</f>
        <v>0</v>
      </c>
      <c r="K132" s="107">
        <f>'Epro_Ra (z)'!N8</f>
        <v>0</v>
      </c>
      <c r="L132" s="11"/>
      <c r="M132" s="1" t="str">
        <f t="shared" si="5"/>
        <v>EAB</v>
      </c>
      <c r="N132" s="1" t="s">
        <v>75</v>
      </c>
      <c r="O132" s="61" t="str">
        <f>IF(B132='Epro_Ra (z)'!C$8,"ok","Fehler!")</f>
        <v>ok</v>
      </c>
      <c r="P132" s="61" t="str">
        <f>IF(K132='Epro_Ra (z)'!N$8,"ok","Fehler!")</f>
        <v>ok</v>
      </c>
    </row>
    <row r="133" spans="1:16" s="5" customFormat="1" x14ac:dyDescent="0.25">
      <c r="A133" s="5" t="s">
        <v>25</v>
      </c>
      <c r="B133" s="6" t="s">
        <v>3</v>
      </c>
      <c r="C133" s="108">
        <v>0</v>
      </c>
      <c r="D133" s="107">
        <f>'Epro_Ra (z)'!G9</f>
        <v>0.18462730240000003</v>
      </c>
      <c r="E133" s="108">
        <f>'Epro_Ra (z)'!H9</f>
        <v>0.18462730240000003</v>
      </c>
      <c r="F133" s="107">
        <f>'Epro_Ra (z)'!I9</f>
        <v>0.18462730240000003</v>
      </c>
      <c r="G133" s="108">
        <f>'Epro_Ra (z)'!J9</f>
        <v>0.18462730240000003</v>
      </c>
      <c r="H133" s="107">
        <f>'Epro_Ra (z)'!K9</f>
        <v>0.18462730240000003</v>
      </c>
      <c r="I133" s="108">
        <f>'Epro_Ra (z)'!L9</f>
        <v>0.18462730240000003</v>
      </c>
      <c r="J133" s="107">
        <f>'Epro_Ra (z)'!M9</f>
        <v>0.18462730240000003</v>
      </c>
      <c r="K133" s="108">
        <f>'Epro_Ra (z)'!N9</f>
        <v>0.18462730240000003</v>
      </c>
      <c r="L133" s="11"/>
      <c r="M133" s="5" t="str">
        <f t="shared" si="5"/>
        <v>EAB</v>
      </c>
      <c r="N133" s="5" t="s">
        <v>75</v>
      </c>
      <c r="O133" s="62" t="str">
        <f>IF(B133='Epro_Ra (z)'!C$9,"ok","Fehler!")</f>
        <v>ok</v>
      </c>
      <c r="P133" s="62" t="str">
        <f>IF(K133='Epro_Ra (z)'!N$9,"ok","Fehler!")</f>
        <v>ok</v>
      </c>
    </row>
    <row r="134" spans="1:16" s="1" customFormat="1" x14ac:dyDescent="0.25">
      <c r="A134" s="1" t="s">
        <v>25</v>
      </c>
      <c r="B134" s="3" t="s">
        <v>4</v>
      </c>
      <c r="C134" s="107">
        <v>0</v>
      </c>
      <c r="D134" s="107">
        <f>'Epro_Ra (z)'!G10</f>
        <v>0.18462730240000003</v>
      </c>
      <c r="E134" s="107">
        <f>'Epro_Ra (z)'!H10</f>
        <v>0.18462730240000003</v>
      </c>
      <c r="F134" s="107">
        <f>'Epro_Ra (z)'!I10</f>
        <v>0.18462730240000003</v>
      </c>
      <c r="G134" s="107">
        <f>'Epro_Ra (z)'!J10</f>
        <v>0.18462730240000003</v>
      </c>
      <c r="H134" s="107">
        <f>'Epro_Ra (z)'!K10</f>
        <v>0.18462730240000003</v>
      </c>
      <c r="I134" s="107">
        <f>'Epro_Ra (z)'!L10</f>
        <v>0.18462730240000003</v>
      </c>
      <c r="J134" s="107">
        <f>'Epro_Ra (z)'!M10</f>
        <v>0.18462730240000003</v>
      </c>
      <c r="K134" s="107">
        <f>'Epro_Ra (z)'!N10</f>
        <v>0.18462730240000003</v>
      </c>
      <c r="L134" s="11"/>
      <c r="M134" s="1" t="str">
        <f t="shared" si="5"/>
        <v>EAB</v>
      </c>
      <c r="N134" s="1" t="s">
        <v>75</v>
      </c>
      <c r="O134" s="61" t="str">
        <f>IF(B134='Epro_Ra (z)'!C$10,"ok","Fehler!")</f>
        <v>ok</v>
      </c>
      <c r="P134" s="61" t="str">
        <f>IF(K134='Epro_Ra (z)'!N$10,"ok","Fehler!")</f>
        <v>ok</v>
      </c>
    </row>
    <row r="135" spans="1:16" s="5" customFormat="1" x14ac:dyDescent="0.25">
      <c r="A135" s="5" t="s">
        <v>25</v>
      </c>
      <c r="B135" s="6" t="s">
        <v>5</v>
      </c>
      <c r="C135" s="108">
        <v>0</v>
      </c>
      <c r="D135" s="107">
        <f>'Epro_Ra (z)'!G11</f>
        <v>0.18462730240000003</v>
      </c>
      <c r="E135" s="108">
        <f>'Epro_Ra (z)'!H11</f>
        <v>0.18462730240000003</v>
      </c>
      <c r="F135" s="107">
        <f>'Epro_Ra (z)'!I11</f>
        <v>0.18462730240000003</v>
      </c>
      <c r="G135" s="108">
        <f>'Epro_Ra (z)'!J11</f>
        <v>0.18462730240000003</v>
      </c>
      <c r="H135" s="107">
        <f>'Epro_Ra (z)'!K11</f>
        <v>0.18462730240000003</v>
      </c>
      <c r="I135" s="108">
        <f>'Epro_Ra (z)'!L11</f>
        <v>0.18462730240000003</v>
      </c>
      <c r="J135" s="107">
        <f>'Epro_Ra (z)'!M11</f>
        <v>0.18462730240000003</v>
      </c>
      <c r="K135" s="108">
        <f>'Epro_Ra (z)'!N11</f>
        <v>0.18462730240000003</v>
      </c>
      <c r="L135" s="11"/>
      <c r="M135" s="5" t="str">
        <f t="shared" si="5"/>
        <v>EAB</v>
      </c>
      <c r="N135" s="5" t="s">
        <v>75</v>
      </c>
      <c r="O135" s="62" t="str">
        <f>IF(B135='Epro_Ra (z)'!C$11,"ok","Fehler!")</f>
        <v>ok</v>
      </c>
      <c r="P135" s="62" t="str">
        <f>IF(K135='Epro_Ra (z)'!N$11,"ok","Fehler!")</f>
        <v>ok</v>
      </c>
    </row>
    <row r="136" spans="1:16" s="1" customFormat="1" x14ac:dyDescent="0.25">
      <c r="A136" s="1" t="s">
        <v>25</v>
      </c>
      <c r="B136" s="3" t="s">
        <v>6</v>
      </c>
      <c r="C136" s="107">
        <v>0</v>
      </c>
      <c r="D136" s="107">
        <f>'Epro_Ra (z)'!G12</f>
        <v>0.18462730240000003</v>
      </c>
      <c r="E136" s="107">
        <f>'Epro_Ra (z)'!H12</f>
        <v>0.18462730240000003</v>
      </c>
      <c r="F136" s="107">
        <f>'Epro_Ra (z)'!I12</f>
        <v>0.18462730240000003</v>
      </c>
      <c r="G136" s="107">
        <f>'Epro_Ra (z)'!J12</f>
        <v>0.18462730240000003</v>
      </c>
      <c r="H136" s="107">
        <f>'Epro_Ra (z)'!K12</f>
        <v>0.18462730240000003</v>
      </c>
      <c r="I136" s="107">
        <f>'Epro_Ra (z)'!L12</f>
        <v>0.18462730240000003</v>
      </c>
      <c r="J136" s="107">
        <f>'Epro_Ra (z)'!M12</f>
        <v>0.18462730240000003</v>
      </c>
      <c r="K136" s="107">
        <f>'Epro_Ra (z)'!N12</f>
        <v>0.18462730240000003</v>
      </c>
      <c r="L136" s="11"/>
      <c r="M136" s="1" t="str">
        <f t="shared" si="5"/>
        <v>EAB</v>
      </c>
      <c r="N136" s="1" t="s">
        <v>75</v>
      </c>
      <c r="O136" s="61" t="str">
        <f>IF(B136='Epro_Ra (z)'!C$12,"ok","Fehler!")</f>
        <v>ok</v>
      </c>
      <c r="P136" s="61" t="str">
        <f>IF(K136='Epro_Ra (z)'!N$12,"ok","Fehler!")</f>
        <v>ok</v>
      </c>
    </row>
    <row r="137" spans="1:16" s="5" customFormat="1" x14ac:dyDescent="0.25">
      <c r="A137" s="5" t="s">
        <v>25</v>
      </c>
      <c r="B137" s="6" t="s">
        <v>7</v>
      </c>
      <c r="C137" s="108">
        <v>0</v>
      </c>
      <c r="D137" s="107">
        <f>'Epro_Ra (z)'!G13</f>
        <v>0.18462730240000003</v>
      </c>
      <c r="E137" s="108">
        <f>'Epro_Ra (z)'!H13</f>
        <v>0.18462730240000003</v>
      </c>
      <c r="F137" s="107">
        <f>'Epro_Ra (z)'!I13</f>
        <v>0.18462730240000003</v>
      </c>
      <c r="G137" s="108">
        <f>'Epro_Ra (z)'!J13</f>
        <v>0.18462730240000003</v>
      </c>
      <c r="H137" s="107">
        <f>'Epro_Ra (z)'!K13</f>
        <v>0.18462730240000003</v>
      </c>
      <c r="I137" s="108">
        <f>'Epro_Ra (z)'!L13</f>
        <v>0.18462730240000003</v>
      </c>
      <c r="J137" s="107">
        <f>'Epro_Ra (z)'!M13</f>
        <v>0.18462730240000003</v>
      </c>
      <c r="K137" s="108">
        <f>'Epro_Ra (z)'!N13</f>
        <v>0.18462730240000003</v>
      </c>
      <c r="L137" s="11"/>
      <c r="M137" s="5" t="str">
        <f t="shared" si="5"/>
        <v>EAB</v>
      </c>
      <c r="N137" s="5" t="s">
        <v>75</v>
      </c>
      <c r="O137" s="62" t="str">
        <f>IF(B137='Epro_Ra (z)'!C$13,"ok","Fehler!")</f>
        <v>ok</v>
      </c>
      <c r="P137" s="62" t="str">
        <f>IF(K137='Epro_Ra (z)'!N$13,"ok","Fehler!")</f>
        <v>ok</v>
      </c>
    </row>
    <row r="138" spans="1:16" s="1" customFormat="1" x14ac:dyDescent="0.25">
      <c r="A138" s="1" t="s">
        <v>25</v>
      </c>
      <c r="B138" s="3" t="s">
        <v>8</v>
      </c>
      <c r="C138" s="107">
        <v>0</v>
      </c>
      <c r="D138" s="107">
        <f>'Epro_Ra (z)'!G14</f>
        <v>0.18462730240000003</v>
      </c>
      <c r="E138" s="107">
        <f>'Epro_Ra (z)'!H14</f>
        <v>0.18462730240000003</v>
      </c>
      <c r="F138" s="107">
        <f>'Epro_Ra (z)'!I14</f>
        <v>0.18462730240000003</v>
      </c>
      <c r="G138" s="107">
        <f>'Epro_Ra (z)'!J14</f>
        <v>0.18462730240000003</v>
      </c>
      <c r="H138" s="107">
        <f>'Epro_Ra (z)'!K14</f>
        <v>0.18462730240000003</v>
      </c>
      <c r="I138" s="107">
        <f>'Epro_Ra (z)'!L14</f>
        <v>0.18462730240000003</v>
      </c>
      <c r="J138" s="107">
        <f>'Epro_Ra (z)'!M14</f>
        <v>0.18462730240000003</v>
      </c>
      <c r="K138" s="107">
        <f>'Epro_Ra (z)'!N14</f>
        <v>0.18462730240000003</v>
      </c>
      <c r="L138" s="11"/>
      <c r="M138" s="1" t="str">
        <f t="shared" si="5"/>
        <v>EAB</v>
      </c>
      <c r="N138" s="1" t="s">
        <v>75</v>
      </c>
      <c r="O138" s="61" t="str">
        <f>IF(B138='Epro_Ra (z)'!C$14,"ok","Fehler!")</f>
        <v>ok</v>
      </c>
      <c r="P138" s="61" t="str">
        <f>IF(K138='Epro_Ra (z)'!N$14,"ok","Fehler!")</f>
        <v>ok</v>
      </c>
    </row>
    <row r="139" spans="1:16" s="5" customFormat="1" x14ac:dyDescent="0.25">
      <c r="A139" s="5" t="s">
        <v>25</v>
      </c>
      <c r="B139" s="6" t="s">
        <v>9</v>
      </c>
      <c r="C139" s="108">
        <v>0</v>
      </c>
      <c r="D139" s="107">
        <f>'Epro_Ra (z)'!G15</f>
        <v>0</v>
      </c>
      <c r="E139" s="108">
        <f>'Epro_Ra (z)'!H15</f>
        <v>0</v>
      </c>
      <c r="F139" s="107">
        <f>'Epro_Ra (z)'!I15</f>
        <v>0</v>
      </c>
      <c r="G139" s="108">
        <f>'Epro_Ra (z)'!J15</f>
        <v>0</v>
      </c>
      <c r="H139" s="107">
        <f>'Epro_Ra (z)'!K15</f>
        <v>0</v>
      </c>
      <c r="I139" s="108">
        <f>'Epro_Ra (z)'!L15</f>
        <v>0</v>
      </c>
      <c r="J139" s="107">
        <f>'Epro_Ra (z)'!M15</f>
        <v>0</v>
      </c>
      <c r="K139" s="108">
        <f>'Epro_Ra (z)'!N15</f>
        <v>0</v>
      </c>
      <c r="L139" s="11"/>
      <c r="M139" s="5" t="str">
        <f t="shared" si="5"/>
        <v>EAB</v>
      </c>
      <c r="N139" s="5" t="s">
        <v>75</v>
      </c>
      <c r="O139" s="62" t="str">
        <f>IF(B139='Epro_Ra (z)'!C$15,"ok","Fehler!")</f>
        <v>ok</v>
      </c>
      <c r="P139" s="62" t="str">
        <f>IF(K139='Epro_Ra (z)'!N$15,"ok","Fehler!")</f>
        <v>ok</v>
      </c>
    </row>
    <row r="140" spans="1:16" s="1" customFormat="1" x14ac:dyDescent="0.25">
      <c r="A140" s="1" t="s">
        <v>25</v>
      </c>
      <c r="B140" s="3" t="s">
        <v>10</v>
      </c>
      <c r="C140" s="107">
        <v>0</v>
      </c>
      <c r="D140" s="107">
        <f>'Epro_Ra (z)'!G16</f>
        <v>0.18462730240000003</v>
      </c>
      <c r="E140" s="107">
        <f>'Epro_Ra (z)'!H16</f>
        <v>0.18462730240000003</v>
      </c>
      <c r="F140" s="107">
        <f>'Epro_Ra (z)'!I16</f>
        <v>0.18462730240000003</v>
      </c>
      <c r="G140" s="107">
        <f>'Epro_Ra (z)'!J16</f>
        <v>0.18462730240000003</v>
      </c>
      <c r="H140" s="107">
        <f>'Epro_Ra (z)'!K16</f>
        <v>0.18462730240000003</v>
      </c>
      <c r="I140" s="107">
        <f>'Epro_Ra (z)'!L16</f>
        <v>0.18462730240000003</v>
      </c>
      <c r="J140" s="107">
        <f>'Epro_Ra (z)'!M16</f>
        <v>0.18462730240000003</v>
      </c>
      <c r="K140" s="107">
        <f>'Epro_Ra (z)'!N16</f>
        <v>0.18462730240000003</v>
      </c>
      <c r="L140" s="11"/>
      <c r="M140" s="1" t="str">
        <f t="shared" si="5"/>
        <v>EAB</v>
      </c>
      <c r="N140" s="1" t="s">
        <v>75</v>
      </c>
      <c r="O140" s="61" t="str">
        <f>IF(B140='Epro_Ra (z)'!C$16,"ok","Fehler!")</f>
        <v>ok</v>
      </c>
      <c r="P140" s="61" t="str">
        <f>IF(K140='Epro_Ra (z)'!N$16,"ok","Fehler!")</f>
        <v>ok</v>
      </c>
    </row>
    <row r="141" spans="1:16" s="5" customFormat="1" x14ac:dyDescent="0.25">
      <c r="A141" s="5" t="s">
        <v>25</v>
      </c>
      <c r="B141" s="6" t="s">
        <v>11</v>
      </c>
      <c r="C141" s="108">
        <v>0</v>
      </c>
      <c r="D141" s="107">
        <f>'Epro_Ra (z)'!G17</f>
        <v>0.18462730240000003</v>
      </c>
      <c r="E141" s="108">
        <f>'Epro_Ra (z)'!H17</f>
        <v>0.18462730240000003</v>
      </c>
      <c r="F141" s="107">
        <f>'Epro_Ra (z)'!I17</f>
        <v>0.18462730240000003</v>
      </c>
      <c r="G141" s="108">
        <f>'Epro_Ra (z)'!J17</f>
        <v>0.18462730240000003</v>
      </c>
      <c r="H141" s="107">
        <f>'Epro_Ra (z)'!K17</f>
        <v>0.18462730240000003</v>
      </c>
      <c r="I141" s="108">
        <f>'Epro_Ra (z)'!L17</f>
        <v>0.18462730240000003</v>
      </c>
      <c r="J141" s="107">
        <f>'Epro_Ra (z)'!M17</f>
        <v>0.18462730240000003</v>
      </c>
      <c r="K141" s="108">
        <f>'Epro_Ra (z)'!N17</f>
        <v>0.18462730240000003</v>
      </c>
      <c r="L141" s="11"/>
      <c r="M141" s="5" t="str">
        <f t="shared" si="5"/>
        <v>EAB</v>
      </c>
      <c r="N141" s="5" t="s">
        <v>75</v>
      </c>
      <c r="O141" s="62" t="str">
        <f>IF(B141='Epro_Ra (z)'!C$17,"ok","Fehler!")</f>
        <v>ok</v>
      </c>
      <c r="P141" s="62" t="str">
        <f>IF(K141='Epro_Ra (z)'!N$17,"ok","Fehler!")</f>
        <v>ok</v>
      </c>
    </row>
    <row r="142" spans="1:16" s="1" customFormat="1" x14ac:dyDescent="0.25">
      <c r="A142" s="1" t="s">
        <v>25</v>
      </c>
      <c r="B142" s="3" t="s">
        <v>12</v>
      </c>
      <c r="C142" s="107">
        <v>0</v>
      </c>
      <c r="D142" s="107">
        <f>'Epro_Ra (z)'!G18</f>
        <v>0.18462730240000003</v>
      </c>
      <c r="E142" s="107">
        <f>'Epro_Ra (z)'!H18</f>
        <v>0.18462730240000003</v>
      </c>
      <c r="F142" s="107">
        <f>'Epro_Ra (z)'!I18</f>
        <v>0.18462730240000003</v>
      </c>
      <c r="G142" s="107">
        <f>'Epro_Ra (z)'!J18</f>
        <v>0.18462730240000003</v>
      </c>
      <c r="H142" s="107">
        <f>'Epro_Ra (z)'!K18</f>
        <v>0.18462730240000003</v>
      </c>
      <c r="I142" s="107">
        <f>'Epro_Ra (z)'!L18</f>
        <v>0.18462730240000003</v>
      </c>
      <c r="J142" s="107">
        <f>'Epro_Ra (z)'!M18</f>
        <v>0.18462730240000003</v>
      </c>
      <c r="K142" s="107">
        <f>'Epro_Ra (z)'!N18</f>
        <v>0.18462730240000003</v>
      </c>
      <c r="L142" s="11"/>
      <c r="M142" s="1" t="str">
        <f t="shared" si="5"/>
        <v>EAB</v>
      </c>
      <c r="N142" s="1" t="s">
        <v>75</v>
      </c>
      <c r="O142" s="61" t="str">
        <f>IF(B142='Epro_Ra (z)'!C$18,"ok","Fehler!")</f>
        <v>ok</v>
      </c>
      <c r="P142" s="61" t="str">
        <f>IF(K142='Epro_Ra (z)'!N$18,"ok","Fehler!")</f>
        <v>ok</v>
      </c>
    </row>
    <row r="143" spans="1:16" s="5" customFormat="1" x14ac:dyDescent="0.25">
      <c r="A143" s="5" t="s">
        <v>25</v>
      </c>
      <c r="B143" s="6" t="s">
        <v>13</v>
      </c>
      <c r="C143" s="108">
        <v>0</v>
      </c>
      <c r="D143" s="107">
        <f>'Epro_Ra (z)'!G19</f>
        <v>0.18462730240000003</v>
      </c>
      <c r="E143" s="108">
        <f>'Epro_Ra (z)'!H19</f>
        <v>0.18462730240000003</v>
      </c>
      <c r="F143" s="107">
        <f>'Epro_Ra (z)'!I19</f>
        <v>0.18462730240000003</v>
      </c>
      <c r="G143" s="108">
        <f>'Epro_Ra (z)'!J19</f>
        <v>0.18462730240000003</v>
      </c>
      <c r="H143" s="107">
        <f>'Epro_Ra (z)'!K19</f>
        <v>0.18462730240000003</v>
      </c>
      <c r="I143" s="108">
        <f>'Epro_Ra (z)'!L19</f>
        <v>0.18462730240000003</v>
      </c>
      <c r="J143" s="107">
        <f>'Epro_Ra (z)'!M19</f>
        <v>0.18462730240000003</v>
      </c>
      <c r="K143" s="108">
        <f>'Epro_Ra (z)'!N19</f>
        <v>0.18462730240000003</v>
      </c>
      <c r="L143" s="11"/>
      <c r="M143" s="5" t="str">
        <f t="shared" si="5"/>
        <v>EAB</v>
      </c>
      <c r="N143" s="5" t="s">
        <v>75</v>
      </c>
      <c r="O143" s="62" t="str">
        <f>IF(B143='Epro_Ra (z)'!C$19,"ok","Fehler!")</f>
        <v>ok</v>
      </c>
      <c r="P143" s="62" t="str">
        <f>IF(K143='Epro_Ra (z)'!N$19,"ok","Fehler!")</f>
        <v>ok</v>
      </c>
    </row>
    <row r="144" spans="1:16" s="1" customFormat="1" x14ac:dyDescent="0.25">
      <c r="A144" s="1" t="s">
        <v>25</v>
      </c>
      <c r="B144" s="3" t="s">
        <v>14</v>
      </c>
      <c r="C144" s="107">
        <v>0</v>
      </c>
      <c r="D144" s="107">
        <f>'Epro_Ra (z)'!G20</f>
        <v>0.18462730240000003</v>
      </c>
      <c r="E144" s="107">
        <f>'Epro_Ra (z)'!H20</f>
        <v>0.18462730240000003</v>
      </c>
      <c r="F144" s="107">
        <f>'Epro_Ra (z)'!I20</f>
        <v>0.18462730240000003</v>
      </c>
      <c r="G144" s="107">
        <f>'Epro_Ra (z)'!J20</f>
        <v>0.18462730240000003</v>
      </c>
      <c r="H144" s="107">
        <f>'Epro_Ra (z)'!K20</f>
        <v>0.18462730240000003</v>
      </c>
      <c r="I144" s="107">
        <f>'Epro_Ra (z)'!L20</f>
        <v>0.18462730240000003</v>
      </c>
      <c r="J144" s="107">
        <f>'Epro_Ra (z)'!M20</f>
        <v>0.18462730240000003</v>
      </c>
      <c r="K144" s="107">
        <f>'Epro_Ra (z)'!N20</f>
        <v>0.18462730240000003</v>
      </c>
      <c r="L144" s="11"/>
      <c r="M144" s="1" t="str">
        <f t="shared" si="5"/>
        <v>EAB</v>
      </c>
      <c r="N144" s="1" t="s">
        <v>75</v>
      </c>
      <c r="O144" s="61" t="str">
        <f>IF(B144='Epro_Ra (z)'!C$20,"ok","Fehler!")</f>
        <v>ok</v>
      </c>
      <c r="P144" s="61" t="str">
        <f>IF(K144='Epro_Ra (z)'!N$20,"ok","Fehler!")</f>
        <v>ok</v>
      </c>
    </row>
    <row r="145" spans="1:16" s="5" customFormat="1" x14ac:dyDescent="0.25">
      <c r="A145" s="5" t="s">
        <v>25</v>
      </c>
      <c r="B145" s="6" t="s">
        <v>15</v>
      </c>
      <c r="C145" s="108">
        <v>0</v>
      </c>
      <c r="D145" s="107">
        <f>'Epro_Ra (z)'!G21</f>
        <v>0.18462730240000003</v>
      </c>
      <c r="E145" s="108">
        <f>'Epro_Ra (z)'!H21</f>
        <v>0.18462730240000003</v>
      </c>
      <c r="F145" s="107">
        <f>'Epro_Ra (z)'!I21</f>
        <v>0.18462730240000003</v>
      </c>
      <c r="G145" s="108">
        <f>'Epro_Ra (z)'!J21</f>
        <v>0.18462730240000003</v>
      </c>
      <c r="H145" s="107">
        <f>'Epro_Ra (z)'!K21</f>
        <v>0.18462730240000003</v>
      </c>
      <c r="I145" s="108">
        <f>'Epro_Ra (z)'!L21</f>
        <v>0.18462730240000003</v>
      </c>
      <c r="J145" s="107">
        <f>'Epro_Ra (z)'!M21</f>
        <v>0.18462730240000003</v>
      </c>
      <c r="K145" s="108">
        <f>'Epro_Ra (z)'!N21</f>
        <v>0.18462730240000003</v>
      </c>
      <c r="L145" s="11"/>
      <c r="M145" s="5" t="str">
        <f t="shared" si="5"/>
        <v>EAB</v>
      </c>
      <c r="N145" s="5" t="s">
        <v>75</v>
      </c>
      <c r="O145" s="62" t="str">
        <f>IF(B145='Epro_Ra (z)'!C$21,"ok","Fehler!")</f>
        <v>ok</v>
      </c>
      <c r="P145" s="62" t="str">
        <f>IF(K145='Epro_Ra (z)'!N$21,"ok","Fehler!")</f>
        <v>ok</v>
      </c>
    </row>
    <row r="146" spans="1:16" s="7" customFormat="1" x14ac:dyDescent="0.25">
      <c r="A146" s="1" t="s">
        <v>25</v>
      </c>
      <c r="B146" s="3" t="s">
        <v>16</v>
      </c>
      <c r="C146" s="107">
        <v>0</v>
      </c>
      <c r="D146" s="107">
        <f>'Epro_Ra (z)'!G22</f>
        <v>0.18462730240000003</v>
      </c>
      <c r="E146" s="107">
        <f>'Epro_Ra (z)'!H22</f>
        <v>0.18462730240000003</v>
      </c>
      <c r="F146" s="107">
        <f>'Epro_Ra (z)'!I22</f>
        <v>0.18462730240000003</v>
      </c>
      <c r="G146" s="107">
        <f>'Epro_Ra (z)'!J22</f>
        <v>0.18462730240000003</v>
      </c>
      <c r="H146" s="107">
        <f>'Epro_Ra (z)'!K22</f>
        <v>0.18462730240000003</v>
      </c>
      <c r="I146" s="107">
        <f>'Epro_Ra (z)'!L22</f>
        <v>0.18462730240000003</v>
      </c>
      <c r="J146" s="107">
        <f>'Epro_Ra (z)'!M22</f>
        <v>0.18462730240000003</v>
      </c>
      <c r="K146" s="107">
        <f>'Epro_Ra (z)'!N22</f>
        <v>0.18462730240000003</v>
      </c>
      <c r="L146" s="11"/>
      <c r="M146" s="1" t="str">
        <f t="shared" si="5"/>
        <v>EAB</v>
      </c>
      <c r="N146" s="1" t="s">
        <v>75</v>
      </c>
      <c r="O146" s="61" t="str">
        <f>IF(B146='Epro_Ra (z)'!C$22,"ok","Fehler!")</f>
        <v>ok</v>
      </c>
      <c r="P146" s="61" t="str">
        <f>IF(K146='Epro_Ra (z)'!N$22,"ok","Fehler!")</f>
        <v>ok</v>
      </c>
    </row>
    <row r="147" spans="1:16" s="8" customFormat="1" x14ac:dyDescent="0.25">
      <c r="A147" s="8" t="s">
        <v>25</v>
      </c>
      <c r="B147" s="9" t="s">
        <v>17</v>
      </c>
      <c r="C147" s="110">
        <v>0</v>
      </c>
      <c r="D147" s="111">
        <f>'Epro_Ra (z)'!G23</f>
        <v>0.18462730240000003</v>
      </c>
      <c r="E147" s="110">
        <f>'Epro_Ra (z)'!H23</f>
        <v>0.18462730240000003</v>
      </c>
      <c r="F147" s="111">
        <f>'Epro_Ra (z)'!I23</f>
        <v>0.18462730240000003</v>
      </c>
      <c r="G147" s="110">
        <f>'Epro_Ra (z)'!J23</f>
        <v>0.18462730240000003</v>
      </c>
      <c r="H147" s="111">
        <f>'Epro_Ra (z)'!K23</f>
        <v>0.18462730240000003</v>
      </c>
      <c r="I147" s="110">
        <f>'Epro_Ra (z)'!L23</f>
        <v>0.18462730240000003</v>
      </c>
      <c r="J147" s="111">
        <f>'Epro_Ra (z)'!M23</f>
        <v>0.18462730240000003</v>
      </c>
      <c r="K147" s="110">
        <f>'Epro_Ra (z)'!N23</f>
        <v>0.18462730240000003</v>
      </c>
      <c r="L147" s="10"/>
      <c r="M147" s="8" t="str">
        <f t="shared" si="5"/>
        <v>EAB</v>
      </c>
      <c r="N147" s="8" t="s">
        <v>75</v>
      </c>
      <c r="O147" s="63" t="str">
        <f>IF(B147='Epro_Ra (z)'!C$23,"ok","Fehler!")</f>
        <v>ok</v>
      </c>
      <c r="P147" s="63" t="str">
        <f>IF(K147='Epro_Ra (z)'!N$23,"ok","Fehler!")</f>
        <v>ok</v>
      </c>
    </row>
    <row r="148" spans="1:16" s="1" customFormat="1" x14ac:dyDescent="0.25">
      <c r="A148" s="1" t="s">
        <v>26</v>
      </c>
      <c r="B148" s="3" t="s">
        <v>0</v>
      </c>
      <c r="C148" s="107">
        <v>0</v>
      </c>
      <c r="D148" s="107">
        <f>'Epro_Ra (z)'!G6</f>
        <v>0.18462730240000003</v>
      </c>
      <c r="E148" s="107">
        <f>'Epro_Ra (z)'!H6</f>
        <v>0.18462730240000003</v>
      </c>
      <c r="F148" s="107">
        <f>'Epro_Ra (z)'!I6</f>
        <v>0.18462730240000003</v>
      </c>
      <c r="G148" s="107">
        <f>'Epro_Ra (z)'!J6</f>
        <v>0.18462730240000003</v>
      </c>
      <c r="H148" s="107">
        <f>'Epro_Ra (z)'!K6</f>
        <v>0.18462730240000003</v>
      </c>
      <c r="I148" s="107">
        <f>'Epro_Ra (z)'!L6</f>
        <v>0.18462730240000003</v>
      </c>
      <c r="J148" s="107">
        <f>'Epro_Ra (z)'!M6</f>
        <v>0.18462730240000003</v>
      </c>
      <c r="K148" s="107">
        <f>'Epro_Ra (z)'!N6</f>
        <v>0.18462730240000003</v>
      </c>
      <c r="L148" s="11"/>
      <c r="M148" s="1" t="str">
        <f t="shared" ref="M148:M165" si="6">$Y$2</f>
        <v>USA</v>
      </c>
      <c r="N148" s="1" t="s">
        <v>75</v>
      </c>
      <c r="O148" s="61" t="str">
        <f>IF(B148='Epro_Ra (z)'!C$6,"ok","Fehler!")</f>
        <v>ok</v>
      </c>
      <c r="P148" s="61" t="str">
        <f>IF(K148='Epro_Ra (z)'!N$6,"ok","Fehler!")</f>
        <v>ok</v>
      </c>
    </row>
    <row r="149" spans="1:16" s="5" customFormat="1" x14ac:dyDescent="0.25">
      <c r="A149" s="5" t="s">
        <v>26</v>
      </c>
      <c r="B149" s="6" t="s">
        <v>1</v>
      </c>
      <c r="C149" s="108">
        <v>0</v>
      </c>
      <c r="D149" s="107">
        <f>'Epro_Ra (z)'!G7</f>
        <v>0.18462730240000003</v>
      </c>
      <c r="E149" s="108">
        <f>'Epro_Ra (z)'!H7</f>
        <v>0.18462730240000003</v>
      </c>
      <c r="F149" s="107">
        <f>'Epro_Ra (z)'!I7</f>
        <v>0.18462730240000003</v>
      </c>
      <c r="G149" s="108">
        <f>'Epro_Ra (z)'!J7</f>
        <v>0.18462730240000003</v>
      </c>
      <c r="H149" s="107">
        <f>'Epro_Ra (z)'!K7</f>
        <v>0.18462730240000003</v>
      </c>
      <c r="I149" s="108">
        <f>'Epro_Ra (z)'!L7</f>
        <v>0.18462730240000003</v>
      </c>
      <c r="J149" s="107">
        <f>'Epro_Ra (z)'!M7</f>
        <v>0.18462730240000003</v>
      </c>
      <c r="K149" s="108">
        <f>'Epro_Ra (z)'!N7</f>
        <v>0.18462730240000003</v>
      </c>
      <c r="L149" s="11"/>
      <c r="M149" s="5" t="str">
        <f t="shared" si="6"/>
        <v>USA</v>
      </c>
      <c r="N149" s="5" t="s">
        <v>75</v>
      </c>
      <c r="O149" s="62" t="str">
        <f>IF(B149='Epro_Ra (z)'!C$7,"ok","Fehler!")</f>
        <v>ok</v>
      </c>
      <c r="P149" s="62" t="str">
        <f>IF(K149='Epro_Ra (z)'!N$7,"ok","Fehler!")</f>
        <v>ok</v>
      </c>
    </row>
    <row r="150" spans="1:16" s="1" customFormat="1" x14ac:dyDescent="0.25">
      <c r="A150" s="1" t="s">
        <v>26</v>
      </c>
      <c r="B150" s="3" t="s">
        <v>2</v>
      </c>
      <c r="C150" s="107">
        <v>0</v>
      </c>
      <c r="D150" s="107">
        <f>'Epro_Ra (z)'!G8</f>
        <v>0</v>
      </c>
      <c r="E150" s="107">
        <f>'Epro_Ra (z)'!H8</f>
        <v>0</v>
      </c>
      <c r="F150" s="107">
        <f>'Epro_Ra (z)'!I8</f>
        <v>0</v>
      </c>
      <c r="G150" s="107">
        <f>'Epro_Ra (z)'!J8</f>
        <v>0</v>
      </c>
      <c r="H150" s="107">
        <f>'Epro_Ra (z)'!K8</f>
        <v>0</v>
      </c>
      <c r="I150" s="107">
        <f>'Epro_Ra (z)'!L8</f>
        <v>0</v>
      </c>
      <c r="J150" s="107">
        <f>'Epro_Ra (z)'!M8</f>
        <v>0</v>
      </c>
      <c r="K150" s="107">
        <f>'Epro_Ra (z)'!N8</f>
        <v>0</v>
      </c>
      <c r="L150" s="11"/>
      <c r="M150" s="1" t="str">
        <f t="shared" si="6"/>
        <v>USA</v>
      </c>
      <c r="N150" s="1" t="s">
        <v>75</v>
      </c>
      <c r="O150" s="61" t="str">
        <f>IF(B150='Epro_Ra (z)'!C$8,"ok","Fehler!")</f>
        <v>ok</v>
      </c>
      <c r="P150" s="61" t="str">
        <f>IF(K150='Epro_Ra (z)'!N$8,"ok","Fehler!")</f>
        <v>ok</v>
      </c>
    </row>
    <row r="151" spans="1:16" s="5" customFormat="1" x14ac:dyDescent="0.25">
      <c r="A151" s="5" t="s">
        <v>26</v>
      </c>
      <c r="B151" s="6" t="s">
        <v>3</v>
      </c>
      <c r="C151" s="108">
        <v>0</v>
      </c>
      <c r="D151" s="107">
        <f>'Epro_Ra (z)'!G9</f>
        <v>0.18462730240000003</v>
      </c>
      <c r="E151" s="108">
        <f>'Epro_Ra (z)'!H9</f>
        <v>0.18462730240000003</v>
      </c>
      <c r="F151" s="107">
        <f>'Epro_Ra (z)'!I9</f>
        <v>0.18462730240000003</v>
      </c>
      <c r="G151" s="108">
        <f>'Epro_Ra (z)'!J9</f>
        <v>0.18462730240000003</v>
      </c>
      <c r="H151" s="107">
        <f>'Epro_Ra (z)'!K9</f>
        <v>0.18462730240000003</v>
      </c>
      <c r="I151" s="108">
        <f>'Epro_Ra (z)'!L9</f>
        <v>0.18462730240000003</v>
      </c>
      <c r="J151" s="107">
        <f>'Epro_Ra (z)'!M9</f>
        <v>0.18462730240000003</v>
      </c>
      <c r="K151" s="108">
        <f>'Epro_Ra (z)'!N9</f>
        <v>0.18462730240000003</v>
      </c>
      <c r="L151" s="11"/>
      <c r="M151" s="5" t="str">
        <f t="shared" si="6"/>
        <v>USA</v>
      </c>
      <c r="N151" s="5" t="s">
        <v>75</v>
      </c>
      <c r="O151" s="62" t="str">
        <f>IF(B151='Epro_Ra (z)'!C$9,"ok","Fehler!")</f>
        <v>ok</v>
      </c>
      <c r="P151" s="62" t="str">
        <f>IF(K151='Epro_Ra (z)'!N$9,"ok","Fehler!")</f>
        <v>ok</v>
      </c>
    </row>
    <row r="152" spans="1:16" s="1" customFormat="1" x14ac:dyDescent="0.25">
      <c r="A152" s="1" t="s">
        <v>26</v>
      </c>
      <c r="B152" s="3" t="s">
        <v>4</v>
      </c>
      <c r="C152" s="107">
        <v>0</v>
      </c>
      <c r="D152" s="107">
        <f>'Epro_Ra (z)'!G10</f>
        <v>0.18462730240000003</v>
      </c>
      <c r="E152" s="107">
        <f>'Epro_Ra (z)'!H10</f>
        <v>0.18462730240000003</v>
      </c>
      <c r="F152" s="107">
        <f>'Epro_Ra (z)'!I10</f>
        <v>0.18462730240000003</v>
      </c>
      <c r="G152" s="107">
        <f>'Epro_Ra (z)'!J10</f>
        <v>0.18462730240000003</v>
      </c>
      <c r="H152" s="107">
        <f>'Epro_Ra (z)'!K10</f>
        <v>0.18462730240000003</v>
      </c>
      <c r="I152" s="107">
        <f>'Epro_Ra (z)'!L10</f>
        <v>0.18462730240000003</v>
      </c>
      <c r="J152" s="107">
        <f>'Epro_Ra (z)'!M10</f>
        <v>0.18462730240000003</v>
      </c>
      <c r="K152" s="107">
        <f>'Epro_Ra (z)'!N10</f>
        <v>0.18462730240000003</v>
      </c>
      <c r="L152" s="11"/>
      <c r="M152" s="1" t="str">
        <f t="shared" si="6"/>
        <v>USA</v>
      </c>
      <c r="N152" s="1" t="s">
        <v>75</v>
      </c>
      <c r="O152" s="61" t="str">
        <f>IF(B152='Epro_Ra (z)'!C$10,"ok","Fehler!")</f>
        <v>ok</v>
      </c>
      <c r="P152" s="61" t="str">
        <f>IF(K152='Epro_Ra (z)'!N$10,"ok","Fehler!")</f>
        <v>ok</v>
      </c>
    </row>
    <row r="153" spans="1:16" s="5" customFormat="1" x14ac:dyDescent="0.25">
      <c r="A153" s="5" t="s">
        <v>26</v>
      </c>
      <c r="B153" s="6" t="s">
        <v>5</v>
      </c>
      <c r="C153" s="108">
        <v>0</v>
      </c>
      <c r="D153" s="107">
        <f>'Epro_Ra (z)'!G11</f>
        <v>0.18462730240000003</v>
      </c>
      <c r="E153" s="108">
        <f>'Epro_Ra (z)'!H11</f>
        <v>0.18462730240000003</v>
      </c>
      <c r="F153" s="107">
        <f>'Epro_Ra (z)'!I11</f>
        <v>0.18462730240000003</v>
      </c>
      <c r="G153" s="108">
        <f>'Epro_Ra (z)'!J11</f>
        <v>0.18462730240000003</v>
      </c>
      <c r="H153" s="107">
        <f>'Epro_Ra (z)'!K11</f>
        <v>0.18462730240000003</v>
      </c>
      <c r="I153" s="108">
        <f>'Epro_Ra (z)'!L11</f>
        <v>0.18462730240000003</v>
      </c>
      <c r="J153" s="107">
        <f>'Epro_Ra (z)'!M11</f>
        <v>0.18462730240000003</v>
      </c>
      <c r="K153" s="108">
        <f>'Epro_Ra (z)'!N11</f>
        <v>0.18462730240000003</v>
      </c>
      <c r="L153" s="11"/>
      <c r="M153" s="5" t="str">
        <f t="shared" si="6"/>
        <v>USA</v>
      </c>
      <c r="N153" s="5" t="s">
        <v>75</v>
      </c>
      <c r="O153" s="62" t="str">
        <f>IF(B153='Epro_Ra (z)'!C$11,"ok","Fehler!")</f>
        <v>ok</v>
      </c>
      <c r="P153" s="62" t="str">
        <f>IF(K153='Epro_Ra (z)'!N$11,"ok","Fehler!")</f>
        <v>ok</v>
      </c>
    </row>
    <row r="154" spans="1:16" s="1" customFormat="1" x14ac:dyDescent="0.25">
      <c r="A154" s="1" t="s">
        <v>26</v>
      </c>
      <c r="B154" s="3" t="s">
        <v>6</v>
      </c>
      <c r="C154" s="107">
        <v>0</v>
      </c>
      <c r="D154" s="107">
        <f>'Epro_Ra (z)'!G12</f>
        <v>0.18462730240000003</v>
      </c>
      <c r="E154" s="107">
        <f>'Epro_Ra (z)'!H12</f>
        <v>0.18462730240000003</v>
      </c>
      <c r="F154" s="107">
        <f>'Epro_Ra (z)'!I12</f>
        <v>0.18462730240000003</v>
      </c>
      <c r="G154" s="107">
        <f>'Epro_Ra (z)'!J12</f>
        <v>0.18462730240000003</v>
      </c>
      <c r="H154" s="107">
        <f>'Epro_Ra (z)'!K12</f>
        <v>0.18462730240000003</v>
      </c>
      <c r="I154" s="107">
        <f>'Epro_Ra (z)'!L12</f>
        <v>0.18462730240000003</v>
      </c>
      <c r="J154" s="107">
        <f>'Epro_Ra (z)'!M12</f>
        <v>0.18462730240000003</v>
      </c>
      <c r="K154" s="107">
        <f>'Epro_Ra (z)'!N12</f>
        <v>0.18462730240000003</v>
      </c>
      <c r="L154" s="11"/>
      <c r="M154" s="1" t="str">
        <f t="shared" si="6"/>
        <v>USA</v>
      </c>
      <c r="N154" s="1" t="s">
        <v>75</v>
      </c>
      <c r="O154" s="61" t="str">
        <f>IF(B154='Epro_Ra (z)'!C$12,"ok","Fehler!")</f>
        <v>ok</v>
      </c>
      <c r="P154" s="61" t="str">
        <f>IF(K154='Epro_Ra (z)'!N$12,"ok","Fehler!")</f>
        <v>ok</v>
      </c>
    </row>
    <row r="155" spans="1:16" s="5" customFormat="1" x14ac:dyDescent="0.25">
      <c r="A155" s="5" t="s">
        <v>26</v>
      </c>
      <c r="B155" s="6" t="s">
        <v>7</v>
      </c>
      <c r="C155" s="108">
        <v>0</v>
      </c>
      <c r="D155" s="107">
        <f>'Epro_Ra (z)'!G13</f>
        <v>0.18462730240000003</v>
      </c>
      <c r="E155" s="108">
        <f>'Epro_Ra (z)'!H13</f>
        <v>0.18462730240000003</v>
      </c>
      <c r="F155" s="107">
        <f>'Epro_Ra (z)'!I13</f>
        <v>0.18462730240000003</v>
      </c>
      <c r="G155" s="108">
        <f>'Epro_Ra (z)'!J13</f>
        <v>0.18462730240000003</v>
      </c>
      <c r="H155" s="107">
        <f>'Epro_Ra (z)'!K13</f>
        <v>0.18462730240000003</v>
      </c>
      <c r="I155" s="108">
        <f>'Epro_Ra (z)'!L13</f>
        <v>0.18462730240000003</v>
      </c>
      <c r="J155" s="107">
        <f>'Epro_Ra (z)'!M13</f>
        <v>0.18462730240000003</v>
      </c>
      <c r="K155" s="108">
        <f>'Epro_Ra (z)'!N13</f>
        <v>0.18462730240000003</v>
      </c>
      <c r="L155" s="11"/>
      <c r="M155" s="5" t="str">
        <f t="shared" si="6"/>
        <v>USA</v>
      </c>
      <c r="N155" s="5" t="s">
        <v>75</v>
      </c>
      <c r="O155" s="62" t="str">
        <f>IF(B155='Epro_Ra (z)'!C$13,"ok","Fehler!")</f>
        <v>ok</v>
      </c>
      <c r="P155" s="62" t="str">
        <f>IF(K155='Epro_Ra (z)'!N$13,"ok","Fehler!")</f>
        <v>ok</v>
      </c>
    </row>
    <row r="156" spans="1:16" s="1" customFormat="1" x14ac:dyDescent="0.25">
      <c r="A156" s="1" t="s">
        <v>26</v>
      </c>
      <c r="B156" s="3" t="s">
        <v>8</v>
      </c>
      <c r="C156" s="107">
        <v>0</v>
      </c>
      <c r="D156" s="107">
        <f>'Epro_Ra (z)'!G14</f>
        <v>0.18462730240000003</v>
      </c>
      <c r="E156" s="107">
        <f>'Epro_Ra (z)'!H14</f>
        <v>0.18462730240000003</v>
      </c>
      <c r="F156" s="107">
        <f>'Epro_Ra (z)'!I14</f>
        <v>0.18462730240000003</v>
      </c>
      <c r="G156" s="107">
        <f>'Epro_Ra (z)'!J14</f>
        <v>0.18462730240000003</v>
      </c>
      <c r="H156" s="107">
        <f>'Epro_Ra (z)'!K14</f>
        <v>0.18462730240000003</v>
      </c>
      <c r="I156" s="107">
        <f>'Epro_Ra (z)'!L14</f>
        <v>0.18462730240000003</v>
      </c>
      <c r="J156" s="107">
        <f>'Epro_Ra (z)'!M14</f>
        <v>0.18462730240000003</v>
      </c>
      <c r="K156" s="107">
        <f>'Epro_Ra (z)'!N14</f>
        <v>0.18462730240000003</v>
      </c>
      <c r="L156" s="11"/>
      <c r="M156" s="1" t="str">
        <f t="shared" si="6"/>
        <v>USA</v>
      </c>
      <c r="N156" s="1" t="s">
        <v>75</v>
      </c>
      <c r="O156" s="61" t="str">
        <f>IF(B156='Epro_Ra (z)'!C$14,"ok","Fehler!")</f>
        <v>ok</v>
      </c>
      <c r="P156" s="61" t="str">
        <f>IF(K156='Epro_Ra (z)'!N$14,"ok","Fehler!")</f>
        <v>ok</v>
      </c>
    </row>
    <row r="157" spans="1:16" s="5" customFormat="1" x14ac:dyDescent="0.25">
      <c r="A157" s="5" t="s">
        <v>26</v>
      </c>
      <c r="B157" s="6" t="s">
        <v>9</v>
      </c>
      <c r="C157" s="108">
        <v>0</v>
      </c>
      <c r="D157" s="107">
        <f>'Epro_Ra (z)'!G15</f>
        <v>0</v>
      </c>
      <c r="E157" s="108">
        <f>'Epro_Ra (z)'!H15</f>
        <v>0</v>
      </c>
      <c r="F157" s="107">
        <f>'Epro_Ra (z)'!I15</f>
        <v>0</v>
      </c>
      <c r="G157" s="108">
        <f>'Epro_Ra (z)'!J15</f>
        <v>0</v>
      </c>
      <c r="H157" s="107">
        <f>'Epro_Ra (z)'!K15</f>
        <v>0</v>
      </c>
      <c r="I157" s="108">
        <f>'Epro_Ra (z)'!L15</f>
        <v>0</v>
      </c>
      <c r="J157" s="107">
        <f>'Epro_Ra (z)'!M15</f>
        <v>0</v>
      </c>
      <c r="K157" s="108">
        <f>'Epro_Ra (z)'!N15</f>
        <v>0</v>
      </c>
      <c r="L157" s="11"/>
      <c r="M157" s="5" t="str">
        <f t="shared" si="6"/>
        <v>USA</v>
      </c>
      <c r="N157" s="5" t="s">
        <v>75</v>
      </c>
      <c r="O157" s="62" t="str">
        <f>IF(B157='Epro_Ra (z)'!C$15,"ok","Fehler!")</f>
        <v>ok</v>
      </c>
      <c r="P157" s="62" t="str">
        <f>IF(K157='Epro_Ra (z)'!N$15,"ok","Fehler!")</f>
        <v>ok</v>
      </c>
    </row>
    <row r="158" spans="1:16" s="1" customFormat="1" x14ac:dyDescent="0.25">
      <c r="A158" s="1" t="s">
        <v>26</v>
      </c>
      <c r="B158" s="3" t="s">
        <v>10</v>
      </c>
      <c r="C158" s="107">
        <v>0</v>
      </c>
      <c r="D158" s="107">
        <f>'Epro_Ra (z)'!G16</f>
        <v>0.18462730240000003</v>
      </c>
      <c r="E158" s="107">
        <f>'Epro_Ra (z)'!H16</f>
        <v>0.18462730240000003</v>
      </c>
      <c r="F158" s="107">
        <f>'Epro_Ra (z)'!I16</f>
        <v>0.18462730240000003</v>
      </c>
      <c r="G158" s="107">
        <f>'Epro_Ra (z)'!J16</f>
        <v>0.18462730240000003</v>
      </c>
      <c r="H158" s="107">
        <f>'Epro_Ra (z)'!K16</f>
        <v>0.18462730240000003</v>
      </c>
      <c r="I158" s="107">
        <f>'Epro_Ra (z)'!L16</f>
        <v>0.18462730240000003</v>
      </c>
      <c r="J158" s="107">
        <f>'Epro_Ra (z)'!M16</f>
        <v>0.18462730240000003</v>
      </c>
      <c r="K158" s="107">
        <f>'Epro_Ra (z)'!N16</f>
        <v>0.18462730240000003</v>
      </c>
      <c r="L158" s="11"/>
      <c r="M158" s="1" t="str">
        <f t="shared" si="6"/>
        <v>USA</v>
      </c>
      <c r="N158" s="1" t="s">
        <v>75</v>
      </c>
      <c r="O158" s="61" t="str">
        <f>IF(B158='Epro_Ra (z)'!C$16,"ok","Fehler!")</f>
        <v>ok</v>
      </c>
      <c r="P158" s="61" t="str">
        <f>IF(K158='Epro_Ra (z)'!N$16,"ok","Fehler!")</f>
        <v>ok</v>
      </c>
    </row>
    <row r="159" spans="1:16" s="5" customFormat="1" x14ac:dyDescent="0.25">
      <c r="A159" s="5" t="s">
        <v>26</v>
      </c>
      <c r="B159" s="6" t="s">
        <v>11</v>
      </c>
      <c r="C159" s="108">
        <v>0</v>
      </c>
      <c r="D159" s="107">
        <f>'Epro_Ra (z)'!G17</f>
        <v>0.18462730240000003</v>
      </c>
      <c r="E159" s="108">
        <f>'Epro_Ra (z)'!H17</f>
        <v>0.18462730240000003</v>
      </c>
      <c r="F159" s="107">
        <f>'Epro_Ra (z)'!I17</f>
        <v>0.18462730240000003</v>
      </c>
      <c r="G159" s="108">
        <f>'Epro_Ra (z)'!J17</f>
        <v>0.18462730240000003</v>
      </c>
      <c r="H159" s="107">
        <f>'Epro_Ra (z)'!K17</f>
        <v>0.18462730240000003</v>
      </c>
      <c r="I159" s="108">
        <f>'Epro_Ra (z)'!L17</f>
        <v>0.18462730240000003</v>
      </c>
      <c r="J159" s="107">
        <f>'Epro_Ra (z)'!M17</f>
        <v>0.18462730240000003</v>
      </c>
      <c r="K159" s="108">
        <f>'Epro_Ra (z)'!N17</f>
        <v>0.18462730240000003</v>
      </c>
      <c r="L159" s="11"/>
      <c r="M159" s="5" t="str">
        <f t="shared" si="6"/>
        <v>USA</v>
      </c>
      <c r="N159" s="5" t="s">
        <v>75</v>
      </c>
      <c r="O159" s="62" t="str">
        <f>IF(B159='Epro_Ra (z)'!C$17,"ok","Fehler!")</f>
        <v>ok</v>
      </c>
      <c r="P159" s="62" t="str">
        <f>IF(K159='Epro_Ra (z)'!N$17,"ok","Fehler!")</f>
        <v>ok</v>
      </c>
    </row>
    <row r="160" spans="1:16" s="1" customFormat="1" x14ac:dyDescent="0.25">
      <c r="A160" s="1" t="s">
        <v>26</v>
      </c>
      <c r="B160" s="3" t="s">
        <v>12</v>
      </c>
      <c r="C160" s="107">
        <v>0</v>
      </c>
      <c r="D160" s="107">
        <f>'Epro_Ra (z)'!G18</f>
        <v>0.18462730240000003</v>
      </c>
      <c r="E160" s="107">
        <f>'Epro_Ra (z)'!H18</f>
        <v>0.18462730240000003</v>
      </c>
      <c r="F160" s="107">
        <f>'Epro_Ra (z)'!I18</f>
        <v>0.18462730240000003</v>
      </c>
      <c r="G160" s="107">
        <f>'Epro_Ra (z)'!J18</f>
        <v>0.18462730240000003</v>
      </c>
      <c r="H160" s="107">
        <f>'Epro_Ra (z)'!K18</f>
        <v>0.18462730240000003</v>
      </c>
      <c r="I160" s="107">
        <f>'Epro_Ra (z)'!L18</f>
        <v>0.18462730240000003</v>
      </c>
      <c r="J160" s="107">
        <f>'Epro_Ra (z)'!M18</f>
        <v>0.18462730240000003</v>
      </c>
      <c r="K160" s="107">
        <f>'Epro_Ra (z)'!N18</f>
        <v>0.18462730240000003</v>
      </c>
      <c r="L160" s="11"/>
      <c r="M160" s="1" t="str">
        <f t="shared" si="6"/>
        <v>USA</v>
      </c>
      <c r="N160" s="1" t="s">
        <v>75</v>
      </c>
      <c r="O160" s="61" t="str">
        <f>IF(B160='Epro_Ra (z)'!C$18,"ok","Fehler!")</f>
        <v>ok</v>
      </c>
      <c r="P160" s="61" t="str">
        <f>IF(K160='Epro_Ra (z)'!N$18,"ok","Fehler!")</f>
        <v>ok</v>
      </c>
    </row>
    <row r="161" spans="1:16" s="5" customFormat="1" x14ac:dyDescent="0.25">
      <c r="A161" s="5" t="s">
        <v>26</v>
      </c>
      <c r="B161" s="6" t="s">
        <v>13</v>
      </c>
      <c r="C161" s="108">
        <v>0</v>
      </c>
      <c r="D161" s="107">
        <f>'Epro_Ra (z)'!G19</f>
        <v>0.18462730240000003</v>
      </c>
      <c r="E161" s="108">
        <f>'Epro_Ra (z)'!H19</f>
        <v>0.18462730240000003</v>
      </c>
      <c r="F161" s="107">
        <f>'Epro_Ra (z)'!I19</f>
        <v>0.18462730240000003</v>
      </c>
      <c r="G161" s="108">
        <f>'Epro_Ra (z)'!J19</f>
        <v>0.18462730240000003</v>
      </c>
      <c r="H161" s="107">
        <f>'Epro_Ra (z)'!K19</f>
        <v>0.18462730240000003</v>
      </c>
      <c r="I161" s="108">
        <f>'Epro_Ra (z)'!L19</f>
        <v>0.18462730240000003</v>
      </c>
      <c r="J161" s="107">
        <f>'Epro_Ra (z)'!M19</f>
        <v>0.18462730240000003</v>
      </c>
      <c r="K161" s="108">
        <f>'Epro_Ra (z)'!N19</f>
        <v>0.18462730240000003</v>
      </c>
      <c r="L161" s="11"/>
      <c r="M161" s="5" t="str">
        <f t="shared" si="6"/>
        <v>USA</v>
      </c>
      <c r="N161" s="5" t="s">
        <v>75</v>
      </c>
      <c r="O161" s="62" t="str">
        <f>IF(B161='Epro_Ra (z)'!C$19,"ok","Fehler!")</f>
        <v>ok</v>
      </c>
      <c r="P161" s="62" t="str">
        <f>IF(K161='Epro_Ra (z)'!N$19,"ok","Fehler!")</f>
        <v>ok</v>
      </c>
    </row>
    <row r="162" spans="1:16" s="1" customFormat="1" x14ac:dyDescent="0.25">
      <c r="A162" s="1" t="s">
        <v>26</v>
      </c>
      <c r="B162" s="3" t="s">
        <v>14</v>
      </c>
      <c r="C162" s="107">
        <v>0</v>
      </c>
      <c r="D162" s="107">
        <f>'Epro_Ra (z)'!G20</f>
        <v>0.18462730240000003</v>
      </c>
      <c r="E162" s="107">
        <f>'Epro_Ra (z)'!H20</f>
        <v>0.18462730240000003</v>
      </c>
      <c r="F162" s="107">
        <f>'Epro_Ra (z)'!I20</f>
        <v>0.18462730240000003</v>
      </c>
      <c r="G162" s="107">
        <f>'Epro_Ra (z)'!J20</f>
        <v>0.18462730240000003</v>
      </c>
      <c r="H162" s="107">
        <f>'Epro_Ra (z)'!K20</f>
        <v>0.18462730240000003</v>
      </c>
      <c r="I162" s="107">
        <f>'Epro_Ra (z)'!L20</f>
        <v>0.18462730240000003</v>
      </c>
      <c r="J162" s="107">
        <f>'Epro_Ra (z)'!M20</f>
        <v>0.18462730240000003</v>
      </c>
      <c r="K162" s="107">
        <f>'Epro_Ra (z)'!N20</f>
        <v>0.18462730240000003</v>
      </c>
      <c r="L162" s="11"/>
      <c r="M162" s="1" t="str">
        <f t="shared" si="6"/>
        <v>USA</v>
      </c>
      <c r="N162" s="1" t="s">
        <v>75</v>
      </c>
      <c r="O162" s="61" t="str">
        <f>IF(B162='Epro_Ra (z)'!C$20,"ok","Fehler!")</f>
        <v>ok</v>
      </c>
      <c r="P162" s="61" t="str">
        <f>IF(K162='Epro_Ra (z)'!N$20,"ok","Fehler!")</f>
        <v>ok</v>
      </c>
    </row>
    <row r="163" spans="1:16" s="5" customFormat="1" x14ac:dyDescent="0.25">
      <c r="A163" s="5" t="s">
        <v>26</v>
      </c>
      <c r="B163" s="6" t="s">
        <v>15</v>
      </c>
      <c r="C163" s="108">
        <v>0</v>
      </c>
      <c r="D163" s="107">
        <f>'Epro_Ra (z)'!G21</f>
        <v>0.18462730240000003</v>
      </c>
      <c r="E163" s="108">
        <f>'Epro_Ra (z)'!H21</f>
        <v>0.18462730240000003</v>
      </c>
      <c r="F163" s="107">
        <f>'Epro_Ra (z)'!I21</f>
        <v>0.18462730240000003</v>
      </c>
      <c r="G163" s="108">
        <f>'Epro_Ra (z)'!J21</f>
        <v>0.18462730240000003</v>
      </c>
      <c r="H163" s="107">
        <f>'Epro_Ra (z)'!K21</f>
        <v>0.18462730240000003</v>
      </c>
      <c r="I163" s="108">
        <f>'Epro_Ra (z)'!L21</f>
        <v>0.18462730240000003</v>
      </c>
      <c r="J163" s="107">
        <f>'Epro_Ra (z)'!M21</f>
        <v>0.18462730240000003</v>
      </c>
      <c r="K163" s="108">
        <f>'Epro_Ra (z)'!N21</f>
        <v>0.18462730240000003</v>
      </c>
      <c r="L163" s="11"/>
      <c r="M163" s="5" t="str">
        <f t="shared" si="6"/>
        <v>USA</v>
      </c>
      <c r="N163" s="5" t="s">
        <v>75</v>
      </c>
      <c r="O163" s="62" t="str">
        <f>IF(B163='Epro_Ra (z)'!C$21,"ok","Fehler!")</f>
        <v>ok</v>
      </c>
      <c r="P163" s="62" t="str">
        <f>IF(K163='Epro_Ra (z)'!N$21,"ok","Fehler!")</f>
        <v>ok</v>
      </c>
    </row>
    <row r="164" spans="1:16" s="1" customFormat="1" x14ac:dyDescent="0.25">
      <c r="A164" s="1" t="s">
        <v>26</v>
      </c>
      <c r="B164" s="3" t="s">
        <v>16</v>
      </c>
      <c r="C164" s="107">
        <v>0</v>
      </c>
      <c r="D164" s="107">
        <f>'Epro_Ra (z)'!G22</f>
        <v>0.18462730240000003</v>
      </c>
      <c r="E164" s="107">
        <f>'Epro_Ra (z)'!H22</f>
        <v>0.18462730240000003</v>
      </c>
      <c r="F164" s="107">
        <f>'Epro_Ra (z)'!I22</f>
        <v>0.18462730240000003</v>
      </c>
      <c r="G164" s="107">
        <f>'Epro_Ra (z)'!J22</f>
        <v>0.18462730240000003</v>
      </c>
      <c r="H164" s="107">
        <f>'Epro_Ra (z)'!K22</f>
        <v>0.18462730240000003</v>
      </c>
      <c r="I164" s="107">
        <f>'Epro_Ra (z)'!L22</f>
        <v>0.18462730240000003</v>
      </c>
      <c r="J164" s="107">
        <f>'Epro_Ra (z)'!M22</f>
        <v>0.18462730240000003</v>
      </c>
      <c r="K164" s="107">
        <f>'Epro_Ra (z)'!N22</f>
        <v>0.18462730240000003</v>
      </c>
      <c r="L164" s="11"/>
      <c r="M164" s="1" t="str">
        <f t="shared" si="6"/>
        <v>USA</v>
      </c>
      <c r="N164" s="1" t="s">
        <v>75</v>
      </c>
      <c r="O164" s="61" t="str">
        <f>IF(B164='Epro_Ra (z)'!C$22,"ok","Fehler!")</f>
        <v>ok</v>
      </c>
      <c r="P164" s="61" t="str">
        <f>IF(K164='Epro_Ra (z)'!N$22,"ok","Fehler!")</f>
        <v>ok</v>
      </c>
    </row>
    <row r="165" spans="1:16" s="8" customFormat="1" ht="15.75" thickBot="1" x14ac:dyDescent="0.3">
      <c r="A165" s="124" t="s">
        <v>26</v>
      </c>
      <c r="B165" s="125" t="s">
        <v>17</v>
      </c>
      <c r="C165" s="126">
        <v>0</v>
      </c>
      <c r="D165" s="127">
        <f>'Epro_Ra (z)'!G23</f>
        <v>0.18462730240000003</v>
      </c>
      <c r="E165" s="126">
        <f>'Epro_Ra (z)'!H23</f>
        <v>0.18462730240000003</v>
      </c>
      <c r="F165" s="127">
        <f>'Epro_Ra (z)'!I23</f>
        <v>0.18462730240000003</v>
      </c>
      <c r="G165" s="126">
        <f>'Epro_Ra (z)'!J23</f>
        <v>0.18462730240000003</v>
      </c>
      <c r="H165" s="127">
        <f>'Epro_Ra (z)'!K23</f>
        <v>0.18462730240000003</v>
      </c>
      <c r="I165" s="126">
        <f>'Epro_Ra (z)'!L23</f>
        <v>0.18462730240000003</v>
      </c>
      <c r="J165" s="127">
        <f>'Epro_Ra (z)'!M23</f>
        <v>0.18462730240000003</v>
      </c>
      <c r="K165" s="126">
        <f>'Epro_Ra (z)'!N23</f>
        <v>0.18462730240000003</v>
      </c>
      <c r="L165" s="128"/>
      <c r="M165" s="124" t="str">
        <f t="shared" si="6"/>
        <v>USA</v>
      </c>
      <c r="N165" s="124" t="s">
        <v>75</v>
      </c>
      <c r="O165" s="129" t="str">
        <f>IF(B165='Epro_Ra (z)'!C$23,"ok","Fehler!")</f>
        <v>ok</v>
      </c>
      <c r="P165" s="129" t="str">
        <f>IF(K165='Epro_Ra (z)'!N$23,"ok","Fehler!")</f>
        <v>ok</v>
      </c>
    </row>
    <row r="166" spans="1:16" s="1" customFormat="1" ht="15.75" thickTop="1" x14ac:dyDescent="0.25">
      <c r="A166" s="1" t="s">
        <v>29</v>
      </c>
      <c r="B166" s="3" t="s">
        <v>0</v>
      </c>
      <c r="C166" s="107">
        <v>0</v>
      </c>
      <c r="D166" s="107">
        <f>'Epro_Ra (z)'!G6</f>
        <v>0.18462730240000003</v>
      </c>
      <c r="E166" s="107">
        <f>'Epro_Ra (z)'!H6</f>
        <v>0.18462730240000003</v>
      </c>
      <c r="F166" s="107">
        <f>'Epro_Ra (z)'!I6</f>
        <v>0.18462730240000003</v>
      </c>
      <c r="G166" s="107">
        <f>'Epro_Ra (z)'!J6</f>
        <v>0.18462730240000003</v>
      </c>
      <c r="H166" s="107">
        <f>'Epro_Ra (z)'!K6</f>
        <v>0.18462730240000003</v>
      </c>
      <c r="I166" s="107">
        <f>'Epro_Ra (z)'!L6</f>
        <v>0.18462730240000003</v>
      </c>
      <c r="J166" s="107">
        <f>'Epro_Ra (z)'!M6</f>
        <v>0.18462730240000003</v>
      </c>
      <c r="K166" s="107">
        <f>'Epro_Ra (z)'!N6</f>
        <v>0.18462730240000003</v>
      </c>
      <c r="L166" s="11"/>
      <c r="M166" s="1" t="str">
        <f t="shared" ref="M166:M183" si="7">$Z$2</f>
        <v>ROW</v>
      </c>
      <c r="N166" s="1" t="s">
        <v>75</v>
      </c>
      <c r="O166" s="61" t="str">
        <f>IF(B166='Epro_Ra (z)'!C$6,"ok","Fehler!")</f>
        <v>ok</v>
      </c>
      <c r="P166" s="61" t="str">
        <f>IF(K166='Epro_Ra (z)'!N$6,"ok","Fehler!")</f>
        <v>ok</v>
      </c>
    </row>
    <row r="167" spans="1:16" s="5" customFormat="1" x14ac:dyDescent="0.25">
      <c r="A167" s="5" t="s">
        <v>29</v>
      </c>
      <c r="B167" s="6" t="s">
        <v>1</v>
      </c>
      <c r="C167" s="108">
        <v>0</v>
      </c>
      <c r="D167" s="107">
        <f>'Epro_Ra (z)'!G7</f>
        <v>0.18462730240000003</v>
      </c>
      <c r="E167" s="108">
        <f>'Epro_Ra (z)'!H7</f>
        <v>0.18462730240000003</v>
      </c>
      <c r="F167" s="107">
        <f>'Epro_Ra (z)'!I7</f>
        <v>0.18462730240000003</v>
      </c>
      <c r="G167" s="108">
        <f>'Epro_Ra (z)'!J7</f>
        <v>0.18462730240000003</v>
      </c>
      <c r="H167" s="107">
        <f>'Epro_Ra (z)'!K7</f>
        <v>0.18462730240000003</v>
      </c>
      <c r="I167" s="108">
        <f>'Epro_Ra (z)'!L7</f>
        <v>0.18462730240000003</v>
      </c>
      <c r="J167" s="107">
        <f>'Epro_Ra (z)'!M7</f>
        <v>0.18462730240000003</v>
      </c>
      <c r="K167" s="108">
        <f>'Epro_Ra (z)'!N7</f>
        <v>0.18462730240000003</v>
      </c>
      <c r="L167" s="11"/>
      <c r="M167" s="5" t="str">
        <f t="shared" si="7"/>
        <v>ROW</v>
      </c>
      <c r="N167" s="5" t="s">
        <v>75</v>
      </c>
      <c r="O167" s="62" t="str">
        <f>IF(B167='Epro_Ra (z)'!C$7,"ok","Fehler!")</f>
        <v>ok</v>
      </c>
      <c r="P167" s="62" t="str">
        <f>IF(K167='Epro_Ra (z)'!N$7,"ok","Fehler!")</f>
        <v>ok</v>
      </c>
    </row>
    <row r="168" spans="1:16" s="1" customFormat="1" x14ac:dyDescent="0.25">
      <c r="A168" s="1" t="s">
        <v>29</v>
      </c>
      <c r="B168" s="3" t="s">
        <v>2</v>
      </c>
      <c r="C168" s="107">
        <v>0</v>
      </c>
      <c r="D168" s="107">
        <f>'Epro_Ra (z)'!G8</f>
        <v>0</v>
      </c>
      <c r="E168" s="107">
        <f>'Epro_Ra (z)'!H8</f>
        <v>0</v>
      </c>
      <c r="F168" s="107">
        <f>'Epro_Ra (z)'!I8</f>
        <v>0</v>
      </c>
      <c r="G168" s="107">
        <f>'Epro_Ra (z)'!J8</f>
        <v>0</v>
      </c>
      <c r="H168" s="107">
        <f>'Epro_Ra (z)'!K8</f>
        <v>0</v>
      </c>
      <c r="I168" s="107">
        <f>'Epro_Ra (z)'!L8</f>
        <v>0</v>
      </c>
      <c r="J168" s="107">
        <f>'Epro_Ra (z)'!M8</f>
        <v>0</v>
      </c>
      <c r="K168" s="107">
        <f>'Epro_Ra (z)'!N8</f>
        <v>0</v>
      </c>
      <c r="L168" s="11"/>
      <c r="M168" s="1" t="str">
        <f t="shared" si="7"/>
        <v>ROW</v>
      </c>
      <c r="N168" s="1" t="s">
        <v>75</v>
      </c>
      <c r="O168" s="61" t="str">
        <f>IF(B168='Epro_Ra (z)'!C$8,"ok","Fehler!")</f>
        <v>ok</v>
      </c>
      <c r="P168" s="61" t="str">
        <f>IF(K168='Epro_Ra (z)'!N$8,"ok","Fehler!")</f>
        <v>ok</v>
      </c>
    </row>
    <row r="169" spans="1:16" s="5" customFormat="1" x14ac:dyDescent="0.25">
      <c r="A169" s="5" t="s">
        <v>29</v>
      </c>
      <c r="B169" s="6" t="s">
        <v>3</v>
      </c>
      <c r="C169" s="108">
        <v>0</v>
      </c>
      <c r="D169" s="107">
        <f>'Epro_Ra (z)'!G9</f>
        <v>0.18462730240000003</v>
      </c>
      <c r="E169" s="108">
        <f>'Epro_Ra (z)'!H9</f>
        <v>0.18462730240000003</v>
      </c>
      <c r="F169" s="107">
        <f>'Epro_Ra (z)'!I9</f>
        <v>0.18462730240000003</v>
      </c>
      <c r="G169" s="108">
        <f>'Epro_Ra (z)'!J9</f>
        <v>0.18462730240000003</v>
      </c>
      <c r="H169" s="107">
        <f>'Epro_Ra (z)'!K9</f>
        <v>0.18462730240000003</v>
      </c>
      <c r="I169" s="108">
        <f>'Epro_Ra (z)'!L9</f>
        <v>0.18462730240000003</v>
      </c>
      <c r="J169" s="107">
        <f>'Epro_Ra (z)'!M9</f>
        <v>0.18462730240000003</v>
      </c>
      <c r="K169" s="108">
        <f>'Epro_Ra (z)'!N9</f>
        <v>0.18462730240000003</v>
      </c>
      <c r="L169" s="11"/>
      <c r="M169" s="5" t="str">
        <f t="shared" si="7"/>
        <v>ROW</v>
      </c>
      <c r="N169" s="5" t="s">
        <v>75</v>
      </c>
      <c r="O169" s="62" t="str">
        <f>IF(B169='Epro_Ra (z)'!C$9,"ok","Fehler!")</f>
        <v>ok</v>
      </c>
      <c r="P169" s="62" t="str">
        <f>IF(K169='Epro_Ra (z)'!N$9,"ok","Fehler!")</f>
        <v>ok</v>
      </c>
    </row>
    <row r="170" spans="1:16" s="1" customFormat="1" x14ac:dyDescent="0.25">
      <c r="A170" s="1" t="s">
        <v>29</v>
      </c>
      <c r="B170" s="3" t="s">
        <v>4</v>
      </c>
      <c r="C170" s="107">
        <v>0</v>
      </c>
      <c r="D170" s="107">
        <f>'Epro_Ra (z)'!G10</f>
        <v>0.18462730240000003</v>
      </c>
      <c r="E170" s="107">
        <f>'Epro_Ra (z)'!H10</f>
        <v>0.18462730240000003</v>
      </c>
      <c r="F170" s="107">
        <f>'Epro_Ra (z)'!I10</f>
        <v>0.18462730240000003</v>
      </c>
      <c r="G170" s="107">
        <f>'Epro_Ra (z)'!J10</f>
        <v>0.18462730240000003</v>
      </c>
      <c r="H170" s="107">
        <f>'Epro_Ra (z)'!K10</f>
        <v>0.18462730240000003</v>
      </c>
      <c r="I170" s="107">
        <f>'Epro_Ra (z)'!L10</f>
        <v>0.18462730240000003</v>
      </c>
      <c r="J170" s="107">
        <f>'Epro_Ra (z)'!M10</f>
        <v>0.18462730240000003</v>
      </c>
      <c r="K170" s="107">
        <f>'Epro_Ra (z)'!N10</f>
        <v>0.18462730240000003</v>
      </c>
      <c r="L170" s="11"/>
      <c r="M170" s="1" t="str">
        <f t="shared" si="7"/>
        <v>ROW</v>
      </c>
      <c r="N170" s="1" t="s">
        <v>75</v>
      </c>
      <c r="O170" s="61" t="str">
        <f>IF(B170='Epro_Ra (z)'!C$10,"ok","Fehler!")</f>
        <v>ok</v>
      </c>
      <c r="P170" s="61" t="str">
        <f>IF(K170='Epro_Ra (z)'!N$10,"ok","Fehler!")</f>
        <v>ok</v>
      </c>
    </row>
    <row r="171" spans="1:16" s="5" customFormat="1" x14ac:dyDescent="0.25">
      <c r="A171" s="5" t="s">
        <v>29</v>
      </c>
      <c r="B171" s="6" t="s">
        <v>5</v>
      </c>
      <c r="C171" s="108">
        <v>0</v>
      </c>
      <c r="D171" s="107">
        <f>'Epro_Ra (z)'!G11</f>
        <v>0.18462730240000003</v>
      </c>
      <c r="E171" s="108">
        <f>'Epro_Ra (z)'!H11</f>
        <v>0.18462730240000003</v>
      </c>
      <c r="F171" s="107">
        <f>'Epro_Ra (z)'!I11</f>
        <v>0.18462730240000003</v>
      </c>
      <c r="G171" s="108">
        <f>'Epro_Ra (z)'!J11</f>
        <v>0.18462730240000003</v>
      </c>
      <c r="H171" s="107">
        <f>'Epro_Ra (z)'!K11</f>
        <v>0.18462730240000003</v>
      </c>
      <c r="I171" s="108">
        <f>'Epro_Ra (z)'!L11</f>
        <v>0.18462730240000003</v>
      </c>
      <c r="J171" s="107">
        <f>'Epro_Ra (z)'!M11</f>
        <v>0.18462730240000003</v>
      </c>
      <c r="K171" s="108">
        <f>'Epro_Ra (z)'!N11</f>
        <v>0.18462730240000003</v>
      </c>
      <c r="L171" s="11"/>
      <c r="M171" s="5" t="str">
        <f t="shared" si="7"/>
        <v>ROW</v>
      </c>
      <c r="N171" s="5" t="s">
        <v>75</v>
      </c>
      <c r="O171" s="62" t="str">
        <f>IF(B171='Epro_Ra (z)'!C$11,"ok","Fehler!")</f>
        <v>ok</v>
      </c>
      <c r="P171" s="62" t="str">
        <f>IF(K171='Epro_Ra (z)'!N$11,"ok","Fehler!")</f>
        <v>ok</v>
      </c>
    </row>
    <row r="172" spans="1:16" s="1" customFormat="1" x14ac:dyDescent="0.25">
      <c r="A172" s="1" t="s">
        <v>29</v>
      </c>
      <c r="B172" s="3" t="s">
        <v>6</v>
      </c>
      <c r="C172" s="107">
        <v>0</v>
      </c>
      <c r="D172" s="107">
        <f>'Epro_Ra (z)'!G12</f>
        <v>0.18462730240000003</v>
      </c>
      <c r="E172" s="107">
        <f>'Epro_Ra (z)'!H12</f>
        <v>0.18462730240000003</v>
      </c>
      <c r="F172" s="107">
        <f>'Epro_Ra (z)'!I12</f>
        <v>0.18462730240000003</v>
      </c>
      <c r="G172" s="107">
        <f>'Epro_Ra (z)'!J12</f>
        <v>0.18462730240000003</v>
      </c>
      <c r="H172" s="107">
        <f>'Epro_Ra (z)'!K12</f>
        <v>0.18462730240000003</v>
      </c>
      <c r="I172" s="107">
        <f>'Epro_Ra (z)'!L12</f>
        <v>0.18462730240000003</v>
      </c>
      <c r="J172" s="107">
        <f>'Epro_Ra (z)'!M12</f>
        <v>0.18462730240000003</v>
      </c>
      <c r="K172" s="107">
        <f>'Epro_Ra (z)'!N12</f>
        <v>0.18462730240000003</v>
      </c>
      <c r="L172" s="11"/>
      <c r="M172" s="1" t="str">
        <f t="shared" si="7"/>
        <v>ROW</v>
      </c>
      <c r="N172" s="1" t="s">
        <v>75</v>
      </c>
      <c r="O172" s="61" t="str">
        <f>IF(B172='Epro_Ra (z)'!C$12,"ok","Fehler!")</f>
        <v>ok</v>
      </c>
      <c r="P172" s="61" t="str">
        <f>IF(K172='Epro_Ra (z)'!N$12,"ok","Fehler!")</f>
        <v>ok</v>
      </c>
    </row>
    <row r="173" spans="1:16" s="5" customFormat="1" x14ac:dyDescent="0.25">
      <c r="A173" s="5" t="s">
        <v>29</v>
      </c>
      <c r="B173" s="6" t="s">
        <v>7</v>
      </c>
      <c r="C173" s="108">
        <v>0</v>
      </c>
      <c r="D173" s="107">
        <f>'Epro_Ra (z)'!G13</f>
        <v>0.18462730240000003</v>
      </c>
      <c r="E173" s="108">
        <f>'Epro_Ra (z)'!H13</f>
        <v>0.18462730240000003</v>
      </c>
      <c r="F173" s="107">
        <f>'Epro_Ra (z)'!I13</f>
        <v>0.18462730240000003</v>
      </c>
      <c r="G173" s="108">
        <f>'Epro_Ra (z)'!J13</f>
        <v>0.18462730240000003</v>
      </c>
      <c r="H173" s="107">
        <f>'Epro_Ra (z)'!K13</f>
        <v>0.18462730240000003</v>
      </c>
      <c r="I173" s="108">
        <f>'Epro_Ra (z)'!L13</f>
        <v>0.18462730240000003</v>
      </c>
      <c r="J173" s="107">
        <f>'Epro_Ra (z)'!M13</f>
        <v>0.18462730240000003</v>
      </c>
      <c r="K173" s="108">
        <f>'Epro_Ra (z)'!N13</f>
        <v>0.18462730240000003</v>
      </c>
      <c r="L173" s="11"/>
      <c r="M173" s="5" t="str">
        <f t="shared" si="7"/>
        <v>ROW</v>
      </c>
      <c r="N173" s="5" t="s">
        <v>75</v>
      </c>
      <c r="O173" s="62" t="str">
        <f>IF(B173='Epro_Ra (z)'!C$13,"ok","Fehler!")</f>
        <v>ok</v>
      </c>
      <c r="P173" s="62" t="str">
        <f>IF(K173='Epro_Ra (z)'!N$13,"ok","Fehler!")</f>
        <v>ok</v>
      </c>
    </row>
    <row r="174" spans="1:16" s="1" customFormat="1" x14ac:dyDescent="0.25">
      <c r="A174" s="1" t="s">
        <v>29</v>
      </c>
      <c r="B174" s="3" t="s">
        <v>8</v>
      </c>
      <c r="C174" s="107">
        <v>0</v>
      </c>
      <c r="D174" s="107">
        <f>'Epro_Ra (z)'!G14</f>
        <v>0.18462730240000003</v>
      </c>
      <c r="E174" s="107">
        <f>'Epro_Ra (z)'!H14</f>
        <v>0.18462730240000003</v>
      </c>
      <c r="F174" s="107">
        <f>'Epro_Ra (z)'!I14</f>
        <v>0.18462730240000003</v>
      </c>
      <c r="G174" s="107">
        <f>'Epro_Ra (z)'!J14</f>
        <v>0.18462730240000003</v>
      </c>
      <c r="H174" s="107">
        <f>'Epro_Ra (z)'!K14</f>
        <v>0.18462730240000003</v>
      </c>
      <c r="I174" s="107">
        <f>'Epro_Ra (z)'!L14</f>
        <v>0.18462730240000003</v>
      </c>
      <c r="J174" s="107">
        <f>'Epro_Ra (z)'!M14</f>
        <v>0.18462730240000003</v>
      </c>
      <c r="K174" s="107">
        <f>'Epro_Ra (z)'!N14</f>
        <v>0.18462730240000003</v>
      </c>
      <c r="L174" s="11"/>
      <c r="M174" s="1" t="str">
        <f t="shared" si="7"/>
        <v>ROW</v>
      </c>
      <c r="N174" s="1" t="s">
        <v>75</v>
      </c>
      <c r="O174" s="61" t="str">
        <f>IF(B174='Epro_Ra (z)'!C$14,"ok","Fehler!")</f>
        <v>ok</v>
      </c>
      <c r="P174" s="61" t="str">
        <f>IF(K174='Epro_Ra (z)'!N$14,"ok","Fehler!")</f>
        <v>ok</v>
      </c>
    </row>
    <row r="175" spans="1:16" s="5" customFormat="1" x14ac:dyDescent="0.25">
      <c r="A175" s="5" t="s">
        <v>29</v>
      </c>
      <c r="B175" s="6" t="s">
        <v>9</v>
      </c>
      <c r="C175" s="108">
        <v>0</v>
      </c>
      <c r="D175" s="107">
        <f>'Epro_Ra (z)'!G15</f>
        <v>0</v>
      </c>
      <c r="E175" s="108">
        <f>'Epro_Ra (z)'!H15</f>
        <v>0</v>
      </c>
      <c r="F175" s="107">
        <f>'Epro_Ra (z)'!I15</f>
        <v>0</v>
      </c>
      <c r="G175" s="108">
        <f>'Epro_Ra (z)'!J15</f>
        <v>0</v>
      </c>
      <c r="H175" s="107">
        <f>'Epro_Ra (z)'!K15</f>
        <v>0</v>
      </c>
      <c r="I175" s="108">
        <f>'Epro_Ra (z)'!L15</f>
        <v>0</v>
      </c>
      <c r="J175" s="107">
        <f>'Epro_Ra (z)'!M15</f>
        <v>0</v>
      </c>
      <c r="K175" s="108">
        <f>'Epro_Ra (z)'!N15</f>
        <v>0</v>
      </c>
      <c r="L175" s="11"/>
      <c r="M175" s="5" t="str">
        <f t="shared" si="7"/>
        <v>ROW</v>
      </c>
      <c r="N175" s="5" t="s">
        <v>75</v>
      </c>
      <c r="O175" s="62" t="str">
        <f>IF(B175='Epro_Ra (z)'!C$15,"ok","Fehler!")</f>
        <v>ok</v>
      </c>
      <c r="P175" s="62" t="str">
        <f>IF(K175='Epro_Ra (z)'!N$15,"ok","Fehler!")</f>
        <v>ok</v>
      </c>
    </row>
    <row r="176" spans="1:16" s="1" customFormat="1" x14ac:dyDescent="0.25">
      <c r="A176" s="1" t="s">
        <v>29</v>
      </c>
      <c r="B176" s="3" t="s">
        <v>10</v>
      </c>
      <c r="C176" s="107">
        <v>0</v>
      </c>
      <c r="D176" s="107">
        <f>'Epro_Ra (z)'!G16</f>
        <v>0.18462730240000003</v>
      </c>
      <c r="E176" s="107">
        <f>'Epro_Ra (z)'!H16</f>
        <v>0.18462730240000003</v>
      </c>
      <c r="F176" s="107">
        <f>'Epro_Ra (z)'!I16</f>
        <v>0.18462730240000003</v>
      </c>
      <c r="G176" s="107">
        <f>'Epro_Ra (z)'!J16</f>
        <v>0.18462730240000003</v>
      </c>
      <c r="H176" s="107">
        <f>'Epro_Ra (z)'!K16</f>
        <v>0.18462730240000003</v>
      </c>
      <c r="I176" s="107">
        <f>'Epro_Ra (z)'!L16</f>
        <v>0.18462730240000003</v>
      </c>
      <c r="J176" s="107">
        <f>'Epro_Ra (z)'!M16</f>
        <v>0.18462730240000003</v>
      </c>
      <c r="K176" s="107">
        <f>'Epro_Ra (z)'!N16</f>
        <v>0.18462730240000003</v>
      </c>
      <c r="L176" s="11"/>
      <c r="M176" s="1" t="str">
        <f t="shared" si="7"/>
        <v>ROW</v>
      </c>
      <c r="N176" s="1" t="s">
        <v>75</v>
      </c>
      <c r="O176" s="61" t="str">
        <f>IF(B176='Epro_Ra (z)'!C$16,"ok","Fehler!")</f>
        <v>ok</v>
      </c>
      <c r="P176" s="61" t="str">
        <f>IF(K176='Epro_Ra (z)'!N$16,"ok","Fehler!")</f>
        <v>ok</v>
      </c>
    </row>
    <row r="177" spans="1:16" s="5" customFormat="1" x14ac:dyDescent="0.25">
      <c r="A177" s="5" t="s">
        <v>29</v>
      </c>
      <c r="B177" s="6" t="s">
        <v>11</v>
      </c>
      <c r="C177" s="108">
        <v>0</v>
      </c>
      <c r="D177" s="107">
        <f>'Epro_Ra (z)'!G17</f>
        <v>0.18462730240000003</v>
      </c>
      <c r="E177" s="108">
        <f>'Epro_Ra (z)'!H17</f>
        <v>0.18462730240000003</v>
      </c>
      <c r="F177" s="107">
        <f>'Epro_Ra (z)'!I17</f>
        <v>0.18462730240000003</v>
      </c>
      <c r="G177" s="108">
        <f>'Epro_Ra (z)'!J17</f>
        <v>0.18462730240000003</v>
      </c>
      <c r="H177" s="107">
        <f>'Epro_Ra (z)'!K17</f>
        <v>0.18462730240000003</v>
      </c>
      <c r="I177" s="108">
        <f>'Epro_Ra (z)'!L17</f>
        <v>0.18462730240000003</v>
      </c>
      <c r="J177" s="107">
        <f>'Epro_Ra (z)'!M17</f>
        <v>0.18462730240000003</v>
      </c>
      <c r="K177" s="108">
        <f>'Epro_Ra (z)'!N17</f>
        <v>0.18462730240000003</v>
      </c>
      <c r="L177" s="11"/>
      <c r="M177" s="5" t="str">
        <f t="shared" si="7"/>
        <v>ROW</v>
      </c>
      <c r="N177" s="5" t="s">
        <v>75</v>
      </c>
      <c r="O177" s="62" t="str">
        <f>IF(B177='Epro_Ra (z)'!C$17,"ok","Fehler!")</f>
        <v>ok</v>
      </c>
      <c r="P177" s="62" t="str">
        <f>IF(K177='Epro_Ra (z)'!N$17,"ok","Fehler!")</f>
        <v>ok</v>
      </c>
    </row>
    <row r="178" spans="1:16" s="1" customFormat="1" x14ac:dyDescent="0.25">
      <c r="A178" s="1" t="s">
        <v>29</v>
      </c>
      <c r="B178" s="3" t="s">
        <v>12</v>
      </c>
      <c r="C178" s="107">
        <v>0</v>
      </c>
      <c r="D178" s="107">
        <f>'Epro_Ra (z)'!G18</f>
        <v>0.18462730240000003</v>
      </c>
      <c r="E178" s="107">
        <f>'Epro_Ra (z)'!H18</f>
        <v>0.18462730240000003</v>
      </c>
      <c r="F178" s="107">
        <f>'Epro_Ra (z)'!I18</f>
        <v>0.18462730240000003</v>
      </c>
      <c r="G178" s="107">
        <f>'Epro_Ra (z)'!J18</f>
        <v>0.18462730240000003</v>
      </c>
      <c r="H178" s="107">
        <f>'Epro_Ra (z)'!K18</f>
        <v>0.18462730240000003</v>
      </c>
      <c r="I178" s="107">
        <f>'Epro_Ra (z)'!L18</f>
        <v>0.18462730240000003</v>
      </c>
      <c r="J178" s="107">
        <f>'Epro_Ra (z)'!M18</f>
        <v>0.18462730240000003</v>
      </c>
      <c r="K178" s="107">
        <f>'Epro_Ra (z)'!N18</f>
        <v>0.18462730240000003</v>
      </c>
      <c r="L178" s="11"/>
      <c r="M178" s="1" t="str">
        <f t="shared" si="7"/>
        <v>ROW</v>
      </c>
      <c r="N178" s="1" t="s">
        <v>75</v>
      </c>
      <c r="O178" s="61" t="str">
        <f>IF(B178='Epro_Ra (z)'!C$18,"ok","Fehler!")</f>
        <v>ok</v>
      </c>
      <c r="P178" s="61" t="str">
        <f>IF(K178='Epro_Ra (z)'!N$18,"ok","Fehler!")</f>
        <v>ok</v>
      </c>
    </row>
    <row r="179" spans="1:16" s="5" customFormat="1" x14ac:dyDescent="0.25">
      <c r="A179" s="5" t="s">
        <v>29</v>
      </c>
      <c r="B179" s="6" t="s">
        <v>13</v>
      </c>
      <c r="C179" s="108">
        <v>0</v>
      </c>
      <c r="D179" s="107">
        <f>'Epro_Ra (z)'!G19</f>
        <v>0.18462730240000003</v>
      </c>
      <c r="E179" s="108">
        <f>'Epro_Ra (z)'!H19</f>
        <v>0.18462730240000003</v>
      </c>
      <c r="F179" s="107">
        <f>'Epro_Ra (z)'!I19</f>
        <v>0.18462730240000003</v>
      </c>
      <c r="G179" s="108">
        <f>'Epro_Ra (z)'!J19</f>
        <v>0.18462730240000003</v>
      </c>
      <c r="H179" s="107">
        <f>'Epro_Ra (z)'!K19</f>
        <v>0.18462730240000003</v>
      </c>
      <c r="I179" s="108">
        <f>'Epro_Ra (z)'!L19</f>
        <v>0.18462730240000003</v>
      </c>
      <c r="J179" s="107">
        <f>'Epro_Ra (z)'!M19</f>
        <v>0.18462730240000003</v>
      </c>
      <c r="K179" s="108">
        <f>'Epro_Ra (z)'!N19</f>
        <v>0.18462730240000003</v>
      </c>
      <c r="L179" s="11"/>
      <c r="M179" s="5" t="str">
        <f t="shared" si="7"/>
        <v>ROW</v>
      </c>
      <c r="N179" s="5" t="s">
        <v>75</v>
      </c>
      <c r="O179" s="62" t="str">
        <f>IF(B179='Epro_Ra (z)'!C$19,"ok","Fehler!")</f>
        <v>ok</v>
      </c>
      <c r="P179" s="62" t="str">
        <f>IF(K179='Epro_Ra (z)'!N$19,"ok","Fehler!")</f>
        <v>ok</v>
      </c>
    </row>
    <row r="180" spans="1:16" s="1" customFormat="1" x14ac:dyDescent="0.25">
      <c r="A180" s="1" t="s">
        <v>29</v>
      </c>
      <c r="B180" s="3" t="s">
        <v>14</v>
      </c>
      <c r="C180" s="107">
        <v>0</v>
      </c>
      <c r="D180" s="107">
        <f>'Epro_Ra (z)'!G20</f>
        <v>0.18462730240000003</v>
      </c>
      <c r="E180" s="107">
        <f>'Epro_Ra (z)'!H20</f>
        <v>0.18462730240000003</v>
      </c>
      <c r="F180" s="107">
        <f>'Epro_Ra (z)'!I20</f>
        <v>0.18462730240000003</v>
      </c>
      <c r="G180" s="107">
        <f>'Epro_Ra (z)'!J20</f>
        <v>0.18462730240000003</v>
      </c>
      <c r="H180" s="107">
        <f>'Epro_Ra (z)'!K20</f>
        <v>0.18462730240000003</v>
      </c>
      <c r="I180" s="107">
        <f>'Epro_Ra (z)'!L20</f>
        <v>0.18462730240000003</v>
      </c>
      <c r="J180" s="107">
        <f>'Epro_Ra (z)'!M20</f>
        <v>0.18462730240000003</v>
      </c>
      <c r="K180" s="107">
        <f>'Epro_Ra (z)'!N20</f>
        <v>0.18462730240000003</v>
      </c>
      <c r="L180" s="11"/>
      <c r="M180" s="1" t="str">
        <f t="shared" si="7"/>
        <v>ROW</v>
      </c>
      <c r="N180" s="1" t="s">
        <v>75</v>
      </c>
      <c r="O180" s="61" t="str">
        <f>IF(B180='Epro_Ra (z)'!C$20,"ok","Fehler!")</f>
        <v>ok</v>
      </c>
      <c r="P180" s="61" t="str">
        <f>IF(K180='Epro_Ra (z)'!N$20,"ok","Fehler!")</f>
        <v>ok</v>
      </c>
    </row>
    <row r="181" spans="1:16" s="5" customFormat="1" x14ac:dyDescent="0.25">
      <c r="A181" s="5" t="s">
        <v>29</v>
      </c>
      <c r="B181" s="6" t="s">
        <v>15</v>
      </c>
      <c r="C181" s="108">
        <v>0</v>
      </c>
      <c r="D181" s="107">
        <f>'Epro_Ra (z)'!G21</f>
        <v>0.18462730240000003</v>
      </c>
      <c r="E181" s="108">
        <f>'Epro_Ra (z)'!H21</f>
        <v>0.18462730240000003</v>
      </c>
      <c r="F181" s="107">
        <f>'Epro_Ra (z)'!I21</f>
        <v>0.18462730240000003</v>
      </c>
      <c r="G181" s="108">
        <f>'Epro_Ra (z)'!J21</f>
        <v>0.18462730240000003</v>
      </c>
      <c r="H181" s="107">
        <f>'Epro_Ra (z)'!K21</f>
        <v>0.18462730240000003</v>
      </c>
      <c r="I181" s="108">
        <f>'Epro_Ra (z)'!L21</f>
        <v>0.18462730240000003</v>
      </c>
      <c r="J181" s="107">
        <f>'Epro_Ra (z)'!M21</f>
        <v>0.18462730240000003</v>
      </c>
      <c r="K181" s="108">
        <f>'Epro_Ra (z)'!N21</f>
        <v>0.18462730240000003</v>
      </c>
      <c r="L181" s="11"/>
      <c r="M181" s="5" t="str">
        <f t="shared" si="7"/>
        <v>ROW</v>
      </c>
      <c r="N181" s="5" t="s">
        <v>75</v>
      </c>
      <c r="O181" s="62" t="str">
        <f>IF(B181='Epro_Ra (z)'!C$21,"ok","Fehler!")</f>
        <v>ok</v>
      </c>
      <c r="P181" s="62" t="str">
        <f>IF(K181='Epro_Ra (z)'!N$21,"ok","Fehler!")</f>
        <v>ok</v>
      </c>
    </row>
    <row r="182" spans="1:16" s="7" customFormat="1" x14ac:dyDescent="0.25">
      <c r="A182" s="1" t="s">
        <v>29</v>
      </c>
      <c r="B182" s="3" t="s">
        <v>16</v>
      </c>
      <c r="C182" s="107">
        <v>0</v>
      </c>
      <c r="D182" s="107">
        <f>'Epro_Ra (z)'!G22</f>
        <v>0.18462730240000003</v>
      </c>
      <c r="E182" s="107">
        <f>'Epro_Ra (z)'!H22</f>
        <v>0.18462730240000003</v>
      </c>
      <c r="F182" s="107">
        <f>'Epro_Ra (z)'!I22</f>
        <v>0.18462730240000003</v>
      </c>
      <c r="G182" s="107">
        <f>'Epro_Ra (z)'!J22</f>
        <v>0.18462730240000003</v>
      </c>
      <c r="H182" s="107">
        <f>'Epro_Ra (z)'!K22</f>
        <v>0.18462730240000003</v>
      </c>
      <c r="I182" s="107">
        <f>'Epro_Ra (z)'!L22</f>
        <v>0.18462730240000003</v>
      </c>
      <c r="J182" s="107">
        <f>'Epro_Ra (z)'!M22</f>
        <v>0.18462730240000003</v>
      </c>
      <c r="K182" s="107">
        <f>'Epro_Ra (z)'!N22</f>
        <v>0.18462730240000003</v>
      </c>
      <c r="L182" s="11"/>
      <c r="M182" s="1" t="str">
        <f t="shared" si="7"/>
        <v>ROW</v>
      </c>
      <c r="N182" s="1" t="s">
        <v>75</v>
      </c>
      <c r="O182" s="61" t="str">
        <f>IF(B182='Epro_Ra (z)'!C$22,"ok","Fehler!")</f>
        <v>ok</v>
      </c>
      <c r="P182" s="61" t="str">
        <f>IF(K182='Epro_Ra (z)'!N$22,"ok","Fehler!")</f>
        <v>ok</v>
      </c>
    </row>
    <row r="183" spans="1:16" s="8" customFormat="1" x14ac:dyDescent="0.25">
      <c r="A183" s="8" t="s">
        <v>29</v>
      </c>
      <c r="B183" s="9" t="s">
        <v>17</v>
      </c>
      <c r="C183" s="110">
        <v>0</v>
      </c>
      <c r="D183" s="111">
        <f>'Epro_Ra (z)'!G23</f>
        <v>0.18462730240000003</v>
      </c>
      <c r="E183" s="110">
        <f>'Epro_Ra (z)'!H23</f>
        <v>0.18462730240000003</v>
      </c>
      <c r="F183" s="111">
        <f>'Epro_Ra (z)'!I23</f>
        <v>0.18462730240000003</v>
      </c>
      <c r="G183" s="110">
        <f>'Epro_Ra (z)'!J23</f>
        <v>0.18462730240000003</v>
      </c>
      <c r="H183" s="111">
        <f>'Epro_Ra (z)'!K23</f>
        <v>0.18462730240000003</v>
      </c>
      <c r="I183" s="110">
        <f>'Epro_Ra (z)'!L23</f>
        <v>0.18462730240000003</v>
      </c>
      <c r="J183" s="111">
        <f>'Epro_Ra (z)'!M23</f>
        <v>0.18462730240000003</v>
      </c>
      <c r="K183" s="110">
        <f>'Epro_Ra (z)'!N23</f>
        <v>0.18462730240000003</v>
      </c>
      <c r="L183" s="10"/>
      <c r="M183" s="8" t="str">
        <f t="shared" si="7"/>
        <v>ROW</v>
      </c>
      <c r="N183" s="8" t="s">
        <v>75</v>
      </c>
      <c r="O183" s="63" t="str">
        <f>IF(B183='Epro_Ra (z)'!C$23,"ok","Fehler!")</f>
        <v>ok</v>
      </c>
      <c r="P183" s="63" t="str">
        <f>IF(K183='Epro_Ra (z)'!N$23,"ok","Fehler!")</f>
        <v>ok</v>
      </c>
    </row>
    <row r="184" spans="1:16" s="1" customFormat="1" x14ac:dyDescent="0.25">
      <c r="A184" s="1" t="s">
        <v>79</v>
      </c>
      <c r="B184" s="3" t="s">
        <v>0</v>
      </c>
      <c r="C184" s="107">
        <v>0</v>
      </c>
      <c r="D184" s="107">
        <f>'Epro_Ra (z)'!G6</f>
        <v>0.18462730240000003</v>
      </c>
      <c r="E184" s="107">
        <f>'Epro_Ra (z)'!H6</f>
        <v>0.18462730240000003</v>
      </c>
      <c r="F184" s="107">
        <f>'Epro_Ra (z)'!I6</f>
        <v>0.18462730240000003</v>
      </c>
      <c r="G184" s="107">
        <f>'Epro_Ra (z)'!J6</f>
        <v>0.18462730240000003</v>
      </c>
      <c r="H184" s="107">
        <f>'Epro_Ra (z)'!K6</f>
        <v>0.18462730240000003</v>
      </c>
      <c r="I184" s="107">
        <f>'Epro_Ra (z)'!L6</f>
        <v>0.18462730240000003</v>
      </c>
      <c r="J184" s="107">
        <f>'Epro_Ra (z)'!M6</f>
        <v>0.18462730240000003</v>
      </c>
      <c r="K184" s="107">
        <f>'Epro_Ra (z)'!N6</f>
        <v>0.18462730240000003</v>
      </c>
      <c r="L184" s="11"/>
      <c r="M184" s="1" t="str">
        <f t="shared" ref="M184:M219" si="8">$AA$2</f>
        <v>RUS</v>
      </c>
      <c r="N184" s="1" t="s">
        <v>75</v>
      </c>
      <c r="O184" s="61" t="str">
        <f>IF(B184='Epro_Ra (z)'!C$6,"ok","Fehler!")</f>
        <v>ok</v>
      </c>
      <c r="P184" s="61" t="str">
        <f>IF(K184='Epro_Ra (z)'!N$6,"ok","Fehler!")</f>
        <v>ok</v>
      </c>
    </row>
    <row r="185" spans="1:16" s="5" customFormat="1" x14ac:dyDescent="0.25">
      <c r="A185" s="5" t="s">
        <v>79</v>
      </c>
      <c r="B185" s="6" t="s">
        <v>1</v>
      </c>
      <c r="C185" s="108">
        <v>0</v>
      </c>
      <c r="D185" s="107">
        <f>'Epro_Ra (z)'!G7</f>
        <v>0.18462730240000003</v>
      </c>
      <c r="E185" s="108">
        <f>'Epro_Ra (z)'!H7</f>
        <v>0.18462730240000003</v>
      </c>
      <c r="F185" s="107">
        <f>'Epro_Ra (z)'!I7</f>
        <v>0.18462730240000003</v>
      </c>
      <c r="G185" s="108">
        <f>'Epro_Ra (z)'!J7</f>
        <v>0.18462730240000003</v>
      </c>
      <c r="H185" s="107">
        <f>'Epro_Ra (z)'!K7</f>
        <v>0.18462730240000003</v>
      </c>
      <c r="I185" s="108">
        <f>'Epro_Ra (z)'!L7</f>
        <v>0.18462730240000003</v>
      </c>
      <c r="J185" s="107">
        <f>'Epro_Ra (z)'!M7</f>
        <v>0.18462730240000003</v>
      </c>
      <c r="K185" s="108">
        <f>'Epro_Ra (z)'!N7</f>
        <v>0.18462730240000003</v>
      </c>
      <c r="L185" s="11"/>
      <c r="M185" s="5" t="str">
        <f t="shared" si="8"/>
        <v>RUS</v>
      </c>
      <c r="N185" s="5" t="s">
        <v>75</v>
      </c>
      <c r="O185" s="62" t="str">
        <f>IF(B185='Epro_Ra (z)'!C$7,"ok","Fehler!")</f>
        <v>ok</v>
      </c>
      <c r="P185" s="62" t="str">
        <f>IF(K185='Epro_Ra (z)'!N$7,"ok","Fehler!")</f>
        <v>ok</v>
      </c>
    </row>
    <row r="186" spans="1:16" s="1" customFormat="1" x14ac:dyDescent="0.25">
      <c r="A186" s="1" t="s">
        <v>79</v>
      </c>
      <c r="B186" s="3" t="s">
        <v>2</v>
      </c>
      <c r="C186" s="107">
        <v>0</v>
      </c>
      <c r="D186" s="107">
        <f>'Epro_Ra (z)'!G8</f>
        <v>0</v>
      </c>
      <c r="E186" s="107">
        <f>'Epro_Ra (z)'!H8</f>
        <v>0</v>
      </c>
      <c r="F186" s="107">
        <f>'Epro_Ra (z)'!I8</f>
        <v>0</v>
      </c>
      <c r="G186" s="107">
        <f>'Epro_Ra (z)'!J8</f>
        <v>0</v>
      </c>
      <c r="H186" s="107">
        <f>'Epro_Ra (z)'!K8</f>
        <v>0</v>
      </c>
      <c r="I186" s="107">
        <f>'Epro_Ra (z)'!L8</f>
        <v>0</v>
      </c>
      <c r="J186" s="107">
        <f>'Epro_Ra (z)'!M8</f>
        <v>0</v>
      </c>
      <c r="K186" s="107">
        <f>'Epro_Ra (z)'!N8</f>
        <v>0</v>
      </c>
      <c r="L186" s="11"/>
      <c r="M186" s="1" t="str">
        <f t="shared" si="8"/>
        <v>RUS</v>
      </c>
      <c r="N186" s="1" t="s">
        <v>75</v>
      </c>
      <c r="O186" s="61" t="str">
        <f>IF(B186='Epro_Ra (z)'!C$8,"ok","Fehler!")</f>
        <v>ok</v>
      </c>
      <c r="P186" s="61" t="str">
        <f>IF(K186='Epro_Ra (z)'!N$8,"ok","Fehler!")</f>
        <v>ok</v>
      </c>
    </row>
    <row r="187" spans="1:16" s="5" customFormat="1" x14ac:dyDescent="0.25">
      <c r="A187" s="5" t="s">
        <v>79</v>
      </c>
      <c r="B187" s="6" t="s">
        <v>3</v>
      </c>
      <c r="C187" s="108">
        <v>0</v>
      </c>
      <c r="D187" s="107">
        <f>'Epro_Ra (z)'!G9</f>
        <v>0.18462730240000003</v>
      </c>
      <c r="E187" s="108">
        <f>'Epro_Ra (z)'!H9</f>
        <v>0.18462730240000003</v>
      </c>
      <c r="F187" s="107">
        <f>'Epro_Ra (z)'!I9</f>
        <v>0.18462730240000003</v>
      </c>
      <c r="G187" s="108">
        <f>'Epro_Ra (z)'!J9</f>
        <v>0.18462730240000003</v>
      </c>
      <c r="H187" s="107">
        <f>'Epro_Ra (z)'!K9</f>
        <v>0.18462730240000003</v>
      </c>
      <c r="I187" s="108">
        <f>'Epro_Ra (z)'!L9</f>
        <v>0.18462730240000003</v>
      </c>
      <c r="J187" s="107">
        <f>'Epro_Ra (z)'!M9</f>
        <v>0.18462730240000003</v>
      </c>
      <c r="K187" s="108">
        <f>'Epro_Ra (z)'!N9</f>
        <v>0.18462730240000003</v>
      </c>
      <c r="L187" s="11"/>
      <c r="M187" s="5" t="str">
        <f t="shared" si="8"/>
        <v>RUS</v>
      </c>
      <c r="N187" s="5" t="s">
        <v>75</v>
      </c>
      <c r="O187" s="62" t="str">
        <f>IF(B187='Epro_Ra (z)'!C$9,"ok","Fehler!")</f>
        <v>ok</v>
      </c>
      <c r="P187" s="62" t="str">
        <f>IF(K187='Epro_Ra (z)'!N$9,"ok","Fehler!")</f>
        <v>ok</v>
      </c>
    </row>
    <row r="188" spans="1:16" s="1" customFormat="1" x14ac:dyDescent="0.25">
      <c r="A188" s="1" t="s">
        <v>79</v>
      </c>
      <c r="B188" s="3" t="s">
        <v>4</v>
      </c>
      <c r="C188" s="107">
        <v>0</v>
      </c>
      <c r="D188" s="107">
        <f>'Epro_Ra (z)'!G10</f>
        <v>0.18462730240000003</v>
      </c>
      <c r="E188" s="107">
        <f>'Epro_Ra (z)'!H10</f>
        <v>0.18462730240000003</v>
      </c>
      <c r="F188" s="107">
        <f>'Epro_Ra (z)'!I10</f>
        <v>0.18462730240000003</v>
      </c>
      <c r="G188" s="107">
        <f>'Epro_Ra (z)'!J10</f>
        <v>0.18462730240000003</v>
      </c>
      <c r="H188" s="107">
        <f>'Epro_Ra (z)'!K10</f>
        <v>0.18462730240000003</v>
      </c>
      <c r="I188" s="107">
        <f>'Epro_Ra (z)'!L10</f>
        <v>0.18462730240000003</v>
      </c>
      <c r="J188" s="107">
        <f>'Epro_Ra (z)'!M10</f>
        <v>0.18462730240000003</v>
      </c>
      <c r="K188" s="107">
        <f>'Epro_Ra (z)'!N10</f>
        <v>0.18462730240000003</v>
      </c>
      <c r="L188" s="11"/>
      <c r="M188" s="1" t="str">
        <f t="shared" si="8"/>
        <v>RUS</v>
      </c>
      <c r="N188" s="1" t="s">
        <v>75</v>
      </c>
      <c r="O188" s="61" t="str">
        <f>IF(B188='Epro_Ra (z)'!C$10,"ok","Fehler!")</f>
        <v>ok</v>
      </c>
      <c r="P188" s="61" t="str">
        <f>IF(K188='Epro_Ra (z)'!N$10,"ok","Fehler!")</f>
        <v>ok</v>
      </c>
    </row>
    <row r="189" spans="1:16" s="5" customFormat="1" x14ac:dyDescent="0.25">
      <c r="A189" s="5" t="s">
        <v>79</v>
      </c>
      <c r="B189" s="6" t="s">
        <v>5</v>
      </c>
      <c r="C189" s="108">
        <v>0</v>
      </c>
      <c r="D189" s="107">
        <f>'Epro_Ra (z)'!G11</f>
        <v>0.18462730240000003</v>
      </c>
      <c r="E189" s="108">
        <f>'Epro_Ra (z)'!H11</f>
        <v>0.18462730240000003</v>
      </c>
      <c r="F189" s="107">
        <f>'Epro_Ra (z)'!I11</f>
        <v>0.18462730240000003</v>
      </c>
      <c r="G189" s="108">
        <f>'Epro_Ra (z)'!J11</f>
        <v>0.18462730240000003</v>
      </c>
      <c r="H189" s="107">
        <f>'Epro_Ra (z)'!K11</f>
        <v>0.18462730240000003</v>
      </c>
      <c r="I189" s="108">
        <f>'Epro_Ra (z)'!L11</f>
        <v>0.18462730240000003</v>
      </c>
      <c r="J189" s="107">
        <f>'Epro_Ra (z)'!M11</f>
        <v>0.18462730240000003</v>
      </c>
      <c r="K189" s="108">
        <f>'Epro_Ra (z)'!N11</f>
        <v>0.18462730240000003</v>
      </c>
      <c r="L189" s="11"/>
      <c r="M189" s="5" t="str">
        <f t="shared" si="8"/>
        <v>RUS</v>
      </c>
      <c r="N189" s="5" t="s">
        <v>75</v>
      </c>
      <c r="O189" s="62" t="str">
        <f>IF(B189='Epro_Ra (z)'!C$11,"ok","Fehler!")</f>
        <v>ok</v>
      </c>
      <c r="P189" s="62" t="str">
        <f>IF(K189='Epro_Ra (z)'!N$11,"ok","Fehler!")</f>
        <v>ok</v>
      </c>
    </row>
    <row r="190" spans="1:16" s="1" customFormat="1" x14ac:dyDescent="0.25">
      <c r="A190" s="1" t="s">
        <v>79</v>
      </c>
      <c r="B190" s="3" t="s">
        <v>6</v>
      </c>
      <c r="C190" s="107">
        <v>0</v>
      </c>
      <c r="D190" s="107">
        <f>'Epro_Ra (z)'!G12</f>
        <v>0.18462730240000003</v>
      </c>
      <c r="E190" s="107">
        <f>'Epro_Ra (z)'!H12</f>
        <v>0.18462730240000003</v>
      </c>
      <c r="F190" s="107">
        <f>'Epro_Ra (z)'!I12</f>
        <v>0.18462730240000003</v>
      </c>
      <c r="G190" s="107">
        <f>'Epro_Ra (z)'!J12</f>
        <v>0.18462730240000003</v>
      </c>
      <c r="H190" s="107">
        <f>'Epro_Ra (z)'!K12</f>
        <v>0.18462730240000003</v>
      </c>
      <c r="I190" s="107">
        <f>'Epro_Ra (z)'!L12</f>
        <v>0.18462730240000003</v>
      </c>
      <c r="J190" s="107">
        <f>'Epro_Ra (z)'!M12</f>
        <v>0.18462730240000003</v>
      </c>
      <c r="K190" s="107">
        <f>'Epro_Ra (z)'!N12</f>
        <v>0.18462730240000003</v>
      </c>
      <c r="L190" s="11"/>
      <c r="M190" s="1" t="str">
        <f t="shared" si="8"/>
        <v>RUS</v>
      </c>
      <c r="N190" s="1" t="s">
        <v>75</v>
      </c>
      <c r="O190" s="61" t="str">
        <f>IF(B190='Epro_Ra (z)'!C$12,"ok","Fehler!")</f>
        <v>ok</v>
      </c>
      <c r="P190" s="61" t="str">
        <f>IF(K190='Epro_Ra (z)'!N$12,"ok","Fehler!")</f>
        <v>ok</v>
      </c>
    </row>
    <row r="191" spans="1:16" s="5" customFormat="1" x14ac:dyDescent="0.25">
      <c r="A191" s="5" t="s">
        <v>79</v>
      </c>
      <c r="B191" s="6" t="s">
        <v>7</v>
      </c>
      <c r="C191" s="108">
        <v>0</v>
      </c>
      <c r="D191" s="107">
        <f>'Epro_Ra (z)'!G13</f>
        <v>0.18462730240000003</v>
      </c>
      <c r="E191" s="108">
        <f>'Epro_Ra (z)'!H13</f>
        <v>0.18462730240000003</v>
      </c>
      <c r="F191" s="107">
        <f>'Epro_Ra (z)'!I13</f>
        <v>0.18462730240000003</v>
      </c>
      <c r="G191" s="108">
        <f>'Epro_Ra (z)'!J13</f>
        <v>0.18462730240000003</v>
      </c>
      <c r="H191" s="107">
        <f>'Epro_Ra (z)'!K13</f>
        <v>0.18462730240000003</v>
      </c>
      <c r="I191" s="108">
        <f>'Epro_Ra (z)'!L13</f>
        <v>0.18462730240000003</v>
      </c>
      <c r="J191" s="107">
        <f>'Epro_Ra (z)'!M13</f>
        <v>0.18462730240000003</v>
      </c>
      <c r="K191" s="108">
        <f>'Epro_Ra (z)'!N13</f>
        <v>0.18462730240000003</v>
      </c>
      <c r="L191" s="11"/>
      <c r="M191" s="5" t="str">
        <f t="shared" si="8"/>
        <v>RUS</v>
      </c>
      <c r="N191" s="5" t="s">
        <v>75</v>
      </c>
      <c r="O191" s="62" t="str">
        <f>IF(B191='Epro_Ra (z)'!C$13,"ok","Fehler!")</f>
        <v>ok</v>
      </c>
      <c r="P191" s="62" t="str">
        <f>IF(K191='Epro_Ra (z)'!N$13,"ok","Fehler!")</f>
        <v>ok</v>
      </c>
    </row>
    <row r="192" spans="1:16" s="1" customFormat="1" x14ac:dyDescent="0.25">
      <c r="A192" s="1" t="s">
        <v>79</v>
      </c>
      <c r="B192" s="3" t="s">
        <v>8</v>
      </c>
      <c r="C192" s="107">
        <v>0</v>
      </c>
      <c r="D192" s="107">
        <f>'Epro_Ra (z)'!G14</f>
        <v>0.18462730240000003</v>
      </c>
      <c r="E192" s="107">
        <f>'Epro_Ra (z)'!H14</f>
        <v>0.18462730240000003</v>
      </c>
      <c r="F192" s="107">
        <f>'Epro_Ra (z)'!I14</f>
        <v>0.18462730240000003</v>
      </c>
      <c r="G192" s="107">
        <f>'Epro_Ra (z)'!J14</f>
        <v>0.18462730240000003</v>
      </c>
      <c r="H192" s="107">
        <f>'Epro_Ra (z)'!K14</f>
        <v>0.18462730240000003</v>
      </c>
      <c r="I192" s="107">
        <f>'Epro_Ra (z)'!L14</f>
        <v>0.18462730240000003</v>
      </c>
      <c r="J192" s="107">
        <f>'Epro_Ra (z)'!M14</f>
        <v>0.18462730240000003</v>
      </c>
      <c r="K192" s="107">
        <f>'Epro_Ra (z)'!N14</f>
        <v>0.18462730240000003</v>
      </c>
      <c r="L192" s="11"/>
      <c r="M192" s="1" t="str">
        <f t="shared" si="8"/>
        <v>RUS</v>
      </c>
      <c r="N192" s="1" t="s">
        <v>75</v>
      </c>
      <c r="O192" s="61" t="str">
        <f>IF(B192='Epro_Ra (z)'!C$14,"ok","Fehler!")</f>
        <v>ok</v>
      </c>
      <c r="P192" s="61" t="str">
        <f>IF(K192='Epro_Ra (z)'!N$14,"ok","Fehler!")</f>
        <v>ok</v>
      </c>
    </row>
    <row r="193" spans="1:16" s="5" customFormat="1" x14ac:dyDescent="0.25">
      <c r="A193" s="5" t="s">
        <v>79</v>
      </c>
      <c r="B193" s="6" t="s">
        <v>9</v>
      </c>
      <c r="C193" s="108">
        <v>0</v>
      </c>
      <c r="D193" s="107">
        <f>'Epro_Ra (z)'!G15</f>
        <v>0</v>
      </c>
      <c r="E193" s="108">
        <f>'Epro_Ra (z)'!H15</f>
        <v>0</v>
      </c>
      <c r="F193" s="107">
        <f>'Epro_Ra (z)'!I15</f>
        <v>0</v>
      </c>
      <c r="G193" s="108">
        <f>'Epro_Ra (z)'!J15</f>
        <v>0</v>
      </c>
      <c r="H193" s="107">
        <f>'Epro_Ra (z)'!K15</f>
        <v>0</v>
      </c>
      <c r="I193" s="108">
        <f>'Epro_Ra (z)'!L15</f>
        <v>0</v>
      </c>
      <c r="J193" s="107">
        <f>'Epro_Ra (z)'!M15</f>
        <v>0</v>
      </c>
      <c r="K193" s="108">
        <f>'Epro_Ra (z)'!N15</f>
        <v>0</v>
      </c>
      <c r="L193" s="11"/>
      <c r="M193" s="5" t="str">
        <f t="shared" si="8"/>
        <v>RUS</v>
      </c>
      <c r="N193" s="5" t="s">
        <v>75</v>
      </c>
      <c r="O193" s="62" t="str">
        <f>IF(B193='Epro_Ra (z)'!C$15,"ok","Fehler!")</f>
        <v>ok</v>
      </c>
      <c r="P193" s="62" t="str">
        <f>IF(K193='Epro_Ra (z)'!N$15,"ok","Fehler!")</f>
        <v>ok</v>
      </c>
    </row>
    <row r="194" spans="1:16" s="1" customFormat="1" x14ac:dyDescent="0.25">
      <c r="A194" s="1" t="s">
        <v>79</v>
      </c>
      <c r="B194" s="3" t="s">
        <v>10</v>
      </c>
      <c r="C194" s="107">
        <v>0</v>
      </c>
      <c r="D194" s="107">
        <f>'Epro_Ra (z)'!G16</f>
        <v>0.18462730240000003</v>
      </c>
      <c r="E194" s="107">
        <f>'Epro_Ra (z)'!H16</f>
        <v>0.18462730240000003</v>
      </c>
      <c r="F194" s="107">
        <f>'Epro_Ra (z)'!I16</f>
        <v>0.18462730240000003</v>
      </c>
      <c r="G194" s="107">
        <f>'Epro_Ra (z)'!J16</f>
        <v>0.18462730240000003</v>
      </c>
      <c r="H194" s="107">
        <f>'Epro_Ra (z)'!K16</f>
        <v>0.18462730240000003</v>
      </c>
      <c r="I194" s="107">
        <f>'Epro_Ra (z)'!L16</f>
        <v>0.18462730240000003</v>
      </c>
      <c r="J194" s="107">
        <f>'Epro_Ra (z)'!M16</f>
        <v>0.18462730240000003</v>
      </c>
      <c r="K194" s="107">
        <f>'Epro_Ra (z)'!N16</f>
        <v>0.18462730240000003</v>
      </c>
      <c r="L194" s="11"/>
      <c r="M194" s="1" t="str">
        <f t="shared" si="8"/>
        <v>RUS</v>
      </c>
      <c r="N194" s="1" t="s">
        <v>75</v>
      </c>
      <c r="O194" s="61" t="str">
        <f>IF(B194='Epro_Ra (z)'!C$16,"ok","Fehler!")</f>
        <v>ok</v>
      </c>
      <c r="P194" s="61" t="str">
        <f>IF(K194='Epro_Ra (z)'!N$16,"ok","Fehler!")</f>
        <v>ok</v>
      </c>
    </row>
    <row r="195" spans="1:16" s="5" customFormat="1" x14ac:dyDescent="0.25">
      <c r="A195" s="5" t="s">
        <v>79</v>
      </c>
      <c r="B195" s="6" t="s">
        <v>11</v>
      </c>
      <c r="C195" s="108">
        <v>0</v>
      </c>
      <c r="D195" s="107">
        <f>'Epro_Ra (z)'!G17</f>
        <v>0.18462730240000003</v>
      </c>
      <c r="E195" s="108">
        <f>'Epro_Ra (z)'!H17</f>
        <v>0.18462730240000003</v>
      </c>
      <c r="F195" s="107">
        <f>'Epro_Ra (z)'!I17</f>
        <v>0.18462730240000003</v>
      </c>
      <c r="G195" s="108">
        <f>'Epro_Ra (z)'!J17</f>
        <v>0.18462730240000003</v>
      </c>
      <c r="H195" s="107">
        <f>'Epro_Ra (z)'!K17</f>
        <v>0.18462730240000003</v>
      </c>
      <c r="I195" s="108">
        <f>'Epro_Ra (z)'!L17</f>
        <v>0.18462730240000003</v>
      </c>
      <c r="J195" s="107">
        <f>'Epro_Ra (z)'!M17</f>
        <v>0.18462730240000003</v>
      </c>
      <c r="K195" s="108">
        <f>'Epro_Ra (z)'!N17</f>
        <v>0.18462730240000003</v>
      </c>
      <c r="L195" s="11"/>
      <c r="M195" s="5" t="str">
        <f t="shared" si="8"/>
        <v>RUS</v>
      </c>
      <c r="N195" s="5" t="s">
        <v>75</v>
      </c>
      <c r="O195" s="62" t="str">
        <f>IF(B195='Epro_Ra (z)'!C$17,"ok","Fehler!")</f>
        <v>ok</v>
      </c>
      <c r="P195" s="62" t="str">
        <f>IF(K195='Epro_Ra (z)'!N$17,"ok","Fehler!")</f>
        <v>ok</v>
      </c>
    </row>
    <row r="196" spans="1:16" s="1" customFormat="1" x14ac:dyDescent="0.25">
      <c r="A196" s="1" t="s">
        <v>79</v>
      </c>
      <c r="B196" s="3" t="s">
        <v>12</v>
      </c>
      <c r="C196" s="107">
        <v>0</v>
      </c>
      <c r="D196" s="107">
        <f>'Epro_Ra (z)'!G18</f>
        <v>0.18462730240000003</v>
      </c>
      <c r="E196" s="107">
        <f>'Epro_Ra (z)'!H18</f>
        <v>0.18462730240000003</v>
      </c>
      <c r="F196" s="107">
        <f>'Epro_Ra (z)'!I18</f>
        <v>0.18462730240000003</v>
      </c>
      <c r="G196" s="107">
        <f>'Epro_Ra (z)'!J18</f>
        <v>0.18462730240000003</v>
      </c>
      <c r="H196" s="107">
        <f>'Epro_Ra (z)'!K18</f>
        <v>0.18462730240000003</v>
      </c>
      <c r="I196" s="107">
        <f>'Epro_Ra (z)'!L18</f>
        <v>0.18462730240000003</v>
      </c>
      <c r="J196" s="107">
        <f>'Epro_Ra (z)'!M18</f>
        <v>0.18462730240000003</v>
      </c>
      <c r="K196" s="107">
        <f>'Epro_Ra (z)'!N18</f>
        <v>0.18462730240000003</v>
      </c>
      <c r="L196" s="11"/>
      <c r="M196" s="1" t="str">
        <f t="shared" si="8"/>
        <v>RUS</v>
      </c>
      <c r="N196" s="1" t="s">
        <v>75</v>
      </c>
      <c r="O196" s="61" t="str">
        <f>IF(B196='Epro_Ra (z)'!C$18,"ok","Fehler!")</f>
        <v>ok</v>
      </c>
      <c r="P196" s="61" t="str">
        <f>IF(K196='Epro_Ra (z)'!N$18,"ok","Fehler!")</f>
        <v>ok</v>
      </c>
    </row>
    <row r="197" spans="1:16" s="5" customFormat="1" x14ac:dyDescent="0.25">
      <c r="A197" s="5" t="s">
        <v>79</v>
      </c>
      <c r="B197" s="6" t="s">
        <v>13</v>
      </c>
      <c r="C197" s="108">
        <v>0</v>
      </c>
      <c r="D197" s="107">
        <f>'Epro_Ra (z)'!G19</f>
        <v>0.18462730240000003</v>
      </c>
      <c r="E197" s="108">
        <f>'Epro_Ra (z)'!H19</f>
        <v>0.18462730240000003</v>
      </c>
      <c r="F197" s="107">
        <f>'Epro_Ra (z)'!I19</f>
        <v>0.18462730240000003</v>
      </c>
      <c r="G197" s="108">
        <f>'Epro_Ra (z)'!J19</f>
        <v>0.18462730240000003</v>
      </c>
      <c r="H197" s="107">
        <f>'Epro_Ra (z)'!K19</f>
        <v>0.18462730240000003</v>
      </c>
      <c r="I197" s="108">
        <f>'Epro_Ra (z)'!L19</f>
        <v>0.18462730240000003</v>
      </c>
      <c r="J197" s="107">
        <f>'Epro_Ra (z)'!M19</f>
        <v>0.18462730240000003</v>
      </c>
      <c r="K197" s="108">
        <f>'Epro_Ra (z)'!N19</f>
        <v>0.18462730240000003</v>
      </c>
      <c r="L197" s="11"/>
      <c r="M197" s="5" t="str">
        <f t="shared" si="8"/>
        <v>RUS</v>
      </c>
      <c r="N197" s="5" t="s">
        <v>75</v>
      </c>
      <c r="O197" s="62" t="str">
        <f>IF(B197='Epro_Ra (z)'!C$19,"ok","Fehler!")</f>
        <v>ok</v>
      </c>
      <c r="P197" s="62" t="str">
        <f>IF(K197='Epro_Ra (z)'!N$19,"ok","Fehler!")</f>
        <v>ok</v>
      </c>
    </row>
    <row r="198" spans="1:16" s="1" customFormat="1" x14ac:dyDescent="0.25">
      <c r="A198" s="1" t="s">
        <v>79</v>
      </c>
      <c r="B198" s="3" t="s">
        <v>14</v>
      </c>
      <c r="C198" s="107">
        <v>0</v>
      </c>
      <c r="D198" s="107">
        <f>'Epro_Ra (z)'!G20</f>
        <v>0.18462730240000003</v>
      </c>
      <c r="E198" s="107">
        <f>'Epro_Ra (z)'!H20</f>
        <v>0.18462730240000003</v>
      </c>
      <c r="F198" s="107">
        <f>'Epro_Ra (z)'!I20</f>
        <v>0.18462730240000003</v>
      </c>
      <c r="G198" s="107">
        <f>'Epro_Ra (z)'!J20</f>
        <v>0.18462730240000003</v>
      </c>
      <c r="H198" s="107">
        <f>'Epro_Ra (z)'!K20</f>
        <v>0.18462730240000003</v>
      </c>
      <c r="I198" s="107">
        <f>'Epro_Ra (z)'!L20</f>
        <v>0.18462730240000003</v>
      </c>
      <c r="J198" s="107">
        <f>'Epro_Ra (z)'!M20</f>
        <v>0.18462730240000003</v>
      </c>
      <c r="K198" s="107">
        <f>'Epro_Ra (z)'!N20</f>
        <v>0.18462730240000003</v>
      </c>
      <c r="L198" s="11"/>
      <c r="M198" s="1" t="str">
        <f t="shared" si="8"/>
        <v>RUS</v>
      </c>
      <c r="N198" s="1" t="s">
        <v>75</v>
      </c>
      <c r="O198" s="61" t="str">
        <f>IF(B198='Epro_Ra (z)'!C$20,"ok","Fehler!")</f>
        <v>ok</v>
      </c>
      <c r="P198" s="61" t="str">
        <f>IF(K198='Epro_Ra (z)'!N$20,"ok","Fehler!")</f>
        <v>ok</v>
      </c>
    </row>
    <row r="199" spans="1:16" s="5" customFormat="1" x14ac:dyDescent="0.25">
      <c r="A199" s="5" t="s">
        <v>79</v>
      </c>
      <c r="B199" s="6" t="s">
        <v>15</v>
      </c>
      <c r="C199" s="108">
        <v>0</v>
      </c>
      <c r="D199" s="107">
        <f>'Epro_Ra (z)'!G21</f>
        <v>0.18462730240000003</v>
      </c>
      <c r="E199" s="108">
        <f>'Epro_Ra (z)'!H21</f>
        <v>0.18462730240000003</v>
      </c>
      <c r="F199" s="107">
        <f>'Epro_Ra (z)'!I21</f>
        <v>0.18462730240000003</v>
      </c>
      <c r="G199" s="108">
        <f>'Epro_Ra (z)'!J21</f>
        <v>0.18462730240000003</v>
      </c>
      <c r="H199" s="107">
        <f>'Epro_Ra (z)'!K21</f>
        <v>0.18462730240000003</v>
      </c>
      <c r="I199" s="108">
        <f>'Epro_Ra (z)'!L21</f>
        <v>0.18462730240000003</v>
      </c>
      <c r="J199" s="107">
        <f>'Epro_Ra (z)'!M21</f>
        <v>0.18462730240000003</v>
      </c>
      <c r="K199" s="108">
        <f>'Epro_Ra (z)'!N21</f>
        <v>0.18462730240000003</v>
      </c>
      <c r="L199" s="11"/>
      <c r="M199" s="5" t="str">
        <f t="shared" si="8"/>
        <v>RUS</v>
      </c>
      <c r="N199" s="5" t="s">
        <v>75</v>
      </c>
      <c r="O199" s="62" t="str">
        <f>IF(B199='Epro_Ra (z)'!C$21,"ok","Fehler!")</f>
        <v>ok</v>
      </c>
      <c r="P199" s="62" t="str">
        <f>IF(K199='Epro_Ra (z)'!N$21,"ok","Fehler!")</f>
        <v>ok</v>
      </c>
    </row>
    <row r="200" spans="1:16" s="1" customFormat="1" x14ac:dyDescent="0.25">
      <c r="A200" s="1" t="s">
        <v>79</v>
      </c>
      <c r="B200" s="3" t="s">
        <v>16</v>
      </c>
      <c r="C200" s="107">
        <v>0</v>
      </c>
      <c r="D200" s="107">
        <f>'Epro_Ra (z)'!G22</f>
        <v>0.18462730240000003</v>
      </c>
      <c r="E200" s="107">
        <f>'Epro_Ra (z)'!H22</f>
        <v>0.18462730240000003</v>
      </c>
      <c r="F200" s="107">
        <f>'Epro_Ra (z)'!I22</f>
        <v>0.18462730240000003</v>
      </c>
      <c r="G200" s="107">
        <f>'Epro_Ra (z)'!J22</f>
        <v>0.18462730240000003</v>
      </c>
      <c r="H200" s="107">
        <f>'Epro_Ra (z)'!K22</f>
        <v>0.18462730240000003</v>
      </c>
      <c r="I200" s="107">
        <f>'Epro_Ra (z)'!L22</f>
        <v>0.18462730240000003</v>
      </c>
      <c r="J200" s="107">
        <f>'Epro_Ra (z)'!M22</f>
        <v>0.18462730240000003</v>
      </c>
      <c r="K200" s="107">
        <f>'Epro_Ra (z)'!N22</f>
        <v>0.18462730240000003</v>
      </c>
      <c r="L200" s="11"/>
      <c r="M200" s="1" t="str">
        <f t="shared" si="8"/>
        <v>RUS</v>
      </c>
      <c r="N200" s="1" t="s">
        <v>75</v>
      </c>
      <c r="O200" s="61" t="str">
        <f>IF(B200='Epro_Ra (z)'!C$22,"ok","Fehler!")</f>
        <v>ok</v>
      </c>
      <c r="P200" s="61" t="str">
        <f>IF(K200='Epro_Ra (z)'!N$22,"ok","Fehler!")</f>
        <v>ok</v>
      </c>
    </row>
    <row r="201" spans="1:16" s="8" customFormat="1" x14ac:dyDescent="0.25">
      <c r="A201" s="8" t="s">
        <v>79</v>
      </c>
      <c r="B201" s="9" t="s">
        <v>17</v>
      </c>
      <c r="C201" s="110">
        <v>0</v>
      </c>
      <c r="D201" s="111">
        <f>'Epro_Ra (z)'!G23</f>
        <v>0.18462730240000003</v>
      </c>
      <c r="E201" s="110">
        <f>'Epro_Ra (z)'!H23</f>
        <v>0.18462730240000003</v>
      </c>
      <c r="F201" s="111">
        <f>'Epro_Ra (z)'!I23</f>
        <v>0.18462730240000003</v>
      </c>
      <c r="G201" s="110">
        <f>'Epro_Ra (z)'!J23</f>
        <v>0.18462730240000003</v>
      </c>
      <c r="H201" s="111">
        <f>'Epro_Ra (z)'!K23</f>
        <v>0.18462730240000003</v>
      </c>
      <c r="I201" s="110">
        <f>'Epro_Ra (z)'!L23</f>
        <v>0.18462730240000003</v>
      </c>
      <c r="J201" s="111">
        <f>'Epro_Ra (z)'!M23</f>
        <v>0.18462730240000003</v>
      </c>
      <c r="K201" s="110">
        <f>'Epro_Ra (z)'!N23</f>
        <v>0.18462730240000003</v>
      </c>
      <c r="L201" s="10"/>
      <c r="M201" s="8" t="str">
        <f t="shared" si="8"/>
        <v>RUS</v>
      </c>
      <c r="N201" s="8" t="s">
        <v>75</v>
      </c>
      <c r="O201" s="63" t="str">
        <f>IF(B201='Epro_Ra (z)'!C$23,"ok","Fehler!")</f>
        <v>ok</v>
      </c>
      <c r="P201" s="63" t="str">
        <f>IF(K201='Epro_Ra (z)'!N$23,"ok","Fehler!")</f>
        <v>ok</v>
      </c>
    </row>
    <row r="202" spans="1:16" s="1" customFormat="1" x14ac:dyDescent="0.25">
      <c r="A202" s="1" t="s">
        <v>30</v>
      </c>
      <c r="B202" s="3" t="s">
        <v>0</v>
      </c>
      <c r="C202" s="107">
        <v>0</v>
      </c>
      <c r="D202" s="107">
        <f>'Epro_Ra (z)'!G6</f>
        <v>0.18462730240000003</v>
      </c>
      <c r="E202" s="107">
        <f>'Epro_Ra (z)'!H6</f>
        <v>0.18462730240000003</v>
      </c>
      <c r="F202" s="107">
        <f>'Epro_Ra (z)'!I6</f>
        <v>0.18462730240000003</v>
      </c>
      <c r="G202" s="107">
        <f>'Epro_Ra (z)'!J6</f>
        <v>0.18462730240000003</v>
      </c>
      <c r="H202" s="107">
        <f>'Epro_Ra (z)'!K6</f>
        <v>0.18462730240000003</v>
      </c>
      <c r="I202" s="107">
        <f>'Epro_Ra (z)'!L6</f>
        <v>0.18462730240000003</v>
      </c>
      <c r="J202" s="107">
        <f>'Epro_Ra (z)'!M6</f>
        <v>0.18462730240000003</v>
      </c>
      <c r="K202" s="107">
        <f>'Epro_Ra (z)'!N6</f>
        <v>0.18462730240000003</v>
      </c>
      <c r="L202" s="11"/>
      <c r="M202" s="1" t="str">
        <f t="shared" si="8"/>
        <v>RUS</v>
      </c>
      <c r="N202" s="1" t="s">
        <v>75</v>
      </c>
      <c r="O202" s="61" t="str">
        <f>IF(B202='Epro_Ra (z)'!C$6,"ok","Fehler!")</f>
        <v>ok</v>
      </c>
      <c r="P202" s="61" t="str">
        <f>IF(K202='Epro_Ra (z)'!N$6,"ok","Fehler!")</f>
        <v>ok</v>
      </c>
    </row>
    <row r="203" spans="1:16" s="5" customFormat="1" x14ac:dyDescent="0.25">
      <c r="A203" s="5" t="s">
        <v>30</v>
      </c>
      <c r="B203" s="6" t="s">
        <v>1</v>
      </c>
      <c r="C203" s="108">
        <v>0</v>
      </c>
      <c r="D203" s="107">
        <f>'Epro_Ra (z)'!G7</f>
        <v>0.18462730240000003</v>
      </c>
      <c r="E203" s="108">
        <f>'Epro_Ra (z)'!H7</f>
        <v>0.18462730240000003</v>
      </c>
      <c r="F203" s="107">
        <f>'Epro_Ra (z)'!I7</f>
        <v>0.18462730240000003</v>
      </c>
      <c r="G203" s="108">
        <f>'Epro_Ra (z)'!J7</f>
        <v>0.18462730240000003</v>
      </c>
      <c r="H203" s="107">
        <f>'Epro_Ra (z)'!K7</f>
        <v>0.18462730240000003</v>
      </c>
      <c r="I203" s="108">
        <f>'Epro_Ra (z)'!L7</f>
        <v>0.18462730240000003</v>
      </c>
      <c r="J203" s="107">
        <f>'Epro_Ra (z)'!M7</f>
        <v>0.18462730240000003</v>
      </c>
      <c r="K203" s="108">
        <f>'Epro_Ra (z)'!N7</f>
        <v>0.18462730240000003</v>
      </c>
      <c r="L203" s="11"/>
      <c r="M203" s="5" t="str">
        <f t="shared" si="8"/>
        <v>RUS</v>
      </c>
      <c r="N203" s="5" t="s">
        <v>75</v>
      </c>
      <c r="O203" s="62" t="str">
        <f>IF(B203='Epro_Ra (z)'!C$7,"ok","Fehler!")</f>
        <v>ok</v>
      </c>
      <c r="P203" s="62" t="str">
        <f>IF(K203='Epro_Ra (z)'!N$7,"ok","Fehler!")</f>
        <v>ok</v>
      </c>
    </row>
    <row r="204" spans="1:16" s="1" customFormat="1" x14ac:dyDescent="0.25">
      <c r="A204" s="1" t="s">
        <v>30</v>
      </c>
      <c r="B204" s="3" t="s">
        <v>2</v>
      </c>
      <c r="C204" s="107">
        <v>0</v>
      </c>
      <c r="D204" s="107">
        <f>'Epro_Ra (z)'!G8</f>
        <v>0</v>
      </c>
      <c r="E204" s="107">
        <f>'Epro_Ra (z)'!H8</f>
        <v>0</v>
      </c>
      <c r="F204" s="107">
        <f>'Epro_Ra (z)'!I8</f>
        <v>0</v>
      </c>
      <c r="G204" s="107">
        <f>'Epro_Ra (z)'!J8</f>
        <v>0</v>
      </c>
      <c r="H204" s="107">
        <f>'Epro_Ra (z)'!K8</f>
        <v>0</v>
      </c>
      <c r="I204" s="107">
        <f>'Epro_Ra (z)'!L8</f>
        <v>0</v>
      </c>
      <c r="J204" s="107">
        <f>'Epro_Ra (z)'!M8</f>
        <v>0</v>
      </c>
      <c r="K204" s="107">
        <f>'Epro_Ra (z)'!N8</f>
        <v>0</v>
      </c>
      <c r="L204" s="11"/>
      <c r="M204" s="1" t="str">
        <f t="shared" si="8"/>
        <v>RUS</v>
      </c>
      <c r="N204" s="1" t="s">
        <v>75</v>
      </c>
      <c r="O204" s="61" t="str">
        <f>IF(B204='Epro_Ra (z)'!C$8,"ok","Fehler!")</f>
        <v>ok</v>
      </c>
      <c r="P204" s="61" t="str">
        <f>IF(K204='Epro_Ra (z)'!N$8,"ok","Fehler!")</f>
        <v>ok</v>
      </c>
    </row>
    <row r="205" spans="1:16" s="5" customFormat="1" x14ac:dyDescent="0.25">
      <c r="A205" s="5" t="s">
        <v>30</v>
      </c>
      <c r="B205" s="6" t="s">
        <v>3</v>
      </c>
      <c r="C205" s="108">
        <v>0</v>
      </c>
      <c r="D205" s="107">
        <f>'Epro_Ra (z)'!G9</f>
        <v>0.18462730240000003</v>
      </c>
      <c r="E205" s="108">
        <f>'Epro_Ra (z)'!H9</f>
        <v>0.18462730240000003</v>
      </c>
      <c r="F205" s="107">
        <f>'Epro_Ra (z)'!I9</f>
        <v>0.18462730240000003</v>
      </c>
      <c r="G205" s="108">
        <f>'Epro_Ra (z)'!J9</f>
        <v>0.18462730240000003</v>
      </c>
      <c r="H205" s="107">
        <f>'Epro_Ra (z)'!K9</f>
        <v>0.18462730240000003</v>
      </c>
      <c r="I205" s="108">
        <f>'Epro_Ra (z)'!L9</f>
        <v>0.18462730240000003</v>
      </c>
      <c r="J205" s="107">
        <f>'Epro_Ra (z)'!M9</f>
        <v>0.18462730240000003</v>
      </c>
      <c r="K205" s="108">
        <f>'Epro_Ra (z)'!N9</f>
        <v>0.18462730240000003</v>
      </c>
      <c r="L205" s="11"/>
      <c r="M205" s="5" t="str">
        <f t="shared" si="8"/>
        <v>RUS</v>
      </c>
      <c r="N205" s="5" t="s">
        <v>75</v>
      </c>
      <c r="O205" s="62" t="str">
        <f>IF(B205='Epro_Ra (z)'!C$9,"ok","Fehler!")</f>
        <v>ok</v>
      </c>
      <c r="P205" s="62" t="str">
        <f>IF(K205='Epro_Ra (z)'!N$9,"ok","Fehler!")</f>
        <v>ok</v>
      </c>
    </row>
    <row r="206" spans="1:16" s="1" customFormat="1" x14ac:dyDescent="0.25">
      <c r="A206" s="1" t="s">
        <v>30</v>
      </c>
      <c r="B206" s="3" t="s">
        <v>4</v>
      </c>
      <c r="C206" s="107">
        <v>0</v>
      </c>
      <c r="D206" s="107">
        <f>'Epro_Ra (z)'!G10</f>
        <v>0.18462730240000003</v>
      </c>
      <c r="E206" s="107">
        <f>'Epro_Ra (z)'!H10</f>
        <v>0.18462730240000003</v>
      </c>
      <c r="F206" s="107">
        <f>'Epro_Ra (z)'!I10</f>
        <v>0.18462730240000003</v>
      </c>
      <c r="G206" s="107">
        <f>'Epro_Ra (z)'!J10</f>
        <v>0.18462730240000003</v>
      </c>
      <c r="H206" s="107">
        <f>'Epro_Ra (z)'!K10</f>
        <v>0.18462730240000003</v>
      </c>
      <c r="I206" s="107">
        <f>'Epro_Ra (z)'!L10</f>
        <v>0.18462730240000003</v>
      </c>
      <c r="J206" s="107">
        <f>'Epro_Ra (z)'!M10</f>
        <v>0.18462730240000003</v>
      </c>
      <c r="K206" s="107">
        <f>'Epro_Ra (z)'!N10</f>
        <v>0.18462730240000003</v>
      </c>
      <c r="L206" s="11"/>
      <c r="M206" s="1" t="str">
        <f t="shared" si="8"/>
        <v>RUS</v>
      </c>
      <c r="N206" s="1" t="s">
        <v>75</v>
      </c>
      <c r="O206" s="61" t="str">
        <f>IF(B206='Epro_Ra (z)'!C$10,"ok","Fehler!")</f>
        <v>ok</v>
      </c>
      <c r="P206" s="61" t="str">
        <f>IF(K206='Epro_Ra (z)'!N$10,"ok","Fehler!")</f>
        <v>ok</v>
      </c>
    </row>
    <row r="207" spans="1:16" s="5" customFormat="1" x14ac:dyDescent="0.25">
      <c r="A207" s="5" t="s">
        <v>30</v>
      </c>
      <c r="B207" s="6" t="s">
        <v>5</v>
      </c>
      <c r="C207" s="108">
        <v>0</v>
      </c>
      <c r="D207" s="107">
        <f>'Epro_Ra (z)'!G11</f>
        <v>0.18462730240000003</v>
      </c>
      <c r="E207" s="108">
        <f>'Epro_Ra (z)'!H11</f>
        <v>0.18462730240000003</v>
      </c>
      <c r="F207" s="107">
        <f>'Epro_Ra (z)'!I11</f>
        <v>0.18462730240000003</v>
      </c>
      <c r="G207" s="108">
        <f>'Epro_Ra (z)'!J11</f>
        <v>0.18462730240000003</v>
      </c>
      <c r="H207" s="107">
        <f>'Epro_Ra (z)'!K11</f>
        <v>0.18462730240000003</v>
      </c>
      <c r="I207" s="108">
        <f>'Epro_Ra (z)'!L11</f>
        <v>0.18462730240000003</v>
      </c>
      <c r="J207" s="107">
        <f>'Epro_Ra (z)'!M11</f>
        <v>0.18462730240000003</v>
      </c>
      <c r="K207" s="108">
        <f>'Epro_Ra (z)'!N11</f>
        <v>0.18462730240000003</v>
      </c>
      <c r="L207" s="11"/>
      <c r="M207" s="5" t="str">
        <f t="shared" si="8"/>
        <v>RUS</v>
      </c>
      <c r="N207" s="5" t="s">
        <v>75</v>
      </c>
      <c r="O207" s="62" t="str">
        <f>IF(B207='Epro_Ra (z)'!C$11,"ok","Fehler!")</f>
        <v>ok</v>
      </c>
      <c r="P207" s="62" t="str">
        <f>IF(K207='Epro_Ra (z)'!N$11,"ok","Fehler!")</f>
        <v>ok</v>
      </c>
    </row>
    <row r="208" spans="1:16" s="1" customFormat="1" x14ac:dyDescent="0.25">
      <c r="A208" s="1" t="s">
        <v>30</v>
      </c>
      <c r="B208" s="3" t="s">
        <v>6</v>
      </c>
      <c r="C208" s="107">
        <v>0</v>
      </c>
      <c r="D208" s="107">
        <f>'Epro_Ra (z)'!G12</f>
        <v>0.18462730240000003</v>
      </c>
      <c r="E208" s="107">
        <f>'Epro_Ra (z)'!H12</f>
        <v>0.18462730240000003</v>
      </c>
      <c r="F208" s="107">
        <f>'Epro_Ra (z)'!I12</f>
        <v>0.18462730240000003</v>
      </c>
      <c r="G208" s="107">
        <f>'Epro_Ra (z)'!J12</f>
        <v>0.18462730240000003</v>
      </c>
      <c r="H208" s="107">
        <f>'Epro_Ra (z)'!K12</f>
        <v>0.18462730240000003</v>
      </c>
      <c r="I208" s="107">
        <f>'Epro_Ra (z)'!L12</f>
        <v>0.18462730240000003</v>
      </c>
      <c r="J208" s="107">
        <f>'Epro_Ra (z)'!M12</f>
        <v>0.18462730240000003</v>
      </c>
      <c r="K208" s="107">
        <f>'Epro_Ra (z)'!N12</f>
        <v>0.18462730240000003</v>
      </c>
      <c r="L208" s="11"/>
      <c r="M208" s="1" t="str">
        <f t="shared" si="8"/>
        <v>RUS</v>
      </c>
      <c r="N208" s="1" t="s">
        <v>75</v>
      </c>
      <c r="O208" s="61" t="str">
        <f>IF(B208='Epro_Ra (z)'!C$12,"ok","Fehler!")</f>
        <v>ok</v>
      </c>
      <c r="P208" s="61" t="str">
        <f>IF(K208='Epro_Ra (z)'!N$12,"ok","Fehler!")</f>
        <v>ok</v>
      </c>
    </row>
    <row r="209" spans="1:16" s="5" customFormat="1" x14ac:dyDescent="0.25">
      <c r="A209" s="5" t="s">
        <v>30</v>
      </c>
      <c r="B209" s="6" t="s">
        <v>7</v>
      </c>
      <c r="C209" s="108">
        <v>0</v>
      </c>
      <c r="D209" s="107">
        <f>'Epro_Ra (z)'!G13</f>
        <v>0.18462730240000003</v>
      </c>
      <c r="E209" s="108">
        <f>'Epro_Ra (z)'!H13</f>
        <v>0.18462730240000003</v>
      </c>
      <c r="F209" s="107">
        <f>'Epro_Ra (z)'!I13</f>
        <v>0.18462730240000003</v>
      </c>
      <c r="G209" s="108">
        <f>'Epro_Ra (z)'!J13</f>
        <v>0.18462730240000003</v>
      </c>
      <c r="H209" s="107">
        <f>'Epro_Ra (z)'!K13</f>
        <v>0.18462730240000003</v>
      </c>
      <c r="I209" s="108">
        <f>'Epro_Ra (z)'!L13</f>
        <v>0.18462730240000003</v>
      </c>
      <c r="J209" s="107">
        <f>'Epro_Ra (z)'!M13</f>
        <v>0.18462730240000003</v>
      </c>
      <c r="K209" s="108">
        <f>'Epro_Ra (z)'!N13</f>
        <v>0.18462730240000003</v>
      </c>
      <c r="L209" s="11"/>
      <c r="M209" s="5" t="str">
        <f t="shared" si="8"/>
        <v>RUS</v>
      </c>
      <c r="N209" s="5" t="s">
        <v>75</v>
      </c>
      <c r="O209" s="62" t="str">
        <f>IF(B209='Epro_Ra (z)'!C$13,"ok","Fehler!")</f>
        <v>ok</v>
      </c>
      <c r="P209" s="62" t="str">
        <f>IF(K209='Epro_Ra (z)'!N$13,"ok","Fehler!")</f>
        <v>ok</v>
      </c>
    </row>
    <row r="210" spans="1:16" s="1" customFormat="1" x14ac:dyDescent="0.25">
      <c r="A210" s="1" t="s">
        <v>30</v>
      </c>
      <c r="B210" s="3" t="s">
        <v>8</v>
      </c>
      <c r="C210" s="107">
        <v>0</v>
      </c>
      <c r="D210" s="107">
        <f>'Epro_Ra (z)'!G14</f>
        <v>0.18462730240000003</v>
      </c>
      <c r="E210" s="107">
        <f>'Epro_Ra (z)'!H14</f>
        <v>0.18462730240000003</v>
      </c>
      <c r="F210" s="107">
        <f>'Epro_Ra (z)'!I14</f>
        <v>0.18462730240000003</v>
      </c>
      <c r="G210" s="107">
        <f>'Epro_Ra (z)'!J14</f>
        <v>0.18462730240000003</v>
      </c>
      <c r="H210" s="107">
        <f>'Epro_Ra (z)'!K14</f>
        <v>0.18462730240000003</v>
      </c>
      <c r="I210" s="107">
        <f>'Epro_Ra (z)'!L14</f>
        <v>0.18462730240000003</v>
      </c>
      <c r="J210" s="107">
        <f>'Epro_Ra (z)'!M14</f>
        <v>0.18462730240000003</v>
      </c>
      <c r="K210" s="107">
        <f>'Epro_Ra (z)'!N14</f>
        <v>0.18462730240000003</v>
      </c>
      <c r="L210" s="11"/>
      <c r="M210" s="1" t="str">
        <f t="shared" si="8"/>
        <v>RUS</v>
      </c>
      <c r="N210" s="1" t="s">
        <v>75</v>
      </c>
      <c r="O210" s="61" t="str">
        <f>IF(B210='Epro_Ra (z)'!C$14,"ok","Fehler!")</f>
        <v>ok</v>
      </c>
      <c r="P210" s="61" t="str">
        <f>IF(K210='Epro_Ra (z)'!N$14,"ok","Fehler!")</f>
        <v>ok</v>
      </c>
    </row>
    <row r="211" spans="1:16" s="5" customFormat="1" x14ac:dyDescent="0.25">
      <c r="A211" s="5" t="s">
        <v>30</v>
      </c>
      <c r="B211" s="6" t="s">
        <v>9</v>
      </c>
      <c r="C211" s="108">
        <v>0</v>
      </c>
      <c r="D211" s="107">
        <f>'Epro_Ra (z)'!G15</f>
        <v>0</v>
      </c>
      <c r="E211" s="108">
        <f>'Epro_Ra (z)'!H15</f>
        <v>0</v>
      </c>
      <c r="F211" s="107">
        <f>'Epro_Ra (z)'!I15</f>
        <v>0</v>
      </c>
      <c r="G211" s="108">
        <f>'Epro_Ra (z)'!J15</f>
        <v>0</v>
      </c>
      <c r="H211" s="107">
        <f>'Epro_Ra (z)'!K15</f>
        <v>0</v>
      </c>
      <c r="I211" s="108">
        <f>'Epro_Ra (z)'!L15</f>
        <v>0</v>
      </c>
      <c r="J211" s="107">
        <f>'Epro_Ra (z)'!M15</f>
        <v>0</v>
      </c>
      <c r="K211" s="108">
        <f>'Epro_Ra (z)'!N15</f>
        <v>0</v>
      </c>
      <c r="L211" s="11"/>
      <c r="M211" s="5" t="str">
        <f t="shared" si="8"/>
        <v>RUS</v>
      </c>
      <c r="N211" s="5" t="s">
        <v>75</v>
      </c>
      <c r="O211" s="62" t="str">
        <f>IF(B211='Epro_Ra (z)'!C$15,"ok","Fehler!")</f>
        <v>ok</v>
      </c>
      <c r="P211" s="62" t="str">
        <f>IF(K211='Epro_Ra (z)'!N$15,"ok","Fehler!")</f>
        <v>ok</v>
      </c>
    </row>
    <row r="212" spans="1:16" s="1" customFormat="1" x14ac:dyDescent="0.25">
      <c r="A212" s="1" t="s">
        <v>30</v>
      </c>
      <c r="B212" s="3" t="s">
        <v>10</v>
      </c>
      <c r="C212" s="107">
        <v>0</v>
      </c>
      <c r="D212" s="107">
        <f>'Epro_Ra (z)'!G16</f>
        <v>0.18462730240000003</v>
      </c>
      <c r="E212" s="107">
        <f>'Epro_Ra (z)'!H16</f>
        <v>0.18462730240000003</v>
      </c>
      <c r="F212" s="107">
        <f>'Epro_Ra (z)'!I16</f>
        <v>0.18462730240000003</v>
      </c>
      <c r="G212" s="107">
        <f>'Epro_Ra (z)'!J16</f>
        <v>0.18462730240000003</v>
      </c>
      <c r="H212" s="107">
        <f>'Epro_Ra (z)'!K16</f>
        <v>0.18462730240000003</v>
      </c>
      <c r="I212" s="107">
        <f>'Epro_Ra (z)'!L16</f>
        <v>0.18462730240000003</v>
      </c>
      <c r="J212" s="107">
        <f>'Epro_Ra (z)'!M16</f>
        <v>0.18462730240000003</v>
      </c>
      <c r="K212" s="107">
        <f>'Epro_Ra (z)'!N16</f>
        <v>0.18462730240000003</v>
      </c>
      <c r="L212" s="11"/>
      <c r="M212" s="1" t="str">
        <f t="shared" si="8"/>
        <v>RUS</v>
      </c>
      <c r="N212" s="1" t="s">
        <v>75</v>
      </c>
      <c r="O212" s="61" t="str">
        <f>IF(B212='Epro_Ra (z)'!C$16,"ok","Fehler!")</f>
        <v>ok</v>
      </c>
      <c r="P212" s="61" t="str">
        <f>IF(K212='Epro_Ra (z)'!N$16,"ok","Fehler!")</f>
        <v>ok</v>
      </c>
    </row>
    <row r="213" spans="1:16" s="5" customFormat="1" x14ac:dyDescent="0.25">
      <c r="A213" s="5" t="s">
        <v>30</v>
      </c>
      <c r="B213" s="6" t="s">
        <v>11</v>
      </c>
      <c r="C213" s="108">
        <v>0</v>
      </c>
      <c r="D213" s="107">
        <f>'Epro_Ra (z)'!G17</f>
        <v>0.18462730240000003</v>
      </c>
      <c r="E213" s="108">
        <f>'Epro_Ra (z)'!H17</f>
        <v>0.18462730240000003</v>
      </c>
      <c r="F213" s="107">
        <f>'Epro_Ra (z)'!I17</f>
        <v>0.18462730240000003</v>
      </c>
      <c r="G213" s="108">
        <f>'Epro_Ra (z)'!J17</f>
        <v>0.18462730240000003</v>
      </c>
      <c r="H213" s="107">
        <f>'Epro_Ra (z)'!K17</f>
        <v>0.18462730240000003</v>
      </c>
      <c r="I213" s="108">
        <f>'Epro_Ra (z)'!L17</f>
        <v>0.18462730240000003</v>
      </c>
      <c r="J213" s="107">
        <f>'Epro_Ra (z)'!M17</f>
        <v>0.18462730240000003</v>
      </c>
      <c r="K213" s="108">
        <f>'Epro_Ra (z)'!N17</f>
        <v>0.18462730240000003</v>
      </c>
      <c r="L213" s="11"/>
      <c r="M213" s="5" t="str">
        <f t="shared" si="8"/>
        <v>RUS</v>
      </c>
      <c r="N213" s="5" t="s">
        <v>75</v>
      </c>
      <c r="O213" s="62" t="str">
        <f>IF(B213='Epro_Ra (z)'!C$17,"ok","Fehler!")</f>
        <v>ok</v>
      </c>
      <c r="P213" s="62" t="str">
        <f>IF(K213='Epro_Ra (z)'!N$17,"ok","Fehler!")</f>
        <v>ok</v>
      </c>
    </row>
    <row r="214" spans="1:16" s="1" customFormat="1" x14ac:dyDescent="0.25">
      <c r="A214" s="1" t="s">
        <v>30</v>
      </c>
      <c r="B214" s="3" t="s">
        <v>12</v>
      </c>
      <c r="C214" s="107">
        <v>0</v>
      </c>
      <c r="D214" s="107">
        <f>'Epro_Ra (z)'!G18</f>
        <v>0.18462730240000003</v>
      </c>
      <c r="E214" s="107">
        <f>'Epro_Ra (z)'!H18</f>
        <v>0.18462730240000003</v>
      </c>
      <c r="F214" s="107">
        <f>'Epro_Ra (z)'!I18</f>
        <v>0.18462730240000003</v>
      </c>
      <c r="G214" s="107">
        <f>'Epro_Ra (z)'!J18</f>
        <v>0.18462730240000003</v>
      </c>
      <c r="H214" s="107">
        <f>'Epro_Ra (z)'!K18</f>
        <v>0.18462730240000003</v>
      </c>
      <c r="I214" s="107">
        <f>'Epro_Ra (z)'!L18</f>
        <v>0.18462730240000003</v>
      </c>
      <c r="J214" s="107">
        <f>'Epro_Ra (z)'!M18</f>
        <v>0.18462730240000003</v>
      </c>
      <c r="K214" s="107">
        <f>'Epro_Ra (z)'!N18</f>
        <v>0.18462730240000003</v>
      </c>
      <c r="L214" s="11"/>
      <c r="M214" s="1" t="str">
        <f t="shared" si="8"/>
        <v>RUS</v>
      </c>
      <c r="N214" s="1" t="s">
        <v>75</v>
      </c>
      <c r="O214" s="61" t="str">
        <f>IF(B214='Epro_Ra (z)'!C$18,"ok","Fehler!")</f>
        <v>ok</v>
      </c>
      <c r="P214" s="61" t="str">
        <f>IF(K214='Epro_Ra (z)'!N$18,"ok","Fehler!")</f>
        <v>ok</v>
      </c>
    </row>
    <row r="215" spans="1:16" s="5" customFormat="1" x14ac:dyDescent="0.25">
      <c r="A215" s="5" t="s">
        <v>30</v>
      </c>
      <c r="B215" s="6" t="s">
        <v>13</v>
      </c>
      <c r="C215" s="108">
        <v>0</v>
      </c>
      <c r="D215" s="107">
        <f>'Epro_Ra (z)'!G19</f>
        <v>0.18462730240000003</v>
      </c>
      <c r="E215" s="108">
        <f>'Epro_Ra (z)'!H19</f>
        <v>0.18462730240000003</v>
      </c>
      <c r="F215" s="107">
        <f>'Epro_Ra (z)'!I19</f>
        <v>0.18462730240000003</v>
      </c>
      <c r="G215" s="108">
        <f>'Epro_Ra (z)'!J19</f>
        <v>0.18462730240000003</v>
      </c>
      <c r="H215" s="107">
        <f>'Epro_Ra (z)'!K19</f>
        <v>0.18462730240000003</v>
      </c>
      <c r="I215" s="108">
        <f>'Epro_Ra (z)'!L19</f>
        <v>0.18462730240000003</v>
      </c>
      <c r="J215" s="107">
        <f>'Epro_Ra (z)'!M19</f>
        <v>0.18462730240000003</v>
      </c>
      <c r="K215" s="108">
        <f>'Epro_Ra (z)'!N19</f>
        <v>0.18462730240000003</v>
      </c>
      <c r="L215" s="11"/>
      <c r="M215" s="5" t="str">
        <f t="shared" si="8"/>
        <v>RUS</v>
      </c>
      <c r="N215" s="5" t="s">
        <v>75</v>
      </c>
      <c r="O215" s="62" t="str">
        <f>IF(B215='Epro_Ra (z)'!C$19,"ok","Fehler!")</f>
        <v>ok</v>
      </c>
      <c r="P215" s="62" t="str">
        <f>IF(K215='Epro_Ra (z)'!N$19,"ok","Fehler!")</f>
        <v>ok</v>
      </c>
    </row>
    <row r="216" spans="1:16" s="1" customFormat="1" x14ac:dyDescent="0.25">
      <c r="A216" s="1" t="s">
        <v>30</v>
      </c>
      <c r="B216" s="3" t="s">
        <v>14</v>
      </c>
      <c r="C216" s="107">
        <v>0</v>
      </c>
      <c r="D216" s="107">
        <f>'Epro_Ra (z)'!G20</f>
        <v>0.18462730240000003</v>
      </c>
      <c r="E216" s="107">
        <f>'Epro_Ra (z)'!H20</f>
        <v>0.18462730240000003</v>
      </c>
      <c r="F216" s="107">
        <f>'Epro_Ra (z)'!I20</f>
        <v>0.18462730240000003</v>
      </c>
      <c r="G216" s="107">
        <f>'Epro_Ra (z)'!J20</f>
        <v>0.18462730240000003</v>
      </c>
      <c r="H216" s="107">
        <f>'Epro_Ra (z)'!K20</f>
        <v>0.18462730240000003</v>
      </c>
      <c r="I216" s="107">
        <f>'Epro_Ra (z)'!L20</f>
        <v>0.18462730240000003</v>
      </c>
      <c r="J216" s="107">
        <f>'Epro_Ra (z)'!M20</f>
        <v>0.18462730240000003</v>
      </c>
      <c r="K216" s="107">
        <f>'Epro_Ra (z)'!N20</f>
        <v>0.18462730240000003</v>
      </c>
      <c r="L216" s="11"/>
      <c r="M216" s="1" t="str">
        <f t="shared" si="8"/>
        <v>RUS</v>
      </c>
      <c r="N216" s="1" t="s">
        <v>75</v>
      </c>
      <c r="O216" s="61" t="str">
        <f>IF(B216='Epro_Ra (z)'!C$20,"ok","Fehler!")</f>
        <v>ok</v>
      </c>
      <c r="P216" s="61" t="str">
        <f>IF(K216='Epro_Ra (z)'!N$20,"ok","Fehler!")</f>
        <v>ok</v>
      </c>
    </row>
    <row r="217" spans="1:16" s="5" customFormat="1" x14ac:dyDescent="0.25">
      <c r="A217" s="5" t="s">
        <v>30</v>
      </c>
      <c r="B217" s="6" t="s">
        <v>15</v>
      </c>
      <c r="C217" s="108">
        <v>0</v>
      </c>
      <c r="D217" s="107">
        <f>'Epro_Ra (z)'!G21</f>
        <v>0.18462730240000003</v>
      </c>
      <c r="E217" s="108">
        <f>'Epro_Ra (z)'!H21</f>
        <v>0.18462730240000003</v>
      </c>
      <c r="F217" s="107">
        <f>'Epro_Ra (z)'!I21</f>
        <v>0.18462730240000003</v>
      </c>
      <c r="G217" s="108">
        <f>'Epro_Ra (z)'!J21</f>
        <v>0.18462730240000003</v>
      </c>
      <c r="H217" s="107">
        <f>'Epro_Ra (z)'!K21</f>
        <v>0.18462730240000003</v>
      </c>
      <c r="I217" s="108">
        <f>'Epro_Ra (z)'!L21</f>
        <v>0.18462730240000003</v>
      </c>
      <c r="J217" s="107">
        <f>'Epro_Ra (z)'!M21</f>
        <v>0.18462730240000003</v>
      </c>
      <c r="K217" s="108">
        <f>'Epro_Ra (z)'!N21</f>
        <v>0.18462730240000003</v>
      </c>
      <c r="L217" s="11"/>
      <c r="M217" s="5" t="str">
        <f t="shared" si="8"/>
        <v>RUS</v>
      </c>
      <c r="N217" s="5" t="s">
        <v>75</v>
      </c>
      <c r="O217" s="62" t="str">
        <f>IF(B217='Epro_Ra (z)'!C$21,"ok","Fehler!")</f>
        <v>ok</v>
      </c>
      <c r="P217" s="62" t="str">
        <f>IF(K217='Epro_Ra (z)'!N$21,"ok","Fehler!")</f>
        <v>ok</v>
      </c>
    </row>
    <row r="218" spans="1:16" s="7" customFormat="1" x14ac:dyDescent="0.25">
      <c r="A218" s="1" t="s">
        <v>30</v>
      </c>
      <c r="B218" s="3" t="s">
        <v>16</v>
      </c>
      <c r="C218" s="107">
        <v>0</v>
      </c>
      <c r="D218" s="107">
        <f>'Epro_Ra (z)'!G22</f>
        <v>0.18462730240000003</v>
      </c>
      <c r="E218" s="107">
        <f>'Epro_Ra (z)'!H22</f>
        <v>0.18462730240000003</v>
      </c>
      <c r="F218" s="107">
        <f>'Epro_Ra (z)'!I22</f>
        <v>0.18462730240000003</v>
      </c>
      <c r="G218" s="107">
        <f>'Epro_Ra (z)'!J22</f>
        <v>0.18462730240000003</v>
      </c>
      <c r="H218" s="107">
        <f>'Epro_Ra (z)'!K22</f>
        <v>0.18462730240000003</v>
      </c>
      <c r="I218" s="107">
        <f>'Epro_Ra (z)'!L22</f>
        <v>0.18462730240000003</v>
      </c>
      <c r="J218" s="107">
        <f>'Epro_Ra (z)'!M22</f>
        <v>0.18462730240000003</v>
      </c>
      <c r="K218" s="107">
        <f>'Epro_Ra (z)'!N22</f>
        <v>0.18462730240000003</v>
      </c>
      <c r="L218" s="11"/>
      <c r="M218" s="1" t="str">
        <f t="shared" si="8"/>
        <v>RUS</v>
      </c>
      <c r="N218" s="1" t="s">
        <v>75</v>
      </c>
      <c r="O218" s="61" t="str">
        <f>IF(B218='Epro_Ra (z)'!C$22,"ok","Fehler!")</f>
        <v>ok</v>
      </c>
      <c r="P218" s="61" t="str">
        <f>IF(K218='Epro_Ra (z)'!N$22,"ok","Fehler!")</f>
        <v>ok</v>
      </c>
    </row>
    <row r="219" spans="1:16" s="8" customFormat="1" x14ac:dyDescent="0.25">
      <c r="A219" s="8" t="s">
        <v>30</v>
      </c>
      <c r="B219" s="9" t="s">
        <v>17</v>
      </c>
      <c r="C219" s="110">
        <v>0</v>
      </c>
      <c r="D219" s="111">
        <f>'Epro_Ra (z)'!G23</f>
        <v>0.18462730240000003</v>
      </c>
      <c r="E219" s="110">
        <f>'Epro_Ra (z)'!H23</f>
        <v>0.18462730240000003</v>
      </c>
      <c r="F219" s="111">
        <f>'Epro_Ra (z)'!I23</f>
        <v>0.18462730240000003</v>
      </c>
      <c r="G219" s="110">
        <f>'Epro_Ra (z)'!J23</f>
        <v>0.18462730240000003</v>
      </c>
      <c r="H219" s="111">
        <f>'Epro_Ra (z)'!K23</f>
        <v>0.18462730240000003</v>
      </c>
      <c r="I219" s="110">
        <f>'Epro_Ra (z)'!L23</f>
        <v>0.18462730240000003</v>
      </c>
      <c r="J219" s="111">
        <f>'Epro_Ra (z)'!M23</f>
        <v>0.18462730240000003</v>
      </c>
      <c r="K219" s="110">
        <f>'Epro_Ra (z)'!N23</f>
        <v>0.18462730240000003</v>
      </c>
      <c r="L219" s="10"/>
      <c r="M219" s="8" t="str">
        <f t="shared" si="8"/>
        <v>RUS</v>
      </c>
      <c r="N219" s="8" t="s">
        <v>75</v>
      </c>
      <c r="O219" s="63" t="str">
        <f>IF(B219='Epro_Ra (z)'!C$23,"ok","Fehler!")</f>
        <v>ok</v>
      </c>
      <c r="P219" s="63" t="str">
        <f>IF(K219='Epro_Ra (z)'!N$23,"ok","Fehler!")</f>
        <v>ok</v>
      </c>
    </row>
    <row r="220" spans="1:16" s="1" customFormat="1" x14ac:dyDescent="0.25">
      <c r="A220" s="1" t="s">
        <v>31</v>
      </c>
      <c r="B220" s="3" t="s">
        <v>0</v>
      </c>
      <c r="C220" s="107">
        <v>0</v>
      </c>
      <c r="D220" s="107">
        <f>'Epro_Ra (z)'!G6</f>
        <v>0.18462730240000003</v>
      </c>
      <c r="E220" s="107">
        <f>'Epro_Ra (z)'!H6</f>
        <v>0.18462730240000003</v>
      </c>
      <c r="F220" s="107">
        <f>'Epro_Ra (z)'!I6</f>
        <v>0.18462730240000003</v>
      </c>
      <c r="G220" s="107">
        <f>'Epro_Ra (z)'!J6</f>
        <v>0.18462730240000003</v>
      </c>
      <c r="H220" s="107">
        <f>'Epro_Ra (z)'!K6</f>
        <v>0.18462730240000003</v>
      </c>
      <c r="I220" s="107">
        <f>'Epro_Ra (z)'!L6</f>
        <v>0.18462730240000003</v>
      </c>
      <c r="J220" s="107">
        <f>'Epro_Ra (z)'!M6</f>
        <v>0.18462730240000003</v>
      </c>
      <c r="K220" s="107">
        <f>'Epro_Ra (z)'!N6</f>
        <v>0.18462730240000003</v>
      </c>
      <c r="L220" s="11"/>
      <c r="M220" s="1" t="str">
        <f t="shared" ref="M220:M237" si="9">$AC$2</f>
        <v>CHI</v>
      </c>
      <c r="N220" s="1" t="s">
        <v>75</v>
      </c>
      <c r="O220" s="61" t="str">
        <f>IF(B220='Epro_Ra (z)'!C$6,"ok","Fehler!")</f>
        <v>ok</v>
      </c>
      <c r="P220" s="61" t="str">
        <f>IF(K220='Epro_Ra (z)'!N$6,"ok","Fehler!")</f>
        <v>ok</v>
      </c>
    </row>
    <row r="221" spans="1:16" s="5" customFormat="1" x14ac:dyDescent="0.25">
      <c r="A221" s="5" t="s">
        <v>31</v>
      </c>
      <c r="B221" s="6" t="s">
        <v>1</v>
      </c>
      <c r="C221" s="108">
        <v>0</v>
      </c>
      <c r="D221" s="107">
        <f>'Epro_Ra (z)'!G7</f>
        <v>0.18462730240000003</v>
      </c>
      <c r="E221" s="108">
        <f>'Epro_Ra (z)'!H7</f>
        <v>0.18462730240000003</v>
      </c>
      <c r="F221" s="107">
        <f>'Epro_Ra (z)'!I7</f>
        <v>0.18462730240000003</v>
      </c>
      <c r="G221" s="108">
        <f>'Epro_Ra (z)'!J7</f>
        <v>0.18462730240000003</v>
      </c>
      <c r="H221" s="107">
        <f>'Epro_Ra (z)'!K7</f>
        <v>0.18462730240000003</v>
      </c>
      <c r="I221" s="108">
        <f>'Epro_Ra (z)'!L7</f>
        <v>0.18462730240000003</v>
      </c>
      <c r="J221" s="107">
        <f>'Epro_Ra (z)'!M7</f>
        <v>0.18462730240000003</v>
      </c>
      <c r="K221" s="108">
        <f>'Epro_Ra (z)'!N7</f>
        <v>0.18462730240000003</v>
      </c>
      <c r="L221" s="11"/>
      <c r="M221" s="5" t="str">
        <f t="shared" si="9"/>
        <v>CHI</v>
      </c>
      <c r="N221" s="5" t="s">
        <v>75</v>
      </c>
      <c r="O221" s="62" t="str">
        <f>IF(B221='Epro_Ra (z)'!C$7,"ok","Fehler!")</f>
        <v>ok</v>
      </c>
      <c r="P221" s="62" t="str">
        <f>IF(K221='Epro_Ra (z)'!N$7,"ok","Fehler!")</f>
        <v>ok</v>
      </c>
    </row>
    <row r="222" spans="1:16" s="1" customFormat="1" x14ac:dyDescent="0.25">
      <c r="A222" s="1" t="s">
        <v>31</v>
      </c>
      <c r="B222" s="3" t="s">
        <v>2</v>
      </c>
      <c r="C222" s="107">
        <v>0</v>
      </c>
      <c r="D222" s="107">
        <f>'Epro_Ra (z)'!G8</f>
        <v>0</v>
      </c>
      <c r="E222" s="107">
        <f>'Epro_Ra (z)'!H8</f>
        <v>0</v>
      </c>
      <c r="F222" s="107">
        <f>'Epro_Ra (z)'!I8</f>
        <v>0</v>
      </c>
      <c r="G222" s="107">
        <f>'Epro_Ra (z)'!J8</f>
        <v>0</v>
      </c>
      <c r="H222" s="107">
        <f>'Epro_Ra (z)'!K8</f>
        <v>0</v>
      </c>
      <c r="I222" s="107">
        <f>'Epro_Ra (z)'!L8</f>
        <v>0</v>
      </c>
      <c r="J222" s="107">
        <f>'Epro_Ra (z)'!M8</f>
        <v>0</v>
      </c>
      <c r="K222" s="107">
        <f>'Epro_Ra (z)'!N8</f>
        <v>0</v>
      </c>
      <c r="L222" s="11"/>
      <c r="M222" s="1" t="str">
        <f t="shared" si="9"/>
        <v>CHI</v>
      </c>
      <c r="N222" s="1" t="s">
        <v>75</v>
      </c>
      <c r="O222" s="61" t="str">
        <f>IF(B222='Epro_Ra (z)'!C$8,"ok","Fehler!")</f>
        <v>ok</v>
      </c>
      <c r="P222" s="61" t="str">
        <f>IF(K222='Epro_Ra (z)'!N$8,"ok","Fehler!")</f>
        <v>ok</v>
      </c>
    </row>
    <row r="223" spans="1:16" s="5" customFormat="1" x14ac:dyDescent="0.25">
      <c r="A223" s="5" t="s">
        <v>31</v>
      </c>
      <c r="B223" s="6" t="s">
        <v>3</v>
      </c>
      <c r="C223" s="108">
        <v>0</v>
      </c>
      <c r="D223" s="107">
        <f>'Epro_Ra (z)'!G9</f>
        <v>0.18462730240000003</v>
      </c>
      <c r="E223" s="108">
        <f>'Epro_Ra (z)'!H9</f>
        <v>0.18462730240000003</v>
      </c>
      <c r="F223" s="107">
        <f>'Epro_Ra (z)'!I9</f>
        <v>0.18462730240000003</v>
      </c>
      <c r="G223" s="108">
        <f>'Epro_Ra (z)'!J9</f>
        <v>0.18462730240000003</v>
      </c>
      <c r="H223" s="107">
        <f>'Epro_Ra (z)'!K9</f>
        <v>0.18462730240000003</v>
      </c>
      <c r="I223" s="108">
        <f>'Epro_Ra (z)'!L9</f>
        <v>0.18462730240000003</v>
      </c>
      <c r="J223" s="107">
        <f>'Epro_Ra (z)'!M9</f>
        <v>0.18462730240000003</v>
      </c>
      <c r="K223" s="108">
        <f>'Epro_Ra (z)'!N9</f>
        <v>0.18462730240000003</v>
      </c>
      <c r="L223" s="11"/>
      <c r="M223" s="5" t="str">
        <f t="shared" si="9"/>
        <v>CHI</v>
      </c>
      <c r="N223" s="5" t="s">
        <v>75</v>
      </c>
      <c r="O223" s="62" t="str">
        <f>IF(B223='Epro_Ra (z)'!C$9,"ok","Fehler!")</f>
        <v>ok</v>
      </c>
      <c r="P223" s="62" t="str">
        <f>IF(K223='Epro_Ra (z)'!N$9,"ok","Fehler!")</f>
        <v>ok</v>
      </c>
    </row>
    <row r="224" spans="1:16" s="1" customFormat="1" x14ac:dyDescent="0.25">
      <c r="A224" s="1" t="s">
        <v>31</v>
      </c>
      <c r="B224" s="3" t="s">
        <v>4</v>
      </c>
      <c r="C224" s="107">
        <v>0</v>
      </c>
      <c r="D224" s="107">
        <f>'Epro_Ra (z)'!G10</f>
        <v>0.18462730240000003</v>
      </c>
      <c r="E224" s="107">
        <f>'Epro_Ra (z)'!H10</f>
        <v>0.18462730240000003</v>
      </c>
      <c r="F224" s="107">
        <f>'Epro_Ra (z)'!I10</f>
        <v>0.18462730240000003</v>
      </c>
      <c r="G224" s="107">
        <f>'Epro_Ra (z)'!J10</f>
        <v>0.18462730240000003</v>
      </c>
      <c r="H224" s="107">
        <f>'Epro_Ra (z)'!K10</f>
        <v>0.18462730240000003</v>
      </c>
      <c r="I224" s="107">
        <f>'Epro_Ra (z)'!L10</f>
        <v>0.18462730240000003</v>
      </c>
      <c r="J224" s="107">
        <f>'Epro_Ra (z)'!M10</f>
        <v>0.18462730240000003</v>
      </c>
      <c r="K224" s="107">
        <f>'Epro_Ra (z)'!N10</f>
        <v>0.18462730240000003</v>
      </c>
      <c r="L224" s="11"/>
      <c r="M224" s="1" t="str">
        <f t="shared" si="9"/>
        <v>CHI</v>
      </c>
      <c r="N224" s="1" t="s">
        <v>75</v>
      </c>
      <c r="O224" s="61" t="str">
        <f>IF(B224='Epro_Ra (z)'!C$10,"ok","Fehler!")</f>
        <v>ok</v>
      </c>
      <c r="P224" s="61" t="str">
        <f>IF(K224='Epro_Ra (z)'!N$10,"ok","Fehler!")</f>
        <v>ok</v>
      </c>
    </row>
    <row r="225" spans="1:16" s="5" customFormat="1" x14ac:dyDescent="0.25">
      <c r="A225" s="5" t="s">
        <v>31</v>
      </c>
      <c r="B225" s="6" t="s">
        <v>5</v>
      </c>
      <c r="C225" s="108">
        <v>0</v>
      </c>
      <c r="D225" s="107">
        <f>'Epro_Ra (z)'!G11</f>
        <v>0.18462730240000003</v>
      </c>
      <c r="E225" s="108">
        <f>'Epro_Ra (z)'!H11</f>
        <v>0.18462730240000003</v>
      </c>
      <c r="F225" s="107">
        <f>'Epro_Ra (z)'!I11</f>
        <v>0.18462730240000003</v>
      </c>
      <c r="G225" s="108">
        <f>'Epro_Ra (z)'!J11</f>
        <v>0.18462730240000003</v>
      </c>
      <c r="H225" s="107">
        <f>'Epro_Ra (z)'!K11</f>
        <v>0.18462730240000003</v>
      </c>
      <c r="I225" s="108">
        <f>'Epro_Ra (z)'!L11</f>
        <v>0.18462730240000003</v>
      </c>
      <c r="J225" s="107">
        <f>'Epro_Ra (z)'!M11</f>
        <v>0.18462730240000003</v>
      </c>
      <c r="K225" s="108">
        <f>'Epro_Ra (z)'!N11</f>
        <v>0.18462730240000003</v>
      </c>
      <c r="L225" s="11"/>
      <c r="M225" s="5" t="str">
        <f t="shared" si="9"/>
        <v>CHI</v>
      </c>
      <c r="N225" s="5" t="s">
        <v>75</v>
      </c>
      <c r="O225" s="62" t="str">
        <f>IF(B225='Epro_Ra (z)'!C$11,"ok","Fehler!")</f>
        <v>ok</v>
      </c>
      <c r="P225" s="62" t="str">
        <f>IF(K225='Epro_Ra (z)'!N$11,"ok","Fehler!")</f>
        <v>ok</v>
      </c>
    </row>
    <row r="226" spans="1:16" s="1" customFormat="1" x14ac:dyDescent="0.25">
      <c r="A226" s="1" t="s">
        <v>31</v>
      </c>
      <c r="B226" s="3" t="s">
        <v>6</v>
      </c>
      <c r="C226" s="107">
        <v>0</v>
      </c>
      <c r="D226" s="107">
        <f>'Epro_Ra (z)'!G12</f>
        <v>0.18462730240000003</v>
      </c>
      <c r="E226" s="107">
        <f>'Epro_Ra (z)'!H12</f>
        <v>0.18462730240000003</v>
      </c>
      <c r="F226" s="107">
        <f>'Epro_Ra (z)'!I12</f>
        <v>0.18462730240000003</v>
      </c>
      <c r="G226" s="107">
        <f>'Epro_Ra (z)'!J12</f>
        <v>0.18462730240000003</v>
      </c>
      <c r="H226" s="107">
        <f>'Epro_Ra (z)'!K12</f>
        <v>0.18462730240000003</v>
      </c>
      <c r="I226" s="107">
        <f>'Epro_Ra (z)'!L12</f>
        <v>0.18462730240000003</v>
      </c>
      <c r="J226" s="107">
        <f>'Epro_Ra (z)'!M12</f>
        <v>0.18462730240000003</v>
      </c>
      <c r="K226" s="107">
        <f>'Epro_Ra (z)'!N12</f>
        <v>0.18462730240000003</v>
      </c>
      <c r="L226" s="11"/>
      <c r="M226" s="1" t="str">
        <f t="shared" si="9"/>
        <v>CHI</v>
      </c>
      <c r="N226" s="1" t="s">
        <v>75</v>
      </c>
      <c r="O226" s="61" t="str">
        <f>IF(B226='Epro_Ra (z)'!C$12,"ok","Fehler!")</f>
        <v>ok</v>
      </c>
      <c r="P226" s="61" t="str">
        <f>IF(K226='Epro_Ra (z)'!N$12,"ok","Fehler!")</f>
        <v>ok</v>
      </c>
    </row>
    <row r="227" spans="1:16" s="5" customFormat="1" x14ac:dyDescent="0.25">
      <c r="A227" s="5" t="s">
        <v>31</v>
      </c>
      <c r="B227" s="6" t="s">
        <v>7</v>
      </c>
      <c r="C227" s="108">
        <v>0</v>
      </c>
      <c r="D227" s="107">
        <f>'Epro_Ra (z)'!G13</f>
        <v>0.18462730240000003</v>
      </c>
      <c r="E227" s="108">
        <f>'Epro_Ra (z)'!H13</f>
        <v>0.18462730240000003</v>
      </c>
      <c r="F227" s="107">
        <f>'Epro_Ra (z)'!I13</f>
        <v>0.18462730240000003</v>
      </c>
      <c r="G227" s="108">
        <f>'Epro_Ra (z)'!J13</f>
        <v>0.18462730240000003</v>
      </c>
      <c r="H227" s="107">
        <f>'Epro_Ra (z)'!K13</f>
        <v>0.18462730240000003</v>
      </c>
      <c r="I227" s="108">
        <f>'Epro_Ra (z)'!L13</f>
        <v>0.18462730240000003</v>
      </c>
      <c r="J227" s="107">
        <f>'Epro_Ra (z)'!M13</f>
        <v>0.18462730240000003</v>
      </c>
      <c r="K227" s="108">
        <f>'Epro_Ra (z)'!N13</f>
        <v>0.18462730240000003</v>
      </c>
      <c r="L227" s="11"/>
      <c r="M227" s="5" t="str">
        <f t="shared" si="9"/>
        <v>CHI</v>
      </c>
      <c r="N227" s="5" t="s">
        <v>75</v>
      </c>
      <c r="O227" s="62" t="str">
        <f>IF(B227='Epro_Ra (z)'!C$13,"ok","Fehler!")</f>
        <v>ok</v>
      </c>
      <c r="P227" s="62" t="str">
        <f>IF(K227='Epro_Ra (z)'!N$13,"ok","Fehler!")</f>
        <v>ok</v>
      </c>
    </row>
    <row r="228" spans="1:16" s="1" customFormat="1" x14ac:dyDescent="0.25">
      <c r="A228" s="1" t="s">
        <v>31</v>
      </c>
      <c r="B228" s="3" t="s">
        <v>8</v>
      </c>
      <c r="C228" s="107">
        <v>0</v>
      </c>
      <c r="D228" s="107">
        <f>'Epro_Ra (z)'!G14</f>
        <v>0.18462730240000003</v>
      </c>
      <c r="E228" s="107">
        <f>'Epro_Ra (z)'!H14</f>
        <v>0.18462730240000003</v>
      </c>
      <c r="F228" s="107">
        <f>'Epro_Ra (z)'!I14</f>
        <v>0.18462730240000003</v>
      </c>
      <c r="G228" s="107">
        <f>'Epro_Ra (z)'!J14</f>
        <v>0.18462730240000003</v>
      </c>
      <c r="H228" s="107">
        <f>'Epro_Ra (z)'!K14</f>
        <v>0.18462730240000003</v>
      </c>
      <c r="I228" s="107">
        <f>'Epro_Ra (z)'!L14</f>
        <v>0.18462730240000003</v>
      </c>
      <c r="J228" s="107">
        <f>'Epro_Ra (z)'!M14</f>
        <v>0.18462730240000003</v>
      </c>
      <c r="K228" s="107">
        <f>'Epro_Ra (z)'!N14</f>
        <v>0.18462730240000003</v>
      </c>
      <c r="L228" s="11"/>
      <c r="M228" s="1" t="str">
        <f t="shared" si="9"/>
        <v>CHI</v>
      </c>
      <c r="N228" s="1" t="s">
        <v>75</v>
      </c>
      <c r="O228" s="61" t="str">
        <f>IF(B228='Epro_Ra (z)'!C$14,"ok","Fehler!")</f>
        <v>ok</v>
      </c>
      <c r="P228" s="61" t="str">
        <f>IF(K228='Epro_Ra (z)'!N$14,"ok","Fehler!")</f>
        <v>ok</v>
      </c>
    </row>
    <row r="229" spans="1:16" s="5" customFormat="1" x14ac:dyDescent="0.25">
      <c r="A229" s="5" t="s">
        <v>31</v>
      </c>
      <c r="B229" s="6" t="s">
        <v>9</v>
      </c>
      <c r="C229" s="108">
        <v>0</v>
      </c>
      <c r="D229" s="107">
        <f>'Epro_Ra (z)'!G15</f>
        <v>0</v>
      </c>
      <c r="E229" s="108">
        <f>'Epro_Ra (z)'!H15</f>
        <v>0</v>
      </c>
      <c r="F229" s="107">
        <f>'Epro_Ra (z)'!I15</f>
        <v>0</v>
      </c>
      <c r="G229" s="108">
        <f>'Epro_Ra (z)'!J15</f>
        <v>0</v>
      </c>
      <c r="H229" s="107">
        <f>'Epro_Ra (z)'!K15</f>
        <v>0</v>
      </c>
      <c r="I229" s="108">
        <f>'Epro_Ra (z)'!L15</f>
        <v>0</v>
      </c>
      <c r="J229" s="107">
        <f>'Epro_Ra (z)'!M15</f>
        <v>0</v>
      </c>
      <c r="K229" s="108">
        <f>'Epro_Ra (z)'!N15</f>
        <v>0</v>
      </c>
      <c r="L229" s="11"/>
      <c r="M229" s="5" t="str">
        <f t="shared" si="9"/>
        <v>CHI</v>
      </c>
      <c r="N229" s="5" t="s">
        <v>75</v>
      </c>
      <c r="O229" s="62" t="str">
        <f>IF(B229='Epro_Ra (z)'!C$15,"ok","Fehler!")</f>
        <v>ok</v>
      </c>
      <c r="P229" s="62" t="str">
        <f>IF(K229='Epro_Ra (z)'!N$15,"ok","Fehler!")</f>
        <v>ok</v>
      </c>
    </row>
    <row r="230" spans="1:16" s="1" customFormat="1" x14ac:dyDescent="0.25">
      <c r="A230" s="1" t="s">
        <v>31</v>
      </c>
      <c r="B230" s="3" t="s">
        <v>10</v>
      </c>
      <c r="C230" s="107">
        <v>0</v>
      </c>
      <c r="D230" s="107">
        <f>'Epro_Ra (z)'!G16</f>
        <v>0.18462730240000003</v>
      </c>
      <c r="E230" s="107">
        <f>'Epro_Ra (z)'!H16</f>
        <v>0.18462730240000003</v>
      </c>
      <c r="F230" s="107">
        <f>'Epro_Ra (z)'!I16</f>
        <v>0.18462730240000003</v>
      </c>
      <c r="G230" s="107">
        <f>'Epro_Ra (z)'!J16</f>
        <v>0.18462730240000003</v>
      </c>
      <c r="H230" s="107">
        <f>'Epro_Ra (z)'!K16</f>
        <v>0.18462730240000003</v>
      </c>
      <c r="I230" s="107">
        <f>'Epro_Ra (z)'!L16</f>
        <v>0.18462730240000003</v>
      </c>
      <c r="J230" s="107">
        <f>'Epro_Ra (z)'!M16</f>
        <v>0.18462730240000003</v>
      </c>
      <c r="K230" s="107">
        <f>'Epro_Ra (z)'!N16</f>
        <v>0.18462730240000003</v>
      </c>
      <c r="L230" s="11"/>
      <c r="M230" s="1" t="str">
        <f t="shared" si="9"/>
        <v>CHI</v>
      </c>
      <c r="N230" s="1" t="s">
        <v>75</v>
      </c>
      <c r="O230" s="61" t="str">
        <f>IF(B230='Epro_Ra (z)'!C$16,"ok","Fehler!")</f>
        <v>ok</v>
      </c>
      <c r="P230" s="61" t="str">
        <f>IF(K230='Epro_Ra (z)'!N$16,"ok","Fehler!")</f>
        <v>ok</v>
      </c>
    </row>
    <row r="231" spans="1:16" s="5" customFormat="1" x14ac:dyDescent="0.25">
      <c r="A231" s="5" t="s">
        <v>31</v>
      </c>
      <c r="B231" s="6" t="s">
        <v>11</v>
      </c>
      <c r="C231" s="108">
        <v>0</v>
      </c>
      <c r="D231" s="107">
        <f>'Epro_Ra (z)'!G17</f>
        <v>0.18462730240000003</v>
      </c>
      <c r="E231" s="108">
        <f>'Epro_Ra (z)'!H17</f>
        <v>0.18462730240000003</v>
      </c>
      <c r="F231" s="107">
        <f>'Epro_Ra (z)'!I17</f>
        <v>0.18462730240000003</v>
      </c>
      <c r="G231" s="108">
        <f>'Epro_Ra (z)'!J17</f>
        <v>0.18462730240000003</v>
      </c>
      <c r="H231" s="107">
        <f>'Epro_Ra (z)'!K17</f>
        <v>0.18462730240000003</v>
      </c>
      <c r="I231" s="108">
        <f>'Epro_Ra (z)'!L17</f>
        <v>0.18462730240000003</v>
      </c>
      <c r="J231" s="107">
        <f>'Epro_Ra (z)'!M17</f>
        <v>0.18462730240000003</v>
      </c>
      <c r="K231" s="108">
        <f>'Epro_Ra (z)'!N17</f>
        <v>0.18462730240000003</v>
      </c>
      <c r="L231" s="11"/>
      <c r="M231" s="5" t="str">
        <f t="shared" si="9"/>
        <v>CHI</v>
      </c>
      <c r="N231" s="5" t="s">
        <v>75</v>
      </c>
      <c r="O231" s="62" t="str">
        <f>IF(B231='Epro_Ra (z)'!C$17,"ok","Fehler!")</f>
        <v>ok</v>
      </c>
      <c r="P231" s="62" t="str">
        <f>IF(K231='Epro_Ra (z)'!N$17,"ok","Fehler!")</f>
        <v>ok</v>
      </c>
    </row>
    <row r="232" spans="1:16" s="1" customFormat="1" x14ac:dyDescent="0.25">
      <c r="A232" s="1" t="s">
        <v>31</v>
      </c>
      <c r="B232" s="3" t="s">
        <v>12</v>
      </c>
      <c r="C232" s="107">
        <v>0</v>
      </c>
      <c r="D232" s="107">
        <f>'Epro_Ra (z)'!G18</f>
        <v>0.18462730240000003</v>
      </c>
      <c r="E232" s="107">
        <f>'Epro_Ra (z)'!H18</f>
        <v>0.18462730240000003</v>
      </c>
      <c r="F232" s="107">
        <f>'Epro_Ra (z)'!I18</f>
        <v>0.18462730240000003</v>
      </c>
      <c r="G232" s="107">
        <f>'Epro_Ra (z)'!J18</f>
        <v>0.18462730240000003</v>
      </c>
      <c r="H232" s="107">
        <f>'Epro_Ra (z)'!K18</f>
        <v>0.18462730240000003</v>
      </c>
      <c r="I232" s="107">
        <f>'Epro_Ra (z)'!L18</f>
        <v>0.18462730240000003</v>
      </c>
      <c r="J232" s="107">
        <f>'Epro_Ra (z)'!M18</f>
        <v>0.18462730240000003</v>
      </c>
      <c r="K232" s="107">
        <f>'Epro_Ra (z)'!N18</f>
        <v>0.18462730240000003</v>
      </c>
      <c r="L232" s="11"/>
      <c r="M232" s="1" t="str">
        <f t="shared" si="9"/>
        <v>CHI</v>
      </c>
      <c r="N232" s="1" t="s">
        <v>75</v>
      </c>
      <c r="O232" s="61" t="str">
        <f>IF(B232='Epro_Ra (z)'!C$18,"ok","Fehler!")</f>
        <v>ok</v>
      </c>
      <c r="P232" s="61" t="str">
        <f>IF(K232='Epro_Ra (z)'!N$18,"ok","Fehler!")</f>
        <v>ok</v>
      </c>
    </row>
    <row r="233" spans="1:16" s="5" customFormat="1" x14ac:dyDescent="0.25">
      <c r="A233" s="5" t="s">
        <v>31</v>
      </c>
      <c r="B233" s="6" t="s">
        <v>13</v>
      </c>
      <c r="C233" s="108">
        <v>0</v>
      </c>
      <c r="D233" s="107">
        <f>'Epro_Ra (z)'!G19</f>
        <v>0.18462730240000003</v>
      </c>
      <c r="E233" s="108">
        <f>'Epro_Ra (z)'!H19</f>
        <v>0.18462730240000003</v>
      </c>
      <c r="F233" s="107">
        <f>'Epro_Ra (z)'!I19</f>
        <v>0.18462730240000003</v>
      </c>
      <c r="G233" s="108">
        <f>'Epro_Ra (z)'!J19</f>
        <v>0.18462730240000003</v>
      </c>
      <c r="H233" s="107">
        <f>'Epro_Ra (z)'!K19</f>
        <v>0.18462730240000003</v>
      </c>
      <c r="I233" s="108">
        <f>'Epro_Ra (z)'!L19</f>
        <v>0.18462730240000003</v>
      </c>
      <c r="J233" s="107">
        <f>'Epro_Ra (z)'!M19</f>
        <v>0.18462730240000003</v>
      </c>
      <c r="K233" s="108">
        <f>'Epro_Ra (z)'!N19</f>
        <v>0.18462730240000003</v>
      </c>
      <c r="L233" s="11"/>
      <c r="M233" s="5" t="str">
        <f t="shared" si="9"/>
        <v>CHI</v>
      </c>
      <c r="N233" s="5" t="s">
        <v>75</v>
      </c>
      <c r="O233" s="62" t="str">
        <f>IF(B233='Epro_Ra (z)'!C$19,"ok","Fehler!")</f>
        <v>ok</v>
      </c>
      <c r="P233" s="62" t="str">
        <f>IF(K233='Epro_Ra (z)'!N$19,"ok","Fehler!")</f>
        <v>ok</v>
      </c>
    </row>
    <row r="234" spans="1:16" s="1" customFormat="1" x14ac:dyDescent="0.25">
      <c r="A234" s="1" t="s">
        <v>31</v>
      </c>
      <c r="B234" s="3" t="s">
        <v>14</v>
      </c>
      <c r="C234" s="107">
        <v>0</v>
      </c>
      <c r="D234" s="107">
        <f>'Epro_Ra (z)'!G20</f>
        <v>0.18462730240000003</v>
      </c>
      <c r="E234" s="107">
        <f>'Epro_Ra (z)'!H20</f>
        <v>0.18462730240000003</v>
      </c>
      <c r="F234" s="107">
        <f>'Epro_Ra (z)'!I20</f>
        <v>0.18462730240000003</v>
      </c>
      <c r="G234" s="107">
        <f>'Epro_Ra (z)'!J20</f>
        <v>0.18462730240000003</v>
      </c>
      <c r="H234" s="107">
        <f>'Epro_Ra (z)'!K20</f>
        <v>0.18462730240000003</v>
      </c>
      <c r="I234" s="107">
        <f>'Epro_Ra (z)'!L20</f>
        <v>0.18462730240000003</v>
      </c>
      <c r="J234" s="107">
        <f>'Epro_Ra (z)'!M20</f>
        <v>0.18462730240000003</v>
      </c>
      <c r="K234" s="107">
        <f>'Epro_Ra (z)'!N20</f>
        <v>0.18462730240000003</v>
      </c>
      <c r="L234" s="11"/>
      <c r="M234" s="1" t="str">
        <f t="shared" si="9"/>
        <v>CHI</v>
      </c>
      <c r="N234" s="1" t="s">
        <v>75</v>
      </c>
      <c r="O234" s="61" t="str">
        <f>IF(B234='Epro_Ra (z)'!C$20,"ok","Fehler!")</f>
        <v>ok</v>
      </c>
      <c r="P234" s="61" t="str">
        <f>IF(K234='Epro_Ra (z)'!N$20,"ok","Fehler!")</f>
        <v>ok</v>
      </c>
    </row>
    <row r="235" spans="1:16" s="5" customFormat="1" x14ac:dyDescent="0.25">
      <c r="A235" s="5" t="s">
        <v>31</v>
      </c>
      <c r="B235" s="6" t="s">
        <v>15</v>
      </c>
      <c r="C235" s="108">
        <v>0</v>
      </c>
      <c r="D235" s="107">
        <f>'Epro_Ra (z)'!G21</f>
        <v>0.18462730240000003</v>
      </c>
      <c r="E235" s="108">
        <f>'Epro_Ra (z)'!H21</f>
        <v>0.18462730240000003</v>
      </c>
      <c r="F235" s="107">
        <f>'Epro_Ra (z)'!I21</f>
        <v>0.18462730240000003</v>
      </c>
      <c r="G235" s="108">
        <f>'Epro_Ra (z)'!J21</f>
        <v>0.18462730240000003</v>
      </c>
      <c r="H235" s="107">
        <f>'Epro_Ra (z)'!K21</f>
        <v>0.18462730240000003</v>
      </c>
      <c r="I235" s="108">
        <f>'Epro_Ra (z)'!L21</f>
        <v>0.18462730240000003</v>
      </c>
      <c r="J235" s="107">
        <f>'Epro_Ra (z)'!M21</f>
        <v>0.18462730240000003</v>
      </c>
      <c r="K235" s="108">
        <f>'Epro_Ra (z)'!N21</f>
        <v>0.18462730240000003</v>
      </c>
      <c r="L235" s="11"/>
      <c r="M235" s="5" t="str">
        <f t="shared" si="9"/>
        <v>CHI</v>
      </c>
      <c r="N235" s="5" t="s">
        <v>75</v>
      </c>
      <c r="O235" s="62" t="str">
        <f>IF(B235='Epro_Ra (z)'!C$21,"ok","Fehler!")</f>
        <v>ok</v>
      </c>
      <c r="P235" s="62" t="str">
        <f>IF(K235='Epro_Ra (z)'!N$21,"ok","Fehler!")</f>
        <v>ok</v>
      </c>
    </row>
    <row r="236" spans="1:16" s="1" customFormat="1" x14ac:dyDescent="0.25">
      <c r="A236" s="1" t="s">
        <v>31</v>
      </c>
      <c r="B236" s="3" t="s">
        <v>16</v>
      </c>
      <c r="C236" s="107">
        <v>0</v>
      </c>
      <c r="D236" s="107">
        <f>'Epro_Ra (z)'!G22</f>
        <v>0.18462730240000003</v>
      </c>
      <c r="E236" s="107">
        <f>'Epro_Ra (z)'!H22</f>
        <v>0.18462730240000003</v>
      </c>
      <c r="F236" s="107">
        <f>'Epro_Ra (z)'!I22</f>
        <v>0.18462730240000003</v>
      </c>
      <c r="G236" s="107">
        <f>'Epro_Ra (z)'!J22</f>
        <v>0.18462730240000003</v>
      </c>
      <c r="H236" s="107">
        <f>'Epro_Ra (z)'!K22</f>
        <v>0.18462730240000003</v>
      </c>
      <c r="I236" s="107">
        <f>'Epro_Ra (z)'!L22</f>
        <v>0.18462730240000003</v>
      </c>
      <c r="J236" s="107">
        <f>'Epro_Ra (z)'!M22</f>
        <v>0.18462730240000003</v>
      </c>
      <c r="K236" s="107">
        <f>'Epro_Ra (z)'!N22</f>
        <v>0.18462730240000003</v>
      </c>
      <c r="L236" s="11"/>
      <c r="M236" s="1" t="str">
        <f t="shared" si="9"/>
        <v>CHI</v>
      </c>
      <c r="N236" s="1" t="s">
        <v>75</v>
      </c>
      <c r="O236" s="61" t="str">
        <f>IF(B236='Epro_Ra (z)'!C$22,"ok","Fehler!")</f>
        <v>ok</v>
      </c>
      <c r="P236" s="61" t="str">
        <f>IF(K236='Epro_Ra (z)'!N$22,"ok","Fehler!")</f>
        <v>ok</v>
      </c>
    </row>
    <row r="237" spans="1:16" s="8" customFormat="1" x14ac:dyDescent="0.25">
      <c r="A237" s="8" t="s">
        <v>31</v>
      </c>
      <c r="B237" s="9" t="s">
        <v>17</v>
      </c>
      <c r="C237" s="110">
        <v>0</v>
      </c>
      <c r="D237" s="111">
        <f>'Epro_Ra (z)'!G23</f>
        <v>0.18462730240000003</v>
      </c>
      <c r="E237" s="110">
        <f>'Epro_Ra (z)'!H23</f>
        <v>0.18462730240000003</v>
      </c>
      <c r="F237" s="111">
        <f>'Epro_Ra (z)'!I23</f>
        <v>0.18462730240000003</v>
      </c>
      <c r="G237" s="110">
        <f>'Epro_Ra (z)'!J23</f>
        <v>0.18462730240000003</v>
      </c>
      <c r="H237" s="111">
        <f>'Epro_Ra (z)'!K23</f>
        <v>0.18462730240000003</v>
      </c>
      <c r="I237" s="110">
        <f>'Epro_Ra (z)'!L23</f>
        <v>0.18462730240000003</v>
      </c>
      <c r="J237" s="111">
        <f>'Epro_Ra (z)'!M23</f>
        <v>0.18462730240000003</v>
      </c>
      <c r="K237" s="110">
        <f>'Epro_Ra (z)'!N23</f>
        <v>0.18462730240000003</v>
      </c>
      <c r="L237" s="10"/>
      <c r="M237" s="8" t="str">
        <f t="shared" si="9"/>
        <v>CHI</v>
      </c>
      <c r="N237" s="8" t="s">
        <v>75</v>
      </c>
      <c r="O237" s="63" t="str">
        <f>IF(B237='Epro_Ra (z)'!C$23,"ok","Fehler!")</f>
        <v>ok</v>
      </c>
      <c r="P237" s="63" t="str">
        <f>IF(K237='Epro_Ra (z)'!N$23,"ok","Fehler!")</f>
        <v>ok</v>
      </c>
    </row>
    <row r="238" spans="1:16" s="1" customFormat="1" x14ac:dyDescent="0.25">
      <c r="A238" s="1" t="s">
        <v>32</v>
      </c>
      <c r="B238" s="3" t="s">
        <v>0</v>
      </c>
      <c r="C238" s="107">
        <v>0</v>
      </c>
      <c r="D238" s="107">
        <f>'Epro_Ra (z)'!G6</f>
        <v>0.18462730240000003</v>
      </c>
      <c r="E238" s="107">
        <f>'Epro_Ra (z)'!H6</f>
        <v>0.18462730240000003</v>
      </c>
      <c r="F238" s="107">
        <f>'Epro_Ra (z)'!I6</f>
        <v>0.18462730240000003</v>
      </c>
      <c r="G238" s="107">
        <f>'Epro_Ra (z)'!J6</f>
        <v>0.18462730240000003</v>
      </c>
      <c r="H238" s="107">
        <f>'Epro_Ra (z)'!K6</f>
        <v>0.18462730240000003</v>
      </c>
      <c r="I238" s="107">
        <f>'Epro_Ra (z)'!L6</f>
        <v>0.18462730240000003</v>
      </c>
      <c r="J238" s="107">
        <f>'Epro_Ra (z)'!M6</f>
        <v>0.18462730240000003</v>
      </c>
      <c r="K238" s="107">
        <f>'Epro_Ra (z)'!N6</f>
        <v>0.18462730240000003</v>
      </c>
      <c r="L238" s="11"/>
      <c r="M238" s="1" t="str">
        <f t="shared" ref="M238:M255" si="10">$AF$2</f>
        <v>RAB+ROW</v>
      </c>
      <c r="N238" s="1" t="s">
        <v>75</v>
      </c>
      <c r="O238" s="61" t="str">
        <f>IF(B238='Epro_Ra (z)'!C$6,"ok","Fehler!")</f>
        <v>ok</v>
      </c>
      <c r="P238" s="61" t="str">
        <f>IF(K238='Epro_Ra (z)'!N$6,"ok","Fehler!")</f>
        <v>ok</v>
      </c>
    </row>
    <row r="239" spans="1:16" s="5" customFormat="1" x14ac:dyDescent="0.25">
      <c r="A239" s="5" t="s">
        <v>32</v>
      </c>
      <c r="B239" s="6" t="s">
        <v>1</v>
      </c>
      <c r="C239" s="108">
        <v>0</v>
      </c>
      <c r="D239" s="107">
        <f>'Epro_Ra (z)'!G7</f>
        <v>0.18462730240000003</v>
      </c>
      <c r="E239" s="108">
        <f>'Epro_Ra (z)'!H7</f>
        <v>0.18462730240000003</v>
      </c>
      <c r="F239" s="107">
        <f>'Epro_Ra (z)'!I7</f>
        <v>0.18462730240000003</v>
      </c>
      <c r="G239" s="108">
        <f>'Epro_Ra (z)'!J7</f>
        <v>0.18462730240000003</v>
      </c>
      <c r="H239" s="107">
        <f>'Epro_Ra (z)'!K7</f>
        <v>0.18462730240000003</v>
      </c>
      <c r="I239" s="108">
        <f>'Epro_Ra (z)'!L7</f>
        <v>0.18462730240000003</v>
      </c>
      <c r="J239" s="107">
        <f>'Epro_Ra (z)'!M7</f>
        <v>0.18462730240000003</v>
      </c>
      <c r="K239" s="108">
        <f>'Epro_Ra (z)'!N7</f>
        <v>0.18462730240000003</v>
      </c>
      <c r="L239" s="11"/>
      <c r="M239" s="5" t="str">
        <f t="shared" si="10"/>
        <v>RAB+ROW</v>
      </c>
      <c r="N239" s="5" t="s">
        <v>75</v>
      </c>
      <c r="O239" s="62" t="str">
        <f>IF(B239='Epro_Ra (z)'!C$7,"ok","Fehler!")</f>
        <v>ok</v>
      </c>
      <c r="P239" s="62" t="str">
        <f>IF(K239='Epro_Ra (z)'!N$7,"ok","Fehler!")</f>
        <v>ok</v>
      </c>
    </row>
    <row r="240" spans="1:16" s="1" customFormat="1" x14ac:dyDescent="0.25">
      <c r="A240" s="1" t="s">
        <v>32</v>
      </c>
      <c r="B240" s="3" t="s">
        <v>2</v>
      </c>
      <c r="C240" s="107">
        <v>0</v>
      </c>
      <c r="D240" s="107">
        <f>'Epro_Ra (z)'!G8</f>
        <v>0</v>
      </c>
      <c r="E240" s="107">
        <f>'Epro_Ra (z)'!H8</f>
        <v>0</v>
      </c>
      <c r="F240" s="107">
        <f>'Epro_Ra (z)'!I8</f>
        <v>0</v>
      </c>
      <c r="G240" s="107">
        <f>'Epro_Ra (z)'!J8</f>
        <v>0</v>
      </c>
      <c r="H240" s="107">
        <f>'Epro_Ra (z)'!K8</f>
        <v>0</v>
      </c>
      <c r="I240" s="107">
        <f>'Epro_Ra (z)'!L8</f>
        <v>0</v>
      </c>
      <c r="J240" s="107">
        <f>'Epro_Ra (z)'!M8</f>
        <v>0</v>
      </c>
      <c r="K240" s="107">
        <f>'Epro_Ra (z)'!N8</f>
        <v>0</v>
      </c>
      <c r="L240" s="11"/>
      <c r="M240" s="1" t="str">
        <f t="shared" si="10"/>
        <v>RAB+ROW</v>
      </c>
      <c r="N240" s="1" t="s">
        <v>75</v>
      </c>
      <c r="O240" s="61" t="str">
        <f>IF(B240='Epro_Ra (z)'!C$8,"ok","Fehler!")</f>
        <v>ok</v>
      </c>
      <c r="P240" s="61" t="str">
        <f>IF(K240='Epro_Ra (z)'!N$8,"ok","Fehler!")</f>
        <v>ok</v>
      </c>
    </row>
    <row r="241" spans="1:16" s="5" customFormat="1" x14ac:dyDescent="0.25">
      <c r="A241" s="5" t="s">
        <v>32</v>
      </c>
      <c r="B241" s="6" t="s">
        <v>3</v>
      </c>
      <c r="C241" s="108">
        <v>0</v>
      </c>
      <c r="D241" s="107">
        <f>'Epro_Ra (z)'!G9</f>
        <v>0.18462730240000003</v>
      </c>
      <c r="E241" s="108">
        <f>'Epro_Ra (z)'!H9</f>
        <v>0.18462730240000003</v>
      </c>
      <c r="F241" s="107">
        <f>'Epro_Ra (z)'!I9</f>
        <v>0.18462730240000003</v>
      </c>
      <c r="G241" s="108">
        <f>'Epro_Ra (z)'!J9</f>
        <v>0.18462730240000003</v>
      </c>
      <c r="H241" s="107">
        <f>'Epro_Ra (z)'!K9</f>
        <v>0.18462730240000003</v>
      </c>
      <c r="I241" s="108">
        <f>'Epro_Ra (z)'!L9</f>
        <v>0.18462730240000003</v>
      </c>
      <c r="J241" s="107">
        <f>'Epro_Ra (z)'!M9</f>
        <v>0.18462730240000003</v>
      </c>
      <c r="K241" s="108">
        <f>'Epro_Ra (z)'!N9</f>
        <v>0.18462730240000003</v>
      </c>
      <c r="L241" s="11"/>
      <c r="M241" s="5" t="str">
        <f t="shared" si="10"/>
        <v>RAB+ROW</v>
      </c>
      <c r="N241" s="5" t="s">
        <v>75</v>
      </c>
      <c r="O241" s="62" t="str">
        <f>IF(B241='Epro_Ra (z)'!C$9,"ok","Fehler!")</f>
        <v>ok</v>
      </c>
      <c r="P241" s="62" t="str">
        <f>IF(K241='Epro_Ra (z)'!N$9,"ok","Fehler!")</f>
        <v>ok</v>
      </c>
    </row>
    <row r="242" spans="1:16" s="1" customFormat="1" x14ac:dyDescent="0.25">
      <c r="A242" s="1" t="s">
        <v>32</v>
      </c>
      <c r="B242" s="3" t="s">
        <v>4</v>
      </c>
      <c r="C242" s="107">
        <v>0</v>
      </c>
      <c r="D242" s="107">
        <f>'Epro_Ra (z)'!G10</f>
        <v>0.18462730240000003</v>
      </c>
      <c r="E242" s="107">
        <f>'Epro_Ra (z)'!H10</f>
        <v>0.18462730240000003</v>
      </c>
      <c r="F242" s="107">
        <f>'Epro_Ra (z)'!I10</f>
        <v>0.18462730240000003</v>
      </c>
      <c r="G242" s="107">
        <f>'Epro_Ra (z)'!J10</f>
        <v>0.18462730240000003</v>
      </c>
      <c r="H242" s="107">
        <f>'Epro_Ra (z)'!K10</f>
        <v>0.18462730240000003</v>
      </c>
      <c r="I242" s="107">
        <f>'Epro_Ra (z)'!L10</f>
        <v>0.18462730240000003</v>
      </c>
      <c r="J242" s="107">
        <f>'Epro_Ra (z)'!M10</f>
        <v>0.18462730240000003</v>
      </c>
      <c r="K242" s="107">
        <f>'Epro_Ra (z)'!N10</f>
        <v>0.18462730240000003</v>
      </c>
      <c r="L242" s="11"/>
      <c r="M242" s="1" t="str">
        <f t="shared" si="10"/>
        <v>RAB+ROW</v>
      </c>
      <c r="N242" s="1" t="s">
        <v>75</v>
      </c>
      <c r="O242" s="61" t="str">
        <f>IF(B242='Epro_Ra (z)'!C$10,"ok","Fehler!")</f>
        <v>ok</v>
      </c>
      <c r="P242" s="61" t="str">
        <f>IF(K242='Epro_Ra (z)'!N$10,"ok","Fehler!")</f>
        <v>ok</v>
      </c>
    </row>
    <row r="243" spans="1:16" s="5" customFormat="1" x14ac:dyDescent="0.25">
      <c r="A243" s="5" t="s">
        <v>32</v>
      </c>
      <c r="B243" s="6" t="s">
        <v>5</v>
      </c>
      <c r="C243" s="108">
        <v>0</v>
      </c>
      <c r="D243" s="107">
        <f>'Epro_Ra (z)'!G11</f>
        <v>0.18462730240000003</v>
      </c>
      <c r="E243" s="108">
        <f>'Epro_Ra (z)'!H11</f>
        <v>0.18462730240000003</v>
      </c>
      <c r="F243" s="107">
        <f>'Epro_Ra (z)'!I11</f>
        <v>0.18462730240000003</v>
      </c>
      <c r="G243" s="108">
        <f>'Epro_Ra (z)'!J11</f>
        <v>0.18462730240000003</v>
      </c>
      <c r="H243" s="107">
        <f>'Epro_Ra (z)'!K11</f>
        <v>0.18462730240000003</v>
      </c>
      <c r="I243" s="108">
        <f>'Epro_Ra (z)'!L11</f>
        <v>0.18462730240000003</v>
      </c>
      <c r="J243" s="107">
        <f>'Epro_Ra (z)'!M11</f>
        <v>0.18462730240000003</v>
      </c>
      <c r="K243" s="108">
        <f>'Epro_Ra (z)'!N11</f>
        <v>0.18462730240000003</v>
      </c>
      <c r="L243" s="11"/>
      <c r="M243" s="5" t="str">
        <f t="shared" si="10"/>
        <v>RAB+ROW</v>
      </c>
      <c r="N243" s="5" t="s">
        <v>75</v>
      </c>
      <c r="O243" s="62" t="str">
        <f>IF(B243='Epro_Ra (z)'!C$11,"ok","Fehler!")</f>
        <v>ok</v>
      </c>
      <c r="P243" s="62" t="str">
        <f>IF(K243='Epro_Ra (z)'!N$11,"ok","Fehler!")</f>
        <v>ok</v>
      </c>
    </row>
    <row r="244" spans="1:16" s="1" customFormat="1" x14ac:dyDescent="0.25">
      <c r="A244" s="1" t="s">
        <v>32</v>
      </c>
      <c r="B244" s="3" t="s">
        <v>6</v>
      </c>
      <c r="C244" s="107">
        <v>0</v>
      </c>
      <c r="D244" s="107">
        <f>'Epro_Ra (z)'!G12</f>
        <v>0.18462730240000003</v>
      </c>
      <c r="E244" s="107">
        <f>'Epro_Ra (z)'!H12</f>
        <v>0.18462730240000003</v>
      </c>
      <c r="F244" s="107">
        <f>'Epro_Ra (z)'!I12</f>
        <v>0.18462730240000003</v>
      </c>
      <c r="G244" s="107">
        <f>'Epro_Ra (z)'!J12</f>
        <v>0.18462730240000003</v>
      </c>
      <c r="H244" s="107">
        <f>'Epro_Ra (z)'!K12</f>
        <v>0.18462730240000003</v>
      </c>
      <c r="I244" s="107">
        <f>'Epro_Ra (z)'!L12</f>
        <v>0.18462730240000003</v>
      </c>
      <c r="J244" s="107">
        <f>'Epro_Ra (z)'!M12</f>
        <v>0.18462730240000003</v>
      </c>
      <c r="K244" s="107">
        <f>'Epro_Ra (z)'!N12</f>
        <v>0.18462730240000003</v>
      </c>
      <c r="L244" s="11"/>
      <c r="M244" s="1" t="str">
        <f t="shared" si="10"/>
        <v>RAB+ROW</v>
      </c>
      <c r="N244" s="1" t="s">
        <v>75</v>
      </c>
      <c r="O244" s="61" t="str">
        <f>IF(B244='Epro_Ra (z)'!C$12,"ok","Fehler!")</f>
        <v>ok</v>
      </c>
      <c r="P244" s="61" t="str">
        <f>IF(K244='Epro_Ra (z)'!N$12,"ok","Fehler!")</f>
        <v>ok</v>
      </c>
    </row>
    <row r="245" spans="1:16" s="5" customFormat="1" x14ac:dyDescent="0.25">
      <c r="A245" s="5" t="s">
        <v>32</v>
      </c>
      <c r="B245" s="6" t="s">
        <v>7</v>
      </c>
      <c r="C245" s="108">
        <v>0</v>
      </c>
      <c r="D245" s="107">
        <f>'Epro_Ra (z)'!G13</f>
        <v>0.18462730240000003</v>
      </c>
      <c r="E245" s="108">
        <f>'Epro_Ra (z)'!H13</f>
        <v>0.18462730240000003</v>
      </c>
      <c r="F245" s="107">
        <f>'Epro_Ra (z)'!I13</f>
        <v>0.18462730240000003</v>
      </c>
      <c r="G245" s="108">
        <f>'Epro_Ra (z)'!J13</f>
        <v>0.18462730240000003</v>
      </c>
      <c r="H245" s="107">
        <f>'Epro_Ra (z)'!K13</f>
        <v>0.18462730240000003</v>
      </c>
      <c r="I245" s="108">
        <f>'Epro_Ra (z)'!L13</f>
        <v>0.18462730240000003</v>
      </c>
      <c r="J245" s="107">
        <f>'Epro_Ra (z)'!M13</f>
        <v>0.18462730240000003</v>
      </c>
      <c r="K245" s="108">
        <f>'Epro_Ra (z)'!N13</f>
        <v>0.18462730240000003</v>
      </c>
      <c r="L245" s="11"/>
      <c r="M245" s="5" t="str">
        <f t="shared" si="10"/>
        <v>RAB+ROW</v>
      </c>
      <c r="N245" s="5" t="s">
        <v>75</v>
      </c>
      <c r="O245" s="62" t="str">
        <f>IF(B245='Epro_Ra (z)'!C$13,"ok","Fehler!")</f>
        <v>ok</v>
      </c>
      <c r="P245" s="62" t="str">
        <f>IF(K245='Epro_Ra (z)'!N$13,"ok","Fehler!")</f>
        <v>ok</v>
      </c>
    </row>
    <row r="246" spans="1:16" s="1" customFormat="1" x14ac:dyDescent="0.25">
      <c r="A246" s="1" t="s">
        <v>32</v>
      </c>
      <c r="B246" s="3" t="s">
        <v>8</v>
      </c>
      <c r="C246" s="107">
        <v>0</v>
      </c>
      <c r="D246" s="107">
        <f>'Epro_Ra (z)'!G14</f>
        <v>0.18462730240000003</v>
      </c>
      <c r="E246" s="107">
        <f>'Epro_Ra (z)'!H14</f>
        <v>0.18462730240000003</v>
      </c>
      <c r="F246" s="107">
        <f>'Epro_Ra (z)'!I14</f>
        <v>0.18462730240000003</v>
      </c>
      <c r="G246" s="107">
        <f>'Epro_Ra (z)'!J14</f>
        <v>0.18462730240000003</v>
      </c>
      <c r="H246" s="107">
        <f>'Epro_Ra (z)'!K14</f>
        <v>0.18462730240000003</v>
      </c>
      <c r="I246" s="107">
        <f>'Epro_Ra (z)'!L14</f>
        <v>0.18462730240000003</v>
      </c>
      <c r="J246" s="107">
        <f>'Epro_Ra (z)'!M14</f>
        <v>0.18462730240000003</v>
      </c>
      <c r="K246" s="107">
        <f>'Epro_Ra (z)'!N14</f>
        <v>0.18462730240000003</v>
      </c>
      <c r="L246" s="11"/>
      <c r="M246" s="1" t="str">
        <f t="shared" si="10"/>
        <v>RAB+ROW</v>
      </c>
      <c r="N246" s="1" t="s">
        <v>75</v>
      </c>
      <c r="O246" s="61" t="str">
        <f>IF(B246='Epro_Ra (z)'!C$14,"ok","Fehler!")</f>
        <v>ok</v>
      </c>
      <c r="P246" s="61" t="str">
        <f>IF(K246='Epro_Ra (z)'!N$14,"ok","Fehler!")</f>
        <v>ok</v>
      </c>
    </row>
    <row r="247" spans="1:16" s="5" customFormat="1" x14ac:dyDescent="0.25">
      <c r="A247" s="5" t="s">
        <v>32</v>
      </c>
      <c r="B247" s="6" t="s">
        <v>9</v>
      </c>
      <c r="C247" s="108">
        <v>0</v>
      </c>
      <c r="D247" s="107">
        <f>'Epro_Ra (z)'!G15</f>
        <v>0</v>
      </c>
      <c r="E247" s="108">
        <f>'Epro_Ra (z)'!H15</f>
        <v>0</v>
      </c>
      <c r="F247" s="107">
        <f>'Epro_Ra (z)'!I15</f>
        <v>0</v>
      </c>
      <c r="G247" s="108">
        <f>'Epro_Ra (z)'!J15</f>
        <v>0</v>
      </c>
      <c r="H247" s="107">
        <f>'Epro_Ra (z)'!K15</f>
        <v>0</v>
      </c>
      <c r="I247" s="108">
        <f>'Epro_Ra (z)'!L15</f>
        <v>0</v>
      </c>
      <c r="J247" s="107">
        <f>'Epro_Ra (z)'!M15</f>
        <v>0</v>
      </c>
      <c r="K247" s="108">
        <f>'Epro_Ra (z)'!N15</f>
        <v>0</v>
      </c>
      <c r="L247" s="11"/>
      <c r="M247" s="5" t="str">
        <f t="shared" si="10"/>
        <v>RAB+ROW</v>
      </c>
      <c r="N247" s="5" t="s">
        <v>75</v>
      </c>
      <c r="O247" s="62" t="str">
        <f>IF(B247='Epro_Ra (z)'!C$15,"ok","Fehler!")</f>
        <v>ok</v>
      </c>
      <c r="P247" s="62" t="str">
        <f>IF(K247='Epro_Ra (z)'!N$15,"ok","Fehler!")</f>
        <v>ok</v>
      </c>
    </row>
    <row r="248" spans="1:16" s="1" customFormat="1" x14ac:dyDescent="0.25">
      <c r="A248" s="1" t="s">
        <v>32</v>
      </c>
      <c r="B248" s="3" t="s">
        <v>10</v>
      </c>
      <c r="C248" s="107">
        <v>0</v>
      </c>
      <c r="D248" s="107">
        <f>'Epro_Ra (z)'!G16</f>
        <v>0.18462730240000003</v>
      </c>
      <c r="E248" s="107">
        <f>'Epro_Ra (z)'!H16</f>
        <v>0.18462730240000003</v>
      </c>
      <c r="F248" s="107">
        <f>'Epro_Ra (z)'!I16</f>
        <v>0.18462730240000003</v>
      </c>
      <c r="G248" s="107">
        <f>'Epro_Ra (z)'!J16</f>
        <v>0.18462730240000003</v>
      </c>
      <c r="H248" s="107">
        <f>'Epro_Ra (z)'!K16</f>
        <v>0.18462730240000003</v>
      </c>
      <c r="I248" s="107">
        <f>'Epro_Ra (z)'!L16</f>
        <v>0.18462730240000003</v>
      </c>
      <c r="J248" s="107">
        <f>'Epro_Ra (z)'!M16</f>
        <v>0.18462730240000003</v>
      </c>
      <c r="K248" s="107">
        <f>'Epro_Ra (z)'!N16</f>
        <v>0.18462730240000003</v>
      </c>
      <c r="L248" s="11"/>
      <c r="M248" s="1" t="str">
        <f t="shared" si="10"/>
        <v>RAB+ROW</v>
      </c>
      <c r="N248" s="1" t="s">
        <v>75</v>
      </c>
      <c r="O248" s="61" t="str">
        <f>IF(B248='Epro_Ra (z)'!C$16,"ok","Fehler!")</f>
        <v>ok</v>
      </c>
      <c r="P248" s="61" t="str">
        <f>IF(K248='Epro_Ra (z)'!N$16,"ok","Fehler!")</f>
        <v>ok</v>
      </c>
    </row>
    <row r="249" spans="1:16" s="5" customFormat="1" x14ac:dyDescent="0.25">
      <c r="A249" s="5" t="s">
        <v>32</v>
      </c>
      <c r="B249" s="6" t="s">
        <v>11</v>
      </c>
      <c r="C249" s="108">
        <v>0</v>
      </c>
      <c r="D249" s="107">
        <f>'Epro_Ra (z)'!G17</f>
        <v>0.18462730240000003</v>
      </c>
      <c r="E249" s="108">
        <f>'Epro_Ra (z)'!H17</f>
        <v>0.18462730240000003</v>
      </c>
      <c r="F249" s="107">
        <f>'Epro_Ra (z)'!I17</f>
        <v>0.18462730240000003</v>
      </c>
      <c r="G249" s="108">
        <f>'Epro_Ra (z)'!J17</f>
        <v>0.18462730240000003</v>
      </c>
      <c r="H249" s="107">
        <f>'Epro_Ra (z)'!K17</f>
        <v>0.18462730240000003</v>
      </c>
      <c r="I249" s="108">
        <f>'Epro_Ra (z)'!L17</f>
        <v>0.18462730240000003</v>
      </c>
      <c r="J249" s="107">
        <f>'Epro_Ra (z)'!M17</f>
        <v>0.18462730240000003</v>
      </c>
      <c r="K249" s="108">
        <f>'Epro_Ra (z)'!N17</f>
        <v>0.18462730240000003</v>
      </c>
      <c r="L249" s="11"/>
      <c r="M249" s="5" t="str">
        <f t="shared" si="10"/>
        <v>RAB+ROW</v>
      </c>
      <c r="N249" s="5" t="s">
        <v>75</v>
      </c>
      <c r="O249" s="62" t="str">
        <f>IF(B249='Epro_Ra (z)'!C$17,"ok","Fehler!")</f>
        <v>ok</v>
      </c>
      <c r="P249" s="62" t="str">
        <f>IF(K249='Epro_Ra (z)'!N$17,"ok","Fehler!")</f>
        <v>ok</v>
      </c>
    </row>
    <row r="250" spans="1:16" s="1" customFormat="1" x14ac:dyDescent="0.25">
      <c r="A250" s="1" t="s">
        <v>32</v>
      </c>
      <c r="B250" s="3" t="s">
        <v>12</v>
      </c>
      <c r="C250" s="107">
        <v>0</v>
      </c>
      <c r="D250" s="107">
        <f>'Epro_Ra (z)'!G18</f>
        <v>0.18462730240000003</v>
      </c>
      <c r="E250" s="107">
        <f>'Epro_Ra (z)'!H18</f>
        <v>0.18462730240000003</v>
      </c>
      <c r="F250" s="107">
        <f>'Epro_Ra (z)'!I18</f>
        <v>0.18462730240000003</v>
      </c>
      <c r="G250" s="107">
        <f>'Epro_Ra (z)'!J18</f>
        <v>0.18462730240000003</v>
      </c>
      <c r="H250" s="107">
        <f>'Epro_Ra (z)'!K18</f>
        <v>0.18462730240000003</v>
      </c>
      <c r="I250" s="107">
        <f>'Epro_Ra (z)'!L18</f>
        <v>0.18462730240000003</v>
      </c>
      <c r="J250" s="107">
        <f>'Epro_Ra (z)'!M18</f>
        <v>0.18462730240000003</v>
      </c>
      <c r="K250" s="107">
        <f>'Epro_Ra (z)'!N18</f>
        <v>0.18462730240000003</v>
      </c>
      <c r="L250" s="11"/>
      <c r="M250" s="1" t="str">
        <f t="shared" si="10"/>
        <v>RAB+ROW</v>
      </c>
      <c r="N250" s="1" t="s">
        <v>75</v>
      </c>
      <c r="O250" s="61" t="str">
        <f>IF(B250='Epro_Ra (z)'!C$18,"ok","Fehler!")</f>
        <v>ok</v>
      </c>
      <c r="P250" s="61" t="str">
        <f>IF(K250='Epro_Ra (z)'!N$18,"ok","Fehler!")</f>
        <v>ok</v>
      </c>
    </row>
    <row r="251" spans="1:16" s="5" customFormat="1" x14ac:dyDescent="0.25">
      <c r="A251" s="5" t="s">
        <v>32</v>
      </c>
      <c r="B251" s="6" t="s">
        <v>13</v>
      </c>
      <c r="C251" s="108">
        <v>0</v>
      </c>
      <c r="D251" s="107">
        <f>'Epro_Ra (z)'!G19</f>
        <v>0.18462730240000003</v>
      </c>
      <c r="E251" s="108">
        <f>'Epro_Ra (z)'!H19</f>
        <v>0.18462730240000003</v>
      </c>
      <c r="F251" s="107">
        <f>'Epro_Ra (z)'!I19</f>
        <v>0.18462730240000003</v>
      </c>
      <c r="G251" s="108">
        <f>'Epro_Ra (z)'!J19</f>
        <v>0.18462730240000003</v>
      </c>
      <c r="H251" s="107">
        <f>'Epro_Ra (z)'!K19</f>
        <v>0.18462730240000003</v>
      </c>
      <c r="I251" s="108">
        <f>'Epro_Ra (z)'!L19</f>
        <v>0.18462730240000003</v>
      </c>
      <c r="J251" s="107">
        <f>'Epro_Ra (z)'!M19</f>
        <v>0.18462730240000003</v>
      </c>
      <c r="K251" s="108">
        <f>'Epro_Ra (z)'!N19</f>
        <v>0.18462730240000003</v>
      </c>
      <c r="L251" s="11"/>
      <c r="M251" s="5" t="str">
        <f t="shared" si="10"/>
        <v>RAB+ROW</v>
      </c>
      <c r="N251" s="5" t="s">
        <v>75</v>
      </c>
      <c r="O251" s="62" t="str">
        <f>IF(B251='Epro_Ra (z)'!C$19,"ok","Fehler!")</f>
        <v>ok</v>
      </c>
      <c r="P251" s="62" t="str">
        <f>IF(K251='Epro_Ra (z)'!N$19,"ok","Fehler!")</f>
        <v>ok</v>
      </c>
    </row>
    <row r="252" spans="1:16" s="1" customFormat="1" x14ac:dyDescent="0.25">
      <c r="A252" s="1" t="s">
        <v>32</v>
      </c>
      <c r="B252" s="3" t="s">
        <v>14</v>
      </c>
      <c r="C252" s="107">
        <v>0</v>
      </c>
      <c r="D252" s="107">
        <f>'Epro_Ra (z)'!G20</f>
        <v>0.18462730240000003</v>
      </c>
      <c r="E252" s="107">
        <f>'Epro_Ra (z)'!H20</f>
        <v>0.18462730240000003</v>
      </c>
      <c r="F252" s="107">
        <f>'Epro_Ra (z)'!I20</f>
        <v>0.18462730240000003</v>
      </c>
      <c r="G252" s="107">
        <f>'Epro_Ra (z)'!J20</f>
        <v>0.18462730240000003</v>
      </c>
      <c r="H252" s="107">
        <f>'Epro_Ra (z)'!K20</f>
        <v>0.18462730240000003</v>
      </c>
      <c r="I252" s="107">
        <f>'Epro_Ra (z)'!L20</f>
        <v>0.18462730240000003</v>
      </c>
      <c r="J252" s="107">
        <f>'Epro_Ra (z)'!M20</f>
        <v>0.18462730240000003</v>
      </c>
      <c r="K252" s="107">
        <f>'Epro_Ra (z)'!N20</f>
        <v>0.18462730240000003</v>
      </c>
      <c r="L252" s="11"/>
      <c r="M252" s="1" t="str">
        <f t="shared" si="10"/>
        <v>RAB+ROW</v>
      </c>
      <c r="N252" s="1" t="s">
        <v>75</v>
      </c>
      <c r="O252" s="61" t="str">
        <f>IF(B252='Epro_Ra (z)'!C$20,"ok","Fehler!")</f>
        <v>ok</v>
      </c>
      <c r="P252" s="61" t="str">
        <f>IF(K252='Epro_Ra (z)'!N$20,"ok","Fehler!")</f>
        <v>ok</v>
      </c>
    </row>
    <row r="253" spans="1:16" s="5" customFormat="1" x14ac:dyDescent="0.25">
      <c r="A253" s="5" t="s">
        <v>32</v>
      </c>
      <c r="B253" s="6" t="s">
        <v>15</v>
      </c>
      <c r="C253" s="108">
        <v>0</v>
      </c>
      <c r="D253" s="107">
        <f>'Epro_Ra (z)'!G21</f>
        <v>0.18462730240000003</v>
      </c>
      <c r="E253" s="108">
        <f>'Epro_Ra (z)'!H21</f>
        <v>0.18462730240000003</v>
      </c>
      <c r="F253" s="107">
        <f>'Epro_Ra (z)'!I21</f>
        <v>0.18462730240000003</v>
      </c>
      <c r="G253" s="108">
        <f>'Epro_Ra (z)'!J21</f>
        <v>0.18462730240000003</v>
      </c>
      <c r="H253" s="107">
        <f>'Epro_Ra (z)'!K21</f>
        <v>0.18462730240000003</v>
      </c>
      <c r="I253" s="108">
        <f>'Epro_Ra (z)'!L21</f>
        <v>0.18462730240000003</v>
      </c>
      <c r="J253" s="107">
        <f>'Epro_Ra (z)'!M21</f>
        <v>0.18462730240000003</v>
      </c>
      <c r="K253" s="108">
        <f>'Epro_Ra (z)'!N21</f>
        <v>0.18462730240000003</v>
      </c>
      <c r="L253" s="11"/>
      <c r="M253" s="5" t="str">
        <f t="shared" si="10"/>
        <v>RAB+ROW</v>
      </c>
      <c r="N253" s="5" t="s">
        <v>75</v>
      </c>
      <c r="O253" s="62" t="str">
        <f>IF(B253='Epro_Ra (z)'!C$21,"ok","Fehler!")</f>
        <v>ok</v>
      </c>
      <c r="P253" s="62" t="str">
        <f>IF(K253='Epro_Ra (z)'!N$21,"ok","Fehler!")</f>
        <v>ok</v>
      </c>
    </row>
    <row r="254" spans="1:16" s="7" customFormat="1" x14ac:dyDescent="0.25">
      <c r="A254" s="1" t="s">
        <v>32</v>
      </c>
      <c r="B254" s="3" t="s">
        <v>16</v>
      </c>
      <c r="C254" s="107">
        <v>0</v>
      </c>
      <c r="D254" s="107">
        <f>'Epro_Ra (z)'!G22</f>
        <v>0.18462730240000003</v>
      </c>
      <c r="E254" s="107">
        <f>'Epro_Ra (z)'!H22</f>
        <v>0.18462730240000003</v>
      </c>
      <c r="F254" s="107">
        <f>'Epro_Ra (z)'!I22</f>
        <v>0.18462730240000003</v>
      </c>
      <c r="G254" s="107">
        <f>'Epro_Ra (z)'!J22</f>
        <v>0.18462730240000003</v>
      </c>
      <c r="H254" s="107">
        <f>'Epro_Ra (z)'!K22</f>
        <v>0.18462730240000003</v>
      </c>
      <c r="I254" s="107">
        <f>'Epro_Ra (z)'!L22</f>
        <v>0.18462730240000003</v>
      </c>
      <c r="J254" s="107">
        <f>'Epro_Ra (z)'!M22</f>
        <v>0.18462730240000003</v>
      </c>
      <c r="K254" s="107">
        <f>'Epro_Ra (z)'!N22</f>
        <v>0.18462730240000003</v>
      </c>
      <c r="L254" s="11"/>
      <c r="M254" s="1" t="str">
        <f t="shared" si="10"/>
        <v>RAB+ROW</v>
      </c>
      <c r="N254" s="1" t="s">
        <v>75</v>
      </c>
      <c r="O254" s="61" t="str">
        <f>IF(B254='Epro_Ra (z)'!C$22,"ok","Fehler!")</f>
        <v>ok</v>
      </c>
      <c r="P254" s="61" t="str">
        <f>IF(K254='Epro_Ra (z)'!N$22,"ok","Fehler!")</f>
        <v>ok</v>
      </c>
    </row>
    <row r="255" spans="1:16" s="8" customFormat="1" x14ac:dyDescent="0.25">
      <c r="A255" s="8" t="s">
        <v>32</v>
      </c>
      <c r="B255" s="9" t="s">
        <v>17</v>
      </c>
      <c r="C255" s="110">
        <v>0</v>
      </c>
      <c r="D255" s="111">
        <f>'Epro_Ra (z)'!G23</f>
        <v>0.18462730240000003</v>
      </c>
      <c r="E255" s="110">
        <f>'Epro_Ra (z)'!H23</f>
        <v>0.18462730240000003</v>
      </c>
      <c r="F255" s="111">
        <f>'Epro_Ra (z)'!I23</f>
        <v>0.18462730240000003</v>
      </c>
      <c r="G255" s="110">
        <f>'Epro_Ra (z)'!J23</f>
        <v>0.18462730240000003</v>
      </c>
      <c r="H255" s="111">
        <f>'Epro_Ra (z)'!K23</f>
        <v>0.18462730240000003</v>
      </c>
      <c r="I255" s="110">
        <f>'Epro_Ra (z)'!L23</f>
        <v>0.18462730240000003</v>
      </c>
      <c r="J255" s="111">
        <f>'Epro_Ra (z)'!M23</f>
        <v>0.18462730240000003</v>
      </c>
      <c r="K255" s="110">
        <f>'Epro_Ra (z)'!N23</f>
        <v>0.18462730240000003</v>
      </c>
      <c r="L255" s="10"/>
      <c r="M255" s="8" t="str">
        <f t="shared" si="10"/>
        <v>RAB+ROW</v>
      </c>
      <c r="N255" s="8" t="s">
        <v>75</v>
      </c>
      <c r="O255" s="63" t="str">
        <f>IF(B255='Epro_Ra (z)'!C$23,"ok","Fehler!")</f>
        <v>ok</v>
      </c>
      <c r="P255" s="63" t="str">
        <f>IF(K255='Epro_Ra (z)'!N$23,"ok","Fehler!")</f>
        <v>ok</v>
      </c>
    </row>
    <row r="256" spans="1:16" s="1" customFormat="1" x14ac:dyDescent="0.25">
      <c r="A256" s="1" t="s">
        <v>33</v>
      </c>
      <c r="B256" s="3" t="s">
        <v>0</v>
      </c>
      <c r="C256" s="107">
        <v>0</v>
      </c>
      <c r="D256" s="107">
        <f>'Epro_Ra (z)'!G6</f>
        <v>0.18462730240000003</v>
      </c>
      <c r="E256" s="107">
        <f>'Epro_Ra (z)'!H6</f>
        <v>0.18462730240000003</v>
      </c>
      <c r="F256" s="107">
        <f>'Epro_Ra (z)'!I6</f>
        <v>0.18462730240000003</v>
      </c>
      <c r="G256" s="107">
        <f>'Epro_Ra (z)'!J6</f>
        <v>0.18462730240000003</v>
      </c>
      <c r="H256" s="107">
        <f>'Epro_Ra (z)'!K6</f>
        <v>0.18462730240000003</v>
      </c>
      <c r="I256" s="107">
        <f>'Epro_Ra (z)'!L6</f>
        <v>0.18462730240000003</v>
      </c>
      <c r="J256" s="107">
        <f>'Epro_Ra (z)'!M6</f>
        <v>0.18462730240000003</v>
      </c>
      <c r="K256" s="107">
        <f>'Epro_Ra (z)'!N6</f>
        <v>0.18462730240000003</v>
      </c>
      <c r="L256" s="11"/>
      <c r="M256" s="1" t="str">
        <f t="shared" ref="M256:M273" si="11">$AH$2</f>
        <v>OPE+ROW</v>
      </c>
      <c r="N256" s="1" t="s">
        <v>75</v>
      </c>
      <c r="O256" s="61" t="str">
        <f>IF(B256='Epro_Ra (z)'!C$6,"ok","Fehler!")</f>
        <v>ok</v>
      </c>
      <c r="P256" s="61" t="str">
        <f>IF(K256='Epro_Ra (z)'!N$6,"ok","Fehler!")</f>
        <v>ok</v>
      </c>
    </row>
    <row r="257" spans="1:16" s="5" customFormat="1" x14ac:dyDescent="0.25">
      <c r="A257" s="5" t="s">
        <v>33</v>
      </c>
      <c r="B257" s="6" t="s">
        <v>1</v>
      </c>
      <c r="C257" s="108">
        <v>0</v>
      </c>
      <c r="D257" s="107">
        <f>'Epro_Ra (z)'!G7</f>
        <v>0.18462730240000003</v>
      </c>
      <c r="E257" s="108">
        <f>'Epro_Ra (z)'!H7</f>
        <v>0.18462730240000003</v>
      </c>
      <c r="F257" s="107">
        <f>'Epro_Ra (z)'!I7</f>
        <v>0.18462730240000003</v>
      </c>
      <c r="G257" s="108">
        <f>'Epro_Ra (z)'!J7</f>
        <v>0.18462730240000003</v>
      </c>
      <c r="H257" s="107">
        <f>'Epro_Ra (z)'!K7</f>
        <v>0.18462730240000003</v>
      </c>
      <c r="I257" s="108">
        <f>'Epro_Ra (z)'!L7</f>
        <v>0.18462730240000003</v>
      </c>
      <c r="J257" s="107">
        <f>'Epro_Ra (z)'!M7</f>
        <v>0.18462730240000003</v>
      </c>
      <c r="K257" s="108">
        <f>'Epro_Ra (z)'!N7</f>
        <v>0.18462730240000003</v>
      </c>
      <c r="L257" s="11"/>
      <c r="M257" s="5" t="str">
        <f t="shared" si="11"/>
        <v>OPE+ROW</v>
      </c>
      <c r="N257" s="5" t="s">
        <v>75</v>
      </c>
      <c r="O257" s="62" t="str">
        <f>IF(B257='Epro_Ra (z)'!C$7,"ok","Fehler!")</f>
        <v>ok</v>
      </c>
      <c r="P257" s="62" t="str">
        <f>IF(K257='Epro_Ra (z)'!N$7,"ok","Fehler!")</f>
        <v>ok</v>
      </c>
    </row>
    <row r="258" spans="1:16" s="1" customFormat="1" x14ac:dyDescent="0.25">
      <c r="A258" s="1" t="s">
        <v>33</v>
      </c>
      <c r="B258" s="3" t="s">
        <v>2</v>
      </c>
      <c r="C258" s="107">
        <v>0</v>
      </c>
      <c r="D258" s="107">
        <f>'Epro_Ra (z)'!G8</f>
        <v>0</v>
      </c>
      <c r="E258" s="107">
        <f>'Epro_Ra (z)'!H8</f>
        <v>0</v>
      </c>
      <c r="F258" s="107">
        <f>'Epro_Ra (z)'!I8</f>
        <v>0</v>
      </c>
      <c r="G258" s="107">
        <f>'Epro_Ra (z)'!J8</f>
        <v>0</v>
      </c>
      <c r="H258" s="107">
        <f>'Epro_Ra (z)'!K8</f>
        <v>0</v>
      </c>
      <c r="I258" s="107">
        <f>'Epro_Ra (z)'!L8</f>
        <v>0</v>
      </c>
      <c r="J258" s="107">
        <f>'Epro_Ra (z)'!M8</f>
        <v>0</v>
      </c>
      <c r="K258" s="107">
        <f>'Epro_Ra (z)'!N8</f>
        <v>0</v>
      </c>
      <c r="L258" s="11"/>
      <c r="M258" s="1" t="str">
        <f t="shared" si="11"/>
        <v>OPE+ROW</v>
      </c>
      <c r="N258" s="1" t="s">
        <v>75</v>
      </c>
      <c r="O258" s="61" t="str">
        <f>IF(B258='Epro_Ra (z)'!C$8,"ok","Fehler!")</f>
        <v>ok</v>
      </c>
      <c r="P258" s="61" t="str">
        <f>IF(K258='Epro_Ra (z)'!N$8,"ok","Fehler!")</f>
        <v>ok</v>
      </c>
    </row>
    <row r="259" spans="1:16" s="5" customFormat="1" x14ac:dyDescent="0.25">
      <c r="A259" s="5" t="s">
        <v>33</v>
      </c>
      <c r="B259" s="6" t="s">
        <v>3</v>
      </c>
      <c r="C259" s="108">
        <v>0</v>
      </c>
      <c r="D259" s="107">
        <f>'Epro_Ra (z)'!G9</f>
        <v>0.18462730240000003</v>
      </c>
      <c r="E259" s="108">
        <f>'Epro_Ra (z)'!H9</f>
        <v>0.18462730240000003</v>
      </c>
      <c r="F259" s="107">
        <f>'Epro_Ra (z)'!I9</f>
        <v>0.18462730240000003</v>
      </c>
      <c r="G259" s="108">
        <f>'Epro_Ra (z)'!J9</f>
        <v>0.18462730240000003</v>
      </c>
      <c r="H259" s="107">
        <f>'Epro_Ra (z)'!K9</f>
        <v>0.18462730240000003</v>
      </c>
      <c r="I259" s="108">
        <f>'Epro_Ra (z)'!L9</f>
        <v>0.18462730240000003</v>
      </c>
      <c r="J259" s="107">
        <f>'Epro_Ra (z)'!M9</f>
        <v>0.18462730240000003</v>
      </c>
      <c r="K259" s="108">
        <f>'Epro_Ra (z)'!N9</f>
        <v>0.18462730240000003</v>
      </c>
      <c r="L259" s="11"/>
      <c r="M259" s="5" t="str">
        <f t="shared" si="11"/>
        <v>OPE+ROW</v>
      </c>
      <c r="N259" s="5" t="s">
        <v>75</v>
      </c>
      <c r="O259" s="62" t="str">
        <f>IF(B259='Epro_Ra (z)'!C$9,"ok","Fehler!")</f>
        <v>ok</v>
      </c>
      <c r="P259" s="62" t="str">
        <f>IF(K259='Epro_Ra (z)'!N$9,"ok","Fehler!")</f>
        <v>ok</v>
      </c>
    </row>
    <row r="260" spans="1:16" s="1" customFormat="1" x14ac:dyDescent="0.25">
      <c r="A260" s="1" t="s">
        <v>33</v>
      </c>
      <c r="B260" s="3" t="s">
        <v>4</v>
      </c>
      <c r="C260" s="107">
        <v>0</v>
      </c>
      <c r="D260" s="107">
        <f>'Epro_Ra (z)'!G10</f>
        <v>0.18462730240000003</v>
      </c>
      <c r="E260" s="107">
        <f>'Epro_Ra (z)'!H10</f>
        <v>0.18462730240000003</v>
      </c>
      <c r="F260" s="107">
        <f>'Epro_Ra (z)'!I10</f>
        <v>0.18462730240000003</v>
      </c>
      <c r="G260" s="107">
        <f>'Epro_Ra (z)'!J10</f>
        <v>0.18462730240000003</v>
      </c>
      <c r="H260" s="107">
        <f>'Epro_Ra (z)'!K10</f>
        <v>0.18462730240000003</v>
      </c>
      <c r="I260" s="107">
        <f>'Epro_Ra (z)'!L10</f>
        <v>0.18462730240000003</v>
      </c>
      <c r="J260" s="107">
        <f>'Epro_Ra (z)'!M10</f>
        <v>0.18462730240000003</v>
      </c>
      <c r="K260" s="107">
        <f>'Epro_Ra (z)'!N10</f>
        <v>0.18462730240000003</v>
      </c>
      <c r="L260" s="11"/>
      <c r="M260" s="1" t="str">
        <f t="shared" si="11"/>
        <v>OPE+ROW</v>
      </c>
      <c r="N260" s="1" t="s">
        <v>75</v>
      </c>
      <c r="O260" s="61" t="str">
        <f>IF(B260='Epro_Ra (z)'!C$10,"ok","Fehler!")</f>
        <v>ok</v>
      </c>
      <c r="P260" s="61" t="str">
        <f>IF(K260='Epro_Ra (z)'!N$10,"ok","Fehler!")</f>
        <v>ok</v>
      </c>
    </row>
    <row r="261" spans="1:16" s="5" customFormat="1" x14ac:dyDescent="0.25">
      <c r="A261" s="5" t="s">
        <v>33</v>
      </c>
      <c r="B261" s="6" t="s">
        <v>5</v>
      </c>
      <c r="C261" s="108">
        <v>0</v>
      </c>
      <c r="D261" s="107">
        <f>'Epro_Ra (z)'!G11</f>
        <v>0.18462730240000003</v>
      </c>
      <c r="E261" s="108">
        <f>'Epro_Ra (z)'!H11</f>
        <v>0.18462730240000003</v>
      </c>
      <c r="F261" s="107">
        <f>'Epro_Ra (z)'!I11</f>
        <v>0.18462730240000003</v>
      </c>
      <c r="G261" s="108">
        <f>'Epro_Ra (z)'!J11</f>
        <v>0.18462730240000003</v>
      </c>
      <c r="H261" s="107">
        <f>'Epro_Ra (z)'!K11</f>
        <v>0.18462730240000003</v>
      </c>
      <c r="I261" s="108">
        <f>'Epro_Ra (z)'!L11</f>
        <v>0.18462730240000003</v>
      </c>
      <c r="J261" s="107">
        <f>'Epro_Ra (z)'!M11</f>
        <v>0.18462730240000003</v>
      </c>
      <c r="K261" s="108">
        <f>'Epro_Ra (z)'!N11</f>
        <v>0.18462730240000003</v>
      </c>
      <c r="L261" s="11"/>
      <c r="M261" s="5" t="str">
        <f t="shared" si="11"/>
        <v>OPE+ROW</v>
      </c>
      <c r="N261" s="5" t="s">
        <v>75</v>
      </c>
      <c r="O261" s="62" t="str">
        <f>IF(B261='Epro_Ra (z)'!C$11,"ok","Fehler!")</f>
        <v>ok</v>
      </c>
      <c r="P261" s="62" t="str">
        <f>IF(K261='Epro_Ra (z)'!N$11,"ok","Fehler!")</f>
        <v>ok</v>
      </c>
    </row>
    <row r="262" spans="1:16" s="1" customFormat="1" x14ac:dyDescent="0.25">
      <c r="A262" s="1" t="s">
        <v>33</v>
      </c>
      <c r="B262" s="3" t="s">
        <v>6</v>
      </c>
      <c r="C262" s="107">
        <v>0</v>
      </c>
      <c r="D262" s="107">
        <f>'Epro_Ra (z)'!G12</f>
        <v>0.18462730240000003</v>
      </c>
      <c r="E262" s="107">
        <f>'Epro_Ra (z)'!H12</f>
        <v>0.18462730240000003</v>
      </c>
      <c r="F262" s="107">
        <f>'Epro_Ra (z)'!I12</f>
        <v>0.18462730240000003</v>
      </c>
      <c r="G262" s="107">
        <f>'Epro_Ra (z)'!J12</f>
        <v>0.18462730240000003</v>
      </c>
      <c r="H262" s="107">
        <f>'Epro_Ra (z)'!K12</f>
        <v>0.18462730240000003</v>
      </c>
      <c r="I262" s="107">
        <f>'Epro_Ra (z)'!L12</f>
        <v>0.18462730240000003</v>
      </c>
      <c r="J262" s="107">
        <f>'Epro_Ra (z)'!M12</f>
        <v>0.18462730240000003</v>
      </c>
      <c r="K262" s="107">
        <f>'Epro_Ra (z)'!N12</f>
        <v>0.18462730240000003</v>
      </c>
      <c r="L262" s="11"/>
      <c r="M262" s="1" t="str">
        <f t="shared" si="11"/>
        <v>OPE+ROW</v>
      </c>
      <c r="N262" s="1" t="s">
        <v>75</v>
      </c>
      <c r="O262" s="61" t="str">
        <f>IF(B262='Epro_Ra (z)'!C$12,"ok","Fehler!")</f>
        <v>ok</v>
      </c>
      <c r="P262" s="61" t="str">
        <f>IF(K262='Epro_Ra (z)'!N$12,"ok","Fehler!")</f>
        <v>ok</v>
      </c>
    </row>
    <row r="263" spans="1:16" s="5" customFormat="1" x14ac:dyDescent="0.25">
      <c r="A263" s="5" t="s">
        <v>33</v>
      </c>
      <c r="B263" s="6" t="s">
        <v>7</v>
      </c>
      <c r="C263" s="108">
        <v>0</v>
      </c>
      <c r="D263" s="107">
        <f>'Epro_Ra (z)'!G13</f>
        <v>0.18462730240000003</v>
      </c>
      <c r="E263" s="108">
        <f>'Epro_Ra (z)'!H13</f>
        <v>0.18462730240000003</v>
      </c>
      <c r="F263" s="107">
        <f>'Epro_Ra (z)'!I13</f>
        <v>0.18462730240000003</v>
      </c>
      <c r="G263" s="108">
        <f>'Epro_Ra (z)'!J13</f>
        <v>0.18462730240000003</v>
      </c>
      <c r="H263" s="107">
        <f>'Epro_Ra (z)'!K13</f>
        <v>0.18462730240000003</v>
      </c>
      <c r="I263" s="108">
        <f>'Epro_Ra (z)'!L13</f>
        <v>0.18462730240000003</v>
      </c>
      <c r="J263" s="107">
        <f>'Epro_Ra (z)'!M13</f>
        <v>0.18462730240000003</v>
      </c>
      <c r="K263" s="108">
        <f>'Epro_Ra (z)'!N13</f>
        <v>0.18462730240000003</v>
      </c>
      <c r="L263" s="11"/>
      <c r="M263" s="5" t="str">
        <f t="shared" si="11"/>
        <v>OPE+ROW</v>
      </c>
      <c r="N263" s="5" t="s">
        <v>75</v>
      </c>
      <c r="O263" s="62" t="str">
        <f>IF(B263='Epro_Ra (z)'!C$13,"ok","Fehler!")</f>
        <v>ok</v>
      </c>
      <c r="P263" s="62" t="str">
        <f>IF(K263='Epro_Ra (z)'!N$13,"ok","Fehler!")</f>
        <v>ok</v>
      </c>
    </row>
    <row r="264" spans="1:16" s="1" customFormat="1" x14ac:dyDescent="0.25">
      <c r="A264" s="1" t="s">
        <v>33</v>
      </c>
      <c r="B264" s="3" t="s">
        <v>8</v>
      </c>
      <c r="C264" s="107">
        <v>0</v>
      </c>
      <c r="D264" s="107">
        <f>'Epro_Ra (z)'!G14</f>
        <v>0.18462730240000003</v>
      </c>
      <c r="E264" s="107">
        <f>'Epro_Ra (z)'!H14</f>
        <v>0.18462730240000003</v>
      </c>
      <c r="F264" s="107">
        <f>'Epro_Ra (z)'!I14</f>
        <v>0.18462730240000003</v>
      </c>
      <c r="G264" s="107">
        <f>'Epro_Ra (z)'!J14</f>
        <v>0.18462730240000003</v>
      </c>
      <c r="H264" s="107">
        <f>'Epro_Ra (z)'!K14</f>
        <v>0.18462730240000003</v>
      </c>
      <c r="I264" s="107">
        <f>'Epro_Ra (z)'!L14</f>
        <v>0.18462730240000003</v>
      </c>
      <c r="J264" s="107">
        <f>'Epro_Ra (z)'!M14</f>
        <v>0.18462730240000003</v>
      </c>
      <c r="K264" s="107">
        <f>'Epro_Ra (z)'!N14</f>
        <v>0.18462730240000003</v>
      </c>
      <c r="L264" s="11"/>
      <c r="M264" s="1" t="str">
        <f t="shared" si="11"/>
        <v>OPE+ROW</v>
      </c>
      <c r="N264" s="1" t="s">
        <v>75</v>
      </c>
      <c r="O264" s="61" t="str">
        <f>IF(B264='Epro_Ra (z)'!C$14,"ok","Fehler!")</f>
        <v>ok</v>
      </c>
      <c r="P264" s="61" t="str">
        <f>IF(K264='Epro_Ra (z)'!N$14,"ok","Fehler!")</f>
        <v>ok</v>
      </c>
    </row>
    <row r="265" spans="1:16" s="5" customFormat="1" x14ac:dyDescent="0.25">
      <c r="A265" s="5" t="s">
        <v>33</v>
      </c>
      <c r="B265" s="6" t="s">
        <v>9</v>
      </c>
      <c r="C265" s="108">
        <v>0</v>
      </c>
      <c r="D265" s="107">
        <f>'Epro_Ra (z)'!G15</f>
        <v>0</v>
      </c>
      <c r="E265" s="108">
        <f>'Epro_Ra (z)'!H15</f>
        <v>0</v>
      </c>
      <c r="F265" s="107">
        <f>'Epro_Ra (z)'!I15</f>
        <v>0</v>
      </c>
      <c r="G265" s="108">
        <f>'Epro_Ra (z)'!J15</f>
        <v>0</v>
      </c>
      <c r="H265" s="107">
        <f>'Epro_Ra (z)'!K15</f>
        <v>0</v>
      </c>
      <c r="I265" s="108">
        <f>'Epro_Ra (z)'!L15</f>
        <v>0</v>
      </c>
      <c r="J265" s="107">
        <f>'Epro_Ra (z)'!M15</f>
        <v>0</v>
      </c>
      <c r="K265" s="108">
        <f>'Epro_Ra (z)'!N15</f>
        <v>0</v>
      </c>
      <c r="L265" s="11"/>
      <c r="M265" s="5" t="str">
        <f t="shared" si="11"/>
        <v>OPE+ROW</v>
      </c>
      <c r="N265" s="5" t="s">
        <v>75</v>
      </c>
      <c r="O265" s="62" t="str">
        <f>IF(B265='Epro_Ra (z)'!C$15,"ok","Fehler!")</f>
        <v>ok</v>
      </c>
      <c r="P265" s="62" t="str">
        <f>IF(K265='Epro_Ra (z)'!N$15,"ok","Fehler!")</f>
        <v>ok</v>
      </c>
    </row>
    <row r="266" spans="1:16" s="1" customFormat="1" x14ac:dyDescent="0.25">
      <c r="A266" s="1" t="s">
        <v>33</v>
      </c>
      <c r="B266" s="3" t="s">
        <v>10</v>
      </c>
      <c r="C266" s="107">
        <v>0</v>
      </c>
      <c r="D266" s="107">
        <f>'Epro_Ra (z)'!G16</f>
        <v>0.18462730240000003</v>
      </c>
      <c r="E266" s="107">
        <f>'Epro_Ra (z)'!H16</f>
        <v>0.18462730240000003</v>
      </c>
      <c r="F266" s="107">
        <f>'Epro_Ra (z)'!I16</f>
        <v>0.18462730240000003</v>
      </c>
      <c r="G266" s="107">
        <f>'Epro_Ra (z)'!J16</f>
        <v>0.18462730240000003</v>
      </c>
      <c r="H266" s="107">
        <f>'Epro_Ra (z)'!K16</f>
        <v>0.18462730240000003</v>
      </c>
      <c r="I266" s="107">
        <f>'Epro_Ra (z)'!L16</f>
        <v>0.18462730240000003</v>
      </c>
      <c r="J266" s="107">
        <f>'Epro_Ra (z)'!M16</f>
        <v>0.18462730240000003</v>
      </c>
      <c r="K266" s="107">
        <f>'Epro_Ra (z)'!N16</f>
        <v>0.18462730240000003</v>
      </c>
      <c r="L266" s="11"/>
      <c r="M266" s="1" t="str">
        <f t="shared" si="11"/>
        <v>OPE+ROW</v>
      </c>
      <c r="N266" s="1" t="s">
        <v>75</v>
      </c>
      <c r="O266" s="61" t="str">
        <f>IF(B266='Epro_Ra (z)'!C$16,"ok","Fehler!")</f>
        <v>ok</v>
      </c>
      <c r="P266" s="61" t="str">
        <f>IF(K266='Epro_Ra (z)'!N$16,"ok","Fehler!")</f>
        <v>ok</v>
      </c>
    </row>
    <row r="267" spans="1:16" s="5" customFormat="1" x14ac:dyDescent="0.25">
      <c r="A267" s="5" t="s">
        <v>33</v>
      </c>
      <c r="B267" s="6" t="s">
        <v>11</v>
      </c>
      <c r="C267" s="108">
        <v>0</v>
      </c>
      <c r="D267" s="107">
        <f>'Epro_Ra (z)'!G17</f>
        <v>0.18462730240000003</v>
      </c>
      <c r="E267" s="108">
        <f>'Epro_Ra (z)'!H17</f>
        <v>0.18462730240000003</v>
      </c>
      <c r="F267" s="107">
        <f>'Epro_Ra (z)'!I17</f>
        <v>0.18462730240000003</v>
      </c>
      <c r="G267" s="108">
        <f>'Epro_Ra (z)'!J17</f>
        <v>0.18462730240000003</v>
      </c>
      <c r="H267" s="107">
        <f>'Epro_Ra (z)'!K17</f>
        <v>0.18462730240000003</v>
      </c>
      <c r="I267" s="108">
        <f>'Epro_Ra (z)'!L17</f>
        <v>0.18462730240000003</v>
      </c>
      <c r="J267" s="107">
        <f>'Epro_Ra (z)'!M17</f>
        <v>0.18462730240000003</v>
      </c>
      <c r="K267" s="108">
        <f>'Epro_Ra (z)'!N17</f>
        <v>0.18462730240000003</v>
      </c>
      <c r="L267" s="11"/>
      <c r="M267" s="5" t="str">
        <f t="shared" si="11"/>
        <v>OPE+ROW</v>
      </c>
      <c r="N267" s="5" t="s">
        <v>75</v>
      </c>
      <c r="O267" s="62" t="str">
        <f>IF(B267='Epro_Ra (z)'!C$17,"ok","Fehler!")</f>
        <v>ok</v>
      </c>
      <c r="P267" s="62" t="str">
        <f>IF(K267='Epro_Ra (z)'!N$17,"ok","Fehler!")</f>
        <v>ok</v>
      </c>
    </row>
    <row r="268" spans="1:16" s="1" customFormat="1" x14ac:dyDescent="0.25">
      <c r="A268" s="1" t="s">
        <v>33</v>
      </c>
      <c r="B268" s="3" t="s">
        <v>12</v>
      </c>
      <c r="C268" s="107">
        <v>0</v>
      </c>
      <c r="D268" s="107">
        <f>'Epro_Ra (z)'!G18</f>
        <v>0.18462730240000003</v>
      </c>
      <c r="E268" s="107">
        <f>'Epro_Ra (z)'!H18</f>
        <v>0.18462730240000003</v>
      </c>
      <c r="F268" s="107">
        <f>'Epro_Ra (z)'!I18</f>
        <v>0.18462730240000003</v>
      </c>
      <c r="G268" s="107">
        <f>'Epro_Ra (z)'!J18</f>
        <v>0.18462730240000003</v>
      </c>
      <c r="H268" s="107">
        <f>'Epro_Ra (z)'!K18</f>
        <v>0.18462730240000003</v>
      </c>
      <c r="I268" s="107">
        <f>'Epro_Ra (z)'!L18</f>
        <v>0.18462730240000003</v>
      </c>
      <c r="J268" s="107">
        <f>'Epro_Ra (z)'!M18</f>
        <v>0.18462730240000003</v>
      </c>
      <c r="K268" s="107">
        <f>'Epro_Ra (z)'!N18</f>
        <v>0.18462730240000003</v>
      </c>
      <c r="L268" s="11"/>
      <c r="M268" s="1" t="str">
        <f t="shared" si="11"/>
        <v>OPE+ROW</v>
      </c>
      <c r="N268" s="1" t="s">
        <v>75</v>
      </c>
      <c r="O268" s="61" t="str">
        <f>IF(B268='Epro_Ra (z)'!C$18,"ok","Fehler!")</f>
        <v>ok</v>
      </c>
      <c r="P268" s="61" t="str">
        <f>IF(K268='Epro_Ra (z)'!N$18,"ok","Fehler!")</f>
        <v>ok</v>
      </c>
    </row>
    <row r="269" spans="1:16" s="5" customFormat="1" x14ac:dyDescent="0.25">
      <c r="A269" s="5" t="s">
        <v>33</v>
      </c>
      <c r="B269" s="6" t="s">
        <v>13</v>
      </c>
      <c r="C269" s="108">
        <v>0</v>
      </c>
      <c r="D269" s="107">
        <f>'Epro_Ra (z)'!G19</f>
        <v>0.18462730240000003</v>
      </c>
      <c r="E269" s="108">
        <f>'Epro_Ra (z)'!H19</f>
        <v>0.18462730240000003</v>
      </c>
      <c r="F269" s="107">
        <f>'Epro_Ra (z)'!I19</f>
        <v>0.18462730240000003</v>
      </c>
      <c r="G269" s="108">
        <f>'Epro_Ra (z)'!J19</f>
        <v>0.18462730240000003</v>
      </c>
      <c r="H269" s="107">
        <f>'Epro_Ra (z)'!K19</f>
        <v>0.18462730240000003</v>
      </c>
      <c r="I269" s="108">
        <f>'Epro_Ra (z)'!L19</f>
        <v>0.18462730240000003</v>
      </c>
      <c r="J269" s="107">
        <f>'Epro_Ra (z)'!M19</f>
        <v>0.18462730240000003</v>
      </c>
      <c r="K269" s="108">
        <f>'Epro_Ra (z)'!N19</f>
        <v>0.18462730240000003</v>
      </c>
      <c r="L269" s="11"/>
      <c r="M269" s="5" t="str">
        <f t="shared" si="11"/>
        <v>OPE+ROW</v>
      </c>
      <c r="N269" s="5" t="s">
        <v>75</v>
      </c>
      <c r="O269" s="62" t="str">
        <f>IF(B269='Epro_Ra (z)'!C$19,"ok","Fehler!")</f>
        <v>ok</v>
      </c>
      <c r="P269" s="62" t="str">
        <f>IF(K269='Epro_Ra (z)'!N$19,"ok","Fehler!")</f>
        <v>ok</v>
      </c>
    </row>
    <row r="270" spans="1:16" s="1" customFormat="1" x14ac:dyDescent="0.25">
      <c r="A270" s="1" t="s">
        <v>33</v>
      </c>
      <c r="B270" s="3" t="s">
        <v>14</v>
      </c>
      <c r="C270" s="107">
        <v>0</v>
      </c>
      <c r="D270" s="107">
        <f>'Epro_Ra (z)'!G20</f>
        <v>0.18462730240000003</v>
      </c>
      <c r="E270" s="107">
        <f>'Epro_Ra (z)'!H20</f>
        <v>0.18462730240000003</v>
      </c>
      <c r="F270" s="107">
        <f>'Epro_Ra (z)'!I20</f>
        <v>0.18462730240000003</v>
      </c>
      <c r="G270" s="107">
        <f>'Epro_Ra (z)'!J20</f>
        <v>0.18462730240000003</v>
      </c>
      <c r="H270" s="107">
        <f>'Epro_Ra (z)'!K20</f>
        <v>0.18462730240000003</v>
      </c>
      <c r="I270" s="107">
        <f>'Epro_Ra (z)'!L20</f>
        <v>0.18462730240000003</v>
      </c>
      <c r="J270" s="107">
        <f>'Epro_Ra (z)'!M20</f>
        <v>0.18462730240000003</v>
      </c>
      <c r="K270" s="107">
        <f>'Epro_Ra (z)'!N20</f>
        <v>0.18462730240000003</v>
      </c>
      <c r="L270" s="11"/>
      <c r="M270" s="1" t="str">
        <f t="shared" si="11"/>
        <v>OPE+ROW</v>
      </c>
      <c r="N270" s="1" t="s">
        <v>75</v>
      </c>
      <c r="O270" s="61" t="str">
        <f>IF(B270='Epro_Ra (z)'!C$20,"ok","Fehler!")</f>
        <v>ok</v>
      </c>
      <c r="P270" s="61" t="str">
        <f>IF(K270='Epro_Ra (z)'!N$20,"ok","Fehler!")</f>
        <v>ok</v>
      </c>
    </row>
    <row r="271" spans="1:16" s="5" customFormat="1" x14ac:dyDescent="0.25">
      <c r="A271" s="5" t="s">
        <v>33</v>
      </c>
      <c r="B271" s="6" t="s">
        <v>15</v>
      </c>
      <c r="C271" s="108">
        <v>0</v>
      </c>
      <c r="D271" s="107">
        <f>'Epro_Ra (z)'!G21</f>
        <v>0.18462730240000003</v>
      </c>
      <c r="E271" s="108">
        <f>'Epro_Ra (z)'!H21</f>
        <v>0.18462730240000003</v>
      </c>
      <c r="F271" s="107">
        <f>'Epro_Ra (z)'!I21</f>
        <v>0.18462730240000003</v>
      </c>
      <c r="G271" s="108">
        <f>'Epro_Ra (z)'!J21</f>
        <v>0.18462730240000003</v>
      </c>
      <c r="H271" s="107">
        <f>'Epro_Ra (z)'!K21</f>
        <v>0.18462730240000003</v>
      </c>
      <c r="I271" s="108">
        <f>'Epro_Ra (z)'!L21</f>
        <v>0.18462730240000003</v>
      </c>
      <c r="J271" s="107">
        <f>'Epro_Ra (z)'!M21</f>
        <v>0.18462730240000003</v>
      </c>
      <c r="K271" s="108">
        <f>'Epro_Ra (z)'!N21</f>
        <v>0.18462730240000003</v>
      </c>
      <c r="L271" s="11"/>
      <c r="M271" s="5" t="str">
        <f t="shared" si="11"/>
        <v>OPE+ROW</v>
      </c>
      <c r="N271" s="5" t="s">
        <v>75</v>
      </c>
      <c r="O271" s="62" t="str">
        <f>IF(B271='Epro_Ra (z)'!C$21,"ok","Fehler!")</f>
        <v>ok</v>
      </c>
      <c r="P271" s="62" t="str">
        <f>IF(K271='Epro_Ra (z)'!N$21,"ok","Fehler!")</f>
        <v>ok</v>
      </c>
    </row>
    <row r="272" spans="1:16" s="7" customFormat="1" x14ac:dyDescent="0.25">
      <c r="A272" s="1" t="s">
        <v>33</v>
      </c>
      <c r="B272" s="3" t="s">
        <v>16</v>
      </c>
      <c r="C272" s="107">
        <v>0</v>
      </c>
      <c r="D272" s="107">
        <f>'Epro_Ra (z)'!G22</f>
        <v>0.18462730240000003</v>
      </c>
      <c r="E272" s="107">
        <f>'Epro_Ra (z)'!H22</f>
        <v>0.18462730240000003</v>
      </c>
      <c r="F272" s="107">
        <f>'Epro_Ra (z)'!I22</f>
        <v>0.18462730240000003</v>
      </c>
      <c r="G272" s="107">
        <f>'Epro_Ra (z)'!J22</f>
        <v>0.18462730240000003</v>
      </c>
      <c r="H272" s="107">
        <f>'Epro_Ra (z)'!K22</f>
        <v>0.18462730240000003</v>
      </c>
      <c r="I272" s="107">
        <f>'Epro_Ra (z)'!L22</f>
        <v>0.18462730240000003</v>
      </c>
      <c r="J272" s="107">
        <f>'Epro_Ra (z)'!M22</f>
        <v>0.18462730240000003</v>
      </c>
      <c r="K272" s="107">
        <f>'Epro_Ra (z)'!N22</f>
        <v>0.18462730240000003</v>
      </c>
      <c r="L272" s="11"/>
      <c r="M272" s="1" t="str">
        <f t="shared" si="11"/>
        <v>OPE+ROW</v>
      </c>
      <c r="N272" s="1" t="s">
        <v>75</v>
      </c>
      <c r="O272" s="61" t="str">
        <f>IF(B272='Epro_Ra (z)'!C$22,"ok","Fehler!")</f>
        <v>ok</v>
      </c>
      <c r="P272" s="61" t="str">
        <f>IF(K272='Epro_Ra (z)'!N$22,"ok","Fehler!")</f>
        <v>ok</v>
      </c>
    </row>
    <row r="273" spans="1:16" s="8" customFormat="1" x14ac:dyDescent="0.25">
      <c r="A273" s="8" t="s">
        <v>33</v>
      </c>
      <c r="B273" s="9" t="s">
        <v>17</v>
      </c>
      <c r="C273" s="110">
        <v>0</v>
      </c>
      <c r="D273" s="111">
        <f>'Epro_Ra (z)'!G23</f>
        <v>0.18462730240000003</v>
      </c>
      <c r="E273" s="110">
        <f>'Epro_Ra (z)'!H23</f>
        <v>0.18462730240000003</v>
      </c>
      <c r="F273" s="111">
        <f>'Epro_Ra (z)'!I23</f>
        <v>0.18462730240000003</v>
      </c>
      <c r="G273" s="110">
        <f>'Epro_Ra (z)'!J23</f>
        <v>0.18462730240000003</v>
      </c>
      <c r="H273" s="111">
        <f>'Epro_Ra (z)'!K23</f>
        <v>0.18462730240000003</v>
      </c>
      <c r="I273" s="110">
        <f>'Epro_Ra (z)'!L23</f>
        <v>0.18462730240000003</v>
      </c>
      <c r="J273" s="111">
        <f>'Epro_Ra (z)'!M23</f>
        <v>0.18462730240000003</v>
      </c>
      <c r="K273" s="110">
        <f>'Epro_Ra (z)'!N23</f>
        <v>0.18462730240000003</v>
      </c>
      <c r="L273" s="10"/>
      <c r="M273" s="8" t="str">
        <f t="shared" si="11"/>
        <v>OPE+ROW</v>
      </c>
      <c r="N273" s="8" t="s">
        <v>75</v>
      </c>
      <c r="O273" s="63" t="str">
        <f>IF(B273='Epro_Ra (z)'!C$23,"ok","Fehler!")</f>
        <v>ok</v>
      </c>
      <c r="P273" s="63" t="str">
        <f>IF(K273='Epro_Ra (z)'!N$23,"ok","Fehler!")</f>
        <v>ok</v>
      </c>
    </row>
    <row r="274" spans="1:16" s="1" customFormat="1" x14ac:dyDescent="0.25">
      <c r="A274" s="1" t="s">
        <v>34</v>
      </c>
      <c r="B274" s="3" t="s">
        <v>0</v>
      </c>
      <c r="C274" s="107">
        <v>0</v>
      </c>
      <c r="D274" s="107">
        <f>'Epro_Ra (z)'!G6</f>
        <v>0.18462730240000003</v>
      </c>
      <c r="E274" s="107">
        <f>'Epro_Ra (z)'!H6</f>
        <v>0.18462730240000003</v>
      </c>
      <c r="F274" s="107">
        <f>'Epro_Ra (z)'!I6</f>
        <v>0.18462730240000003</v>
      </c>
      <c r="G274" s="107">
        <f>'Epro_Ra (z)'!J6</f>
        <v>0.18462730240000003</v>
      </c>
      <c r="H274" s="107">
        <f>'Epro_Ra (z)'!K6</f>
        <v>0.18462730240000003</v>
      </c>
      <c r="I274" s="107">
        <f>'Epro_Ra (z)'!L6</f>
        <v>0.18462730240000003</v>
      </c>
      <c r="J274" s="107">
        <f>'Epro_Ra (z)'!M6</f>
        <v>0.18462730240000003</v>
      </c>
      <c r="K274" s="107">
        <f>'Epro_Ra (z)'!N6</f>
        <v>0.18462730240000003</v>
      </c>
      <c r="L274" s="11"/>
      <c r="M274" s="1" t="str">
        <f t="shared" ref="M274:M291" si="12">$AI$2</f>
        <v>OPE+ROW</v>
      </c>
      <c r="N274" s="1" t="s">
        <v>75</v>
      </c>
      <c r="O274" s="61" t="str">
        <f>IF(B274='Epro_Ra (z)'!C$6,"ok","Fehler!")</f>
        <v>ok</v>
      </c>
      <c r="P274" s="61" t="str">
        <f>IF(K274='Epro_Ra (z)'!N$6,"ok","Fehler!")</f>
        <v>ok</v>
      </c>
    </row>
    <row r="275" spans="1:16" s="5" customFormat="1" x14ac:dyDescent="0.25">
      <c r="A275" s="5" t="s">
        <v>34</v>
      </c>
      <c r="B275" s="6" t="s">
        <v>1</v>
      </c>
      <c r="C275" s="108">
        <v>0</v>
      </c>
      <c r="D275" s="107">
        <f>'Epro_Ra (z)'!G7</f>
        <v>0.18462730240000003</v>
      </c>
      <c r="E275" s="108">
        <f>'Epro_Ra (z)'!H7</f>
        <v>0.18462730240000003</v>
      </c>
      <c r="F275" s="107">
        <f>'Epro_Ra (z)'!I7</f>
        <v>0.18462730240000003</v>
      </c>
      <c r="G275" s="108">
        <f>'Epro_Ra (z)'!J7</f>
        <v>0.18462730240000003</v>
      </c>
      <c r="H275" s="107">
        <f>'Epro_Ra (z)'!K7</f>
        <v>0.18462730240000003</v>
      </c>
      <c r="I275" s="108">
        <f>'Epro_Ra (z)'!L7</f>
        <v>0.18462730240000003</v>
      </c>
      <c r="J275" s="107">
        <f>'Epro_Ra (z)'!M7</f>
        <v>0.18462730240000003</v>
      </c>
      <c r="K275" s="108">
        <f>'Epro_Ra (z)'!N7</f>
        <v>0.18462730240000003</v>
      </c>
      <c r="L275" s="11"/>
      <c r="M275" s="5" t="str">
        <f t="shared" si="12"/>
        <v>OPE+ROW</v>
      </c>
      <c r="N275" s="5" t="s">
        <v>75</v>
      </c>
      <c r="O275" s="62" t="str">
        <f>IF(B275='Epro_Ra (z)'!C$7,"ok","Fehler!")</f>
        <v>ok</v>
      </c>
      <c r="P275" s="62" t="str">
        <f>IF(K275='Epro_Ra (z)'!N$7,"ok","Fehler!")</f>
        <v>ok</v>
      </c>
    </row>
    <row r="276" spans="1:16" s="1" customFormat="1" x14ac:dyDescent="0.25">
      <c r="A276" s="1" t="s">
        <v>34</v>
      </c>
      <c r="B276" s="3" t="s">
        <v>2</v>
      </c>
      <c r="C276" s="107">
        <v>0</v>
      </c>
      <c r="D276" s="107">
        <f>'Epro_Ra (z)'!G8</f>
        <v>0</v>
      </c>
      <c r="E276" s="107">
        <f>'Epro_Ra (z)'!H8</f>
        <v>0</v>
      </c>
      <c r="F276" s="107">
        <f>'Epro_Ra (z)'!I8</f>
        <v>0</v>
      </c>
      <c r="G276" s="107">
        <f>'Epro_Ra (z)'!J8</f>
        <v>0</v>
      </c>
      <c r="H276" s="107">
        <f>'Epro_Ra (z)'!K8</f>
        <v>0</v>
      </c>
      <c r="I276" s="107">
        <f>'Epro_Ra (z)'!L8</f>
        <v>0</v>
      </c>
      <c r="J276" s="107">
        <f>'Epro_Ra (z)'!M8</f>
        <v>0</v>
      </c>
      <c r="K276" s="107">
        <f>'Epro_Ra (z)'!N8</f>
        <v>0</v>
      </c>
      <c r="L276" s="11"/>
      <c r="M276" s="1" t="str">
        <f t="shared" si="12"/>
        <v>OPE+ROW</v>
      </c>
      <c r="N276" s="1" t="s">
        <v>75</v>
      </c>
      <c r="O276" s="61" t="str">
        <f>IF(B276='Epro_Ra (z)'!C$8,"ok","Fehler!")</f>
        <v>ok</v>
      </c>
      <c r="P276" s="61" t="str">
        <f>IF(K276='Epro_Ra (z)'!N$8,"ok","Fehler!")</f>
        <v>ok</v>
      </c>
    </row>
    <row r="277" spans="1:16" s="5" customFormat="1" x14ac:dyDescent="0.25">
      <c r="A277" s="5" t="s">
        <v>34</v>
      </c>
      <c r="B277" s="6" t="s">
        <v>3</v>
      </c>
      <c r="C277" s="108">
        <v>0</v>
      </c>
      <c r="D277" s="107">
        <f>'Epro_Ra (z)'!G9</f>
        <v>0.18462730240000003</v>
      </c>
      <c r="E277" s="108">
        <f>'Epro_Ra (z)'!H9</f>
        <v>0.18462730240000003</v>
      </c>
      <c r="F277" s="107">
        <f>'Epro_Ra (z)'!I9</f>
        <v>0.18462730240000003</v>
      </c>
      <c r="G277" s="108">
        <f>'Epro_Ra (z)'!J9</f>
        <v>0.18462730240000003</v>
      </c>
      <c r="H277" s="107">
        <f>'Epro_Ra (z)'!K9</f>
        <v>0.18462730240000003</v>
      </c>
      <c r="I277" s="108">
        <f>'Epro_Ra (z)'!L9</f>
        <v>0.18462730240000003</v>
      </c>
      <c r="J277" s="107">
        <f>'Epro_Ra (z)'!M9</f>
        <v>0.18462730240000003</v>
      </c>
      <c r="K277" s="108">
        <f>'Epro_Ra (z)'!N9</f>
        <v>0.18462730240000003</v>
      </c>
      <c r="L277" s="11"/>
      <c r="M277" s="5" t="str">
        <f t="shared" si="12"/>
        <v>OPE+ROW</v>
      </c>
      <c r="N277" s="5" t="s">
        <v>75</v>
      </c>
      <c r="O277" s="62" t="str">
        <f>IF(B277='Epro_Ra (z)'!C$9,"ok","Fehler!")</f>
        <v>ok</v>
      </c>
      <c r="P277" s="62" t="str">
        <f>IF(K277='Epro_Ra (z)'!N$9,"ok","Fehler!")</f>
        <v>ok</v>
      </c>
    </row>
    <row r="278" spans="1:16" s="1" customFormat="1" x14ac:dyDescent="0.25">
      <c r="A278" s="1" t="s">
        <v>34</v>
      </c>
      <c r="B278" s="3" t="s">
        <v>4</v>
      </c>
      <c r="C278" s="107">
        <v>0</v>
      </c>
      <c r="D278" s="107">
        <f>'Epro_Ra (z)'!G10</f>
        <v>0.18462730240000003</v>
      </c>
      <c r="E278" s="107">
        <f>'Epro_Ra (z)'!H10</f>
        <v>0.18462730240000003</v>
      </c>
      <c r="F278" s="107">
        <f>'Epro_Ra (z)'!I10</f>
        <v>0.18462730240000003</v>
      </c>
      <c r="G278" s="107">
        <f>'Epro_Ra (z)'!J10</f>
        <v>0.18462730240000003</v>
      </c>
      <c r="H278" s="107">
        <f>'Epro_Ra (z)'!K10</f>
        <v>0.18462730240000003</v>
      </c>
      <c r="I278" s="107">
        <f>'Epro_Ra (z)'!L10</f>
        <v>0.18462730240000003</v>
      </c>
      <c r="J278" s="107">
        <f>'Epro_Ra (z)'!M10</f>
        <v>0.18462730240000003</v>
      </c>
      <c r="K278" s="107">
        <f>'Epro_Ra (z)'!N10</f>
        <v>0.18462730240000003</v>
      </c>
      <c r="L278" s="11"/>
      <c r="M278" s="1" t="str">
        <f t="shared" si="12"/>
        <v>OPE+ROW</v>
      </c>
      <c r="N278" s="1" t="s">
        <v>75</v>
      </c>
      <c r="O278" s="61" t="str">
        <f>IF(B278='Epro_Ra (z)'!C$10,"ok","Fehler!")</f>
        <v>ok</v>
      </c>
      <c r="P278" s="61" t="str">
        <f>IF(K278='Epro_Ra (z)'!N$10,"ok","Fehler!")</f>
        <v>ok</v>
      </c>
    </row>
    <row r="279" spans="1:16" s="5" customFormat="1" x14ac:dyDescent="0.25">
      <c r="A279" s="5" t="s">
        <v>34</v>
      </c>
      <c r="B279" s="6" t="s">
        <v>5</v>
      </c>
      <c r="C279" s="108">
        <v>0</v>
      </c>
      <c r="D279" s="107">
        <f>'Epro_Ra (z)'!G11</f>
        <v>0.18462730240000003</v>
      </c>
      <c r="E279" s="108">
        <f>'Epro_Ra (z)'!H11</f>
        <v>0.18462730240000003</v>
      </c>
      <c r="F279" s="107">
        <f>'Epro_Ra (z)'!I11</f>
        <v>0.18462730240000003</v>
      </c>
      <c r="G279" s="108">
        <f>'Epro_Ra (z)'!J11</f>
        <v>0.18462730240000003</v>
      </c>
      <c r="H279" s="107">
        <f>'Epro_Ra (z)'!K11</f>
        <v>0.18462730240000003</v>
      </c>
      <c r="I279" s="108">
        <f>'Epro_Ra (z)'!L11</f>
        <v>0.18462730240000003</v>
      </c>
      <c r="J279" s="107">
        <f>'Epro_Ra (z)'!M11</f>
        <v>0.18462730240000003</v>
      </c>
      <c r="K279" s="108">
        <f>'Epro_Ra (z)'!N11</f>
        <v>0.18462730240000003</v>
      </c>
      <c r="L279" s="11"/>
      <c r="M279" s="5" t="str">
        <f t="shared" si="12"/>
        <v>OPE+ROW</v>
      </c>
      <c r="N279" s="5" t="s">
        <v>75</v>
      </c>
      <c r="O279" s="62" t="str">
        <f>IF(B279='Epro_Ra (z)'!C$11,"ok","Fehler!")</f>
        <v>ok</v>
      </c>
      <c r="P279" s="62" t="str">
        <f>IF(K279='Epro_Ra (z)'!N$11,"ok","Fehler!")</f>
        <v>ok</v>
      </c>
    </row>
    <row r="280" spans="1:16" s="1" customFormat="1" x14ac:dyDescent="0.25">
      <c r="A280" s="1" t="s">
        <v>34</v>
      </c>
      <c r="B280" s="3" t="s">
        <v>6</v>
      </c>
      <c r="C280" s="107">
        <v>0</v>
      </c>
      <c r="D280" s="107">
        <f>'Epro_Ra (z)'!G12</f>
        <v>0.18462730240000003</v>
      </c>
      <c r="E280" s="107">
        <f>'Epro_Ra (z)'!H12</f>
        <v>0.18462730240000003</v>
      </c>
      <c r="F280" s="107">
        <f>'Epro_Ra (z)'!I12</f>
        <v>0.18462730240000003</v>
      </c>
      <c r="G280" s="107">
        <f>'Epro_Ra (z)'!J12</f>
        <v>0.18462730240000003</v>
      </c>
      <c r="H280" s="107">
        <f>'Epro_Ra (z)'!K12</f>
        <v>0.18462730240000003</v>
      </c>
      <c r="I280" s="107">
        <f>'Epro_Ra (z)'!L12</f>
        <v>0.18462730240000003</v>
      </c>
      <c r="J280" s="107">
        <f>'Epro_Ra (z)'!M12</f>
        <v>0.18462730240000003</v>
      </c>
      <c r="K280" s="107">
        <f>'Epro_Ra (z)'!N12</f>
        <v>0.18462730240000003</v>
      </c>
      <c r="L280" s="11"/>
      <c r="M280" s="1" t="str">
        <f t="shared" si="12"/>
        <v>OPE+ROW</v>
      </c>
      <c r="N280" s="1" t="s">
        <v>75</v>
      </c>
      <c r="O280" s="61" t="str">
        <f>IF(B280='Epro_Ra (z)'!C$12,"ok","Fehler!")</f>
        <v>ok</v>
      </c>
      <c r="P280" s="61" t="str">
        <f>IF(K280='Epro_Ra (z)'!N$12,"ok","Fehler!")</f>
        <v>ok</v>
      </c>
    </row>
    <row r="281" spans="1:16" s="5" customFormat="1" x14ac:dyDescent="0.25">
      <c r="A281" s="5" t="s">
        <v>34</v>
      </c>
      <c r="B281" s="6" t="s">
        <v>7</v>
      </c>
      <c r="C281" s="108">
        <v>0</v>
      </c>
      <c r="D281" s="107">
        <f>'Epro_Ra (z)'!G13</f>
        <v>0.18462730240000003</v>
      </c>
      <c r="E281" s="108">
        <f>'Epro_Ra (z)'!H13</f>
        <v>0.18462730240000003</v>
      </c>
      <c r="F281" s="107">
        <f>'Epro_Ra (z)'!I13</f>
        <v>0.18462730240000003</v>
      </c>
      <c r="G281" s="108">
        <f>'Epro_Ra (z)'!J13</f>
        <v>0.18462730240000003</v>
      </c>
      <c r="H281" s="107">
        <f>'Epro_Ra (z)'!K13</f>
        <v>0.18462730240000003</v>
      </c>
      <c r="I281" s="108">
        <f>'Epro_Ra (z)'!L13</f>
        <v>0.18462730240000003</v>
      </c>
      <c r="J281" s="107">
        <f>'Epro_Ra (z)'!M13</f>
        <v>0.18462730240000003</v>
      </c>
      <c r="K281" s="108">
        <f>'Epro_Ra (z)'!N13</f>
        <v>0.18462730240000003</v>
      </c>
      <c r="L281" s="11"/>
      <c r="M281" s="5" t="str">
        <f t="shared" si="12"/>
        <v>OPE+ROW</v>
      </c>
      <c r="N281" s="5" t="s">
        <v>75</v>
      </c>
      <c r="O281" s="62" t="str">
        <f>IF(B281='Epro_Ra (z)'!C$13,"ok","Fehler!")</f>
        <v>ok</v>
      </c>
      <c r="P281" s="62" t="str">
        <f>IF(K281='Epro_Ra (z)'!N$13,"ok","Fehler!")</f>
        <v>ok</v>
      </c>
    </row>
    <row r="282" spans="1:16" s="1" customFormat="1" x14ac:dyDescent="0.25">
      <c r="A282" s="1" t="s">
        <v>34</v>
      </c>
      <c r="B282" s="3" t="s">
        <v>8</v>
      </c>
      <c r="C282" s="107">
        <v>0</v>
      </c>
      <c r="D282" s="107">
        <f>'Epro_Ra (z)'!G14</f>
        <v>0.18462730240000003</v>
      </c>
      <c r="E282" s="107">
        <f>'Epro_Ra (z)'!H14</f>
        <v>0.18462730240000003</v>
      </c>
      <c r="F282" s="107">
        <f>'Epro_Ra (z)'!I14</f>
        <v>0.18462730240000003</v>
      </c>
      <c r="G282" s="107">
        <f>'Epro_Ra (z)'!J14</f>
        <v>0.18462730240000003</v>
      </c>
      <c r="H282" s="107">
        <f>'Epro_Ra (z)'!K14</f>
        <v>0.18462730240000003</v>
      </c>
      <c r="I282" s="107">
        <f>'Epro_Ra (z)'!L14</f>
        <v>0.18462730240000003</v>
      </c>
      <c r="J282" s="107">
        <f>'Epro_Ra (z)'!M14</f>
        <v>0.18462730240000003</v>
      </c>
      <c r="K282" s="107">
        <f>'Epro_Ra (z)'!N14</f>
        <v>0.18462730240000003</v>
      </c>
      <c r="L282" s="11"/>
      <c r="M282" s="1" t="str">
        <f t="shared" si="12"/>
        <v>OPE+ROW</v>
      </c>
      <c r="N282" s="1" t="s">
        <v>75</v>
      </c>
      <c r="O282" s="61" t="str">
        <f>IF(B282='Epro_Ra (z)'!C$14,"ok","Fehler!")</f>
        <v>ok</v>
      </c>
      <c r="P282" s="61" t="str">
        <f>IF(K282='Epro_Ra (z)'!N$14,"ok","Fehler!")</f>
        <v>ok</v>
      </c>
    </row>
    <row r="283" spans="1:16" s="5" customFormat="1" x14ac:dyDescent="0.25">
      <c r="A283" s="5" t="s">
        <v>34</v>
      </c>
      <c r="B283" s="6" t="s">
        <v>9</v>
      </c>
      <c r="C283" s="108">
        <v>0</v>
      </c>
      <c r="D283" s="107">
        <f>'Epro_Ra (z)'!G15</f>
        <v>0</v>
      </c>
      <c r="E283" s="108">
        <f>'Epro_Ra (z)'!H15</f>
        <v>0</v>
      </c>
      <c r="F283" s="107">
        <f>'Epro_Ra (z)'!I15</f>
        <v>0</v>
      </c>
      <c r="G283" s="108">
        <f>'Epro_Ra (z)'!J15</f>
        <v>0</v>
      </c>
      <c r="H283" s="107">
        <f>'Epro_Ra (z)'!K15</f>
        <v>0</v>
      </c>
      <c r="I283" s="108">
        <f>'Epro_Ra (z)'!L15</f>
        <v>0</v>
      </c>
      <c r="J283" s="107">
        <f>'Epro_Ra (z)'!M15</f>
        <v>0</v>
      </c>
      <c r="K283" s="108">
        <f>'Epro_Ra (z)'!N15</f>
        <v>0</v>
      </c>
      <c r="L283" s="11"/>
      <c r="M283" s="5" t="str">
        <f t="shared" si="12"/>
        <v>OPE+ROW</v>
      </c>
      <c r="N283" s="5" t="s">
        <v>75</v>
      </c>
      <c r="O283" s="62" t="str">
        <f>IF(B283='Epro_Ra (z)'!C$15,"ok","Fehler!")</f>
        <v>ok</v>
      </c>
      <c r="P283" s="62" t="str">
        <f>IF(K283='Epro_Ra (z)'!N$15,"ok","Fehler!")</f>
        <v>ok</v>
      </c>
    </row>
    <row r="284" spans="1:16" s="1" customFormat="1" x14ac:dyDescent="0.25">
      <c r="A284" s="1" t="s">
        <v>34</v>
      </c>
      <c r="B284" s="3" t="s">
        <v>10</v>
      </c>
      <c r="C284" s="107">
        <v>0</v>
      </c>
      <c r="D284" s="107">
        <f>'Epro_Ra (z)'!G16</f>
        <v>0.18462730240000003</v>
      </c>
      <c r="E284" s="107">
        <f>'Epro_Ra (z)'!H16</f>
        <v>0.18462730240000003</v>
      </c>
      <c r="F284" s="107">
        <f>'Epro_Ra (z)'!I16</f>
        <v>0.18462730240000003</v>
      </c>
      <c r="G284" s="107">
        <f>'Epro_Ra (z)'!J16</f>
        <v>0.18462730240000003</v>
      </c>
      <c r="H284" s="107">
        <f>'Epro_Ra (z)'!K16</f>
        <v>0.18462730240000003</v>
      </c>
      <c r="I284" s="107">
        <f>'Epro_Ra (z)'!L16</f>
        <v>0.18462730240000003</v>
      </c>
      <c r="J284" s="107">
        <f>'Epro_Ra (z)'!M16</f>
        <v>0.18462730240000003</v>
      </c>
      <c r="K284" s="107">
        <f>'Epro_Ra (z)'!N16</f>
        <v>0.18462730240000003</v>
      </c>
      <c r="L284" s="11"/>
      <c r="M284" s="1" t="str">
        <f t="shared" si="12"/>
        <v>OPE+ROW</v>
      </c>
      <c r="N284" s="1" t="s">
        <v>75</v>
      </c>
      <c r="O284" s="61" t="str">
        <f>IF(B284='Epro_Ra (z)'!C$16,"ok","Fehler!")</f>
        <v>ok</v>
      </c>
      <c r="P284" s="61" t="str">
        <f>IF(K284='Epro_Ra (z)'!N$16,"ok","Fehler!")</f>
        <v>ok</v>
      </c>
    </row>
    <row r="285" spans="1:16" s="5" customFormat="1" x14ac:dyDescent="0.25">
      <c r="A285" s="5" t="s">
        <v>34</v>
      </c>
      <c r="B285" s="6" t="s">
        <v>11</v>
      </c>
      <c r="C285" s="108">
        <v>0</v>
      </c>
      <c r="D285" s="107">
        <f>'Epro_Ra (z)'!G17</f>
        <v>0.18462730240000003</v>
      </c>
      <c r="E285" s="108">
        <f>'Epro_Ra (z)'!H17</f>
        <v>0.18462730240000003</v>
      </c>
      <c r="F285" s="107">
        <f>'Epro_Ra (z)'!I17</f>
        <v>0.18462730240000003</v>
      </c>
      <c r="G285" s="108">
        <f>'Epro_Ra (z)'!J17</f>
        <v>0.18462730240000003</v>
      </c>
      <c r="H285" s="107">
        <f>'Epro_Ra (z)'!K17</f>
        <v>0.18462730240000003</v>
      </c>
      <c r="I285" s="108">
        <f>'Epro_Ra (z)'!L17</f>
        <v>0.18462730240000003</v>
      </c>
      <c r="J285" s="107">
        <f>'Epro_Ra (z)'!M17</f>
        <v>0.18462730240000003</v>
      </c>
      <c r="K285" s="108">
        <f>'Epro_Ra (z)'!N17</f>
        <v>0.18462730240000003</v>
      </c>
      <c r="L285" s="11"/>
      <c r="M285" s="5" t="str">
        <f t="shared" si="12"/>
        <v>OPE+ROW</v>
      </c>
      <c r="N285" s="5" t="s">
        <v>75</v>
      </c>
      <c r="O285" s="62" t="str">
        <f>IF(B285='Epro_Ra (z)'!C$17,"ok","Fehler!")</f>
        <v>ok</v>
      </c>
      <c r="P285" s="62" t="str">
        <f>IF(K285='Epro_Ra (z)'!N$17,"ok","Fehler!")</f>
        <v>ok</v>
      </c>
    </row>
    <row r="286" spans="1:16" s="1" customFormat="1" x14ac:dyDescent="0.25">
      <c r="A286" s="1" t="s">
        <v>34</v>
      </c>
      <c r="B286" s="3" t="s">
        <v>12</v>
      </c>
      <c r="C286" s="107">
        <v>0</v>
      </c>
      <c r="D286" s="107">
        <f>'Epro_Ra (z)'!G18</f>
        <v>0.18462730240000003</v>
      </c>
      <c r="E286" s="107">
        <f>'Epro_Ra (z)'!H18</f>
        <v>0.18462730240000003</v>
      </c>
      <c r="F286" s="107">
        <f>'Epro_Ra (z)'!I18</f>
        <v>0.18462730240000003</v>
      </c>
      <c r="G286" s="107">
        <f>'Epro_Ra (z)'!J18</f>
        <v>0.18462730240000003</v>
      </c>
      <c r="H286" s="107">
        <f>'Epro_Ra (z)'!K18</f>
        <v>0.18462730240000003</v>
      </c>
      <c r="I286" s="107">
        <f>'Epro_Ra (z)'!L18</f>
        <v>0.18462730240000003</v>
      </c>
      <c r="J286" s="107">
        <f>'Epro_Ra (z)'!M18</f>
        <v>0.18462730240000003</v>
      </c>
      <c r="K286" s="107">
        <f>'Epro_Ra (z)'!N18</f>
        <v>0.18462730240000003</v>
      </c>
      <c r="L286" s="11"/>
      <c r="M286" s="1" t="str">
        <f t="shared" si="12"/>
        <v>OPE+ROW</v>
      </c>
      <c r="N286" s="1" t="s">
        <v>75</v>
      </c>
      <c r="O286" s="61" t="str">
        <f>IF(B286='Epro_Ra (z)'!C$18,"ok","Fehler!")</f>
        <v>ok</v>
      </c>
      <c r="P286" s="61" t="str">
        <f>IF(K286='Epro_Ra (z)'!N$18,"ok","Fehler!")</f>
        <v>ok</v>
      </c>
    </row>
    <row r="287" spans="1:16" s="5" customFormat="1" x14ac:dyDescent="0.25">
      <c r="A287" s="5" t="s">
        <v>34</v>
      </c>
      <c r="B287" s="6" t="s">
        <v>13</v>
      </c>
      <c r="C287" s="108">
        <v>0</v>
      </c>
      <c r="D287" s="107">
        <f>'Epro_Ra (z)'!G19</f>
        <v>0.18462730240000003</v>
      </c>
      <c r="E287" s="108">
        <f>'Epro_Ra (z)'!H19</f>
        <v>0.18462730240000003</v>
      </c>
      <c r="F287" s="107">
        <f>'Epro_Ra (z)'!I19</f>
        <v>0.18462730240000003</v>
      </c>
      <c r="G287" s="108">
        <f>'Epro_Ra (z)'!J19</f>
        <v>0.18462730240000003</v>
      </c>
      <c r="H287" s="107">
        <f>'Epro_Ra (z)'!K19</f>
        <v>0.18462730240000003</v>
      </c>
      <c r="I287" s="108">
        <f>'Epro_Ra (z)'!L19</f>
        <v>0.18462730240000003</v>
      </c>
      <c r="J287" s="107">
        <f>'Epro_Ra (z)'!M19</f>
        <v>0.18462730240000003</v>
      </c>
      <c r="K287" s="108">
        <f>'Epro_Ra (z)'!N19</f>
        <v>0.18462730240000003</v>
      </c>
      <c r="L287" s="11"/>
      <c r="M287" s="5" t="str">
        <f t="shared" si="12"/>
        <v>OPE+ROW</v>
      </c>
      <c r="N287" s="5" t="s">
        <v>75</v>
      </c>
      <c r="O287" s="62" t="str">
        <f>IF(B287='Epro_Ra (z)'!C$19,"ok","Fehler!")</f>
        <v>ok</v>
      </c>
      <c r="P287" s="62" t="str">
        <f>IF(K287='Epro_Ra (z)'!N$19,"ok","Fehler!")</f>
        <v>ok</v>
      </c>
    </row>
    <row r="288" spans="1:16" s="1" customFormat="1" x14ac:dyDescent="0.25">
      <c r="A288" s="1" t="s">
        <v>34</v>
      </c>
      <c r="B288" s="3" t="s">
        <v>14</v>
      </c>
      <c r="C288" s="107">
        <v>0</v>
      </c>
      <c r="D288" s="107">
        <f>'Epro_Ra (z)'!G20</f>
        <v>0.18462730240000003</v>
      </c>
      <c r="E288" s="107">
        <f>'Epro_Ra (z)'!H20</f>
        <v>0.18462730240000003</v>
      </c>
      <c r="F288" s="107">
        <f>'Epro_Ra (z)'!I20</f>
        <v>0.18462730240000003</v>
      </c>
      <c r="G288" s="107">
        <f>'Epro_Ra (z)'!J20</f>
        <v>0.18462730240000003</v>
      </c>
      <c r="H288" s="107">
        <f>'Epro_Ra (z)'!K20</f>
        <v>0.18462730240000003</v>
      </c>
      <c r="I288" s="107">
        <f>'Epro_Ra (z)'!L20</f>
        <v>0.18462730240000003</v>
      </c>
      <c r="J288" s="107">
        <f>'Epro_Ra (z)'!M20</f>
        <v>0.18462730240000003</v>
      </c>
      <c r="K288" s="107">
        <f>'Epro_Ra (z)'!N20</f>
        <v>0.18462730240000003</v>
      </c>
      <c r="L288" s="11"/>
      <c r="M288" s="1" t="str">
        <f t="shared" si="12"/>
        <v>OPE+ROW</v>
      </c>
      <c r="N288" s="1" t="s">
        <v>75</v>
      </c>
      <c r="O288" s="61" t="str">
        <f>IF(B288='Epro_Ra (z)'!C$20,"ok","Fehler!")</f>
        <v>ok</v>
      </c>
      <c r="P288" s="61" t="str">
        <f>IF(K288='Epro_Ra (z)'!N$20,"ok","Fehler!")</f>
        <v>ok</v>
      </c>
    </row>
    <row r="289" spans="1:16" s="5" customFormat="1" x14ac:dyDescent="0.25">
      <c r="A289" s="5" t="s">
        <v>34</v>
      </c>
      <c r="B289" s="6" t="s">
        <v>15</v>
      </c>
      <c r="C289" s="108">
        <v>0</v>
      </c>
      <c r="D289" s="107">
        <f>'Epro_Ra (z)'!G21</f>
        <v>0.18462730240000003</v>
      </c>
      <c r="E289" s="108">
        <f>'Epro_Ra (z)'!H21</f>
        <v>0.18462730240000003</v>
      </c>
      <c r="F289" s="107">
        <f>'Epro_Ra (z)'!I21</f>
        <v>0.18462730240000003</v>
      </c>
      <c r="G289" s="108">
        <f>'Epro_Ra (z)'!J21</f>
        <v>0.18462730240000003</v>
      </c>
      <c r="H289" s="107">
        <f>'Epro_Ra (z)'!K21</f>
        <v>0.18462730240000003</v>
      </c>
      <c r="I289" s="108">
        <f>'Epro_Ra (z)'!L21</f>
        <v>0.18462730240000003</v>
      </c>
      <c r="J289" s="107">
        <f>'Epro_Ra (z)'!M21</f>
        <v>0.18462730240000003</v>
      </c>
      <c r="K289" s="108">
        <f>'Epro_Ra (z)'!N21</f>
        <v>0.18462730240000003</v>
      </c>
      <c r="L289" s="11"/>
      <c r="M289" s="5" t="str">
        <f t="shared" si="12"/>
        <v>OPE+ROW</v>
      </c>
      <c r="N289" s="5" t="s">
        <v>75</v>
      </c>
      <c r="O289" s="62" t="str">
        <f>IF(B289='Epro_Ra (z)'!C$21,"ok","Fehler!")</f>
        <v>ok</v>
      </c>
      <c r="P289" s="62" t="str">
        <f>IF(K289='Epro_Ra (z)'!N$21,"ok","Fehler!")</f>
        <v>ok</v>
      </c>
    </row>
    <row r="290" spans="1:16" s="1" customFormat="1" x14ac:dyDescent="0.25">
      <c r="A290" s="1" t="s">
        <v>34</v>
      </c>
      <c r="B290" s="3" t="s">
        <v>16</v>
      </c>
      <c r="C290" s="107">
        <v>0</v>
      </c>
      <c r="D290" s="107">
        <f>'Epro_Ra (z)'!G22</f>
        <v>0.18462730240000003</v>
      </c>
      <c r="E290" s="107">
        <f>'Epro_Ra (z)'!H22</f>
        <v>0.18462730240000003</v>
      </c>
      <c r="F290" s="107">
        <f>'Epro_Ra (z)'!I22</f>
        <v>0.18462730240000003</v>
      </c>
      <c r="G290" s="107">
        <f>'Epro_Ra (z)'!J22</f>
        <v>0.18462730240000003</v>
      </c>
      <c r="H290" s="107">
        <f>'Epro_Ra (z)'!K22</f>
        <v>0.18462730240000003</v>
      </c>
      <c r="I290" s="107">
        <f>'Epro_Ra (z)'!L22</f>
        <v>0.18462730240000003</v>
      </c>
      <c r="J290" s="107">
        <f>'Epro_Ra (z)'!M22</f>
        <v>0.18462730240000003</v>
      </c>
      <c r="K290" s="107">
        <f>'Epro_Ra (z)'!N22</f>
        <v>0.18462730240000003</v>
      </c>
      <c r="L290" s="11"/>
      <c r="M290" s="1" t="str">
        <f t="shared" si="12"/>
        <v>OPE+ROW</v>
      </c>
      <c r="N290" s="1" t="s">
        <v>75</v>
      </c>
      <c r="O290" s="61" t="str">
        <f>IF(B290='Epro_Ra (z)'!C$22,"ok","Fehler!")</f>
        <v>ok</v>
      </c>
      <c r="P290" s="61" t="str">
        <f>IF(K290='Epro_Ra (z)'!N$22,"ok","Fehler!")</f>
        <v>ok</v>
      </c>
    </row>
    <row r="291" spans="1:16" s="8" customFormat="1" x14ac:dyDescent="0.25">
      <c r="A291" s="8" t="s">
        <v>34</v>
      </c>
      <c r="B291" s="9" t="s">
        <v>17</v>
      </c>
      <c r="C291" s="110">
        <v>0</v>
      </c>
      <c r="D291" s="111">
        <f>'Epro_Ra (z)'!G23</f>
        <v>0.18462730240000003</v>
      </c>
      <c r="E291" s="110">
        <f>'Epro_Ra (z)'!H23</f>
        <v>0.18462730240000003</v>
      </c>
      <c r="F291" s="111">
        <f>'Epro_Ra (z)'!I23</f>
        <v>0.18462730240000003</v>
      </c>
      <c r="G291" s="110">
        <f>'Epro_Ra (z)'!J23</f>
        <v>0.18462730240000003</v>
      </c>
      <c r="H291" s="111">
        <f>'Epro_Ra (z)'!K23</f>
        <v>0.18462730240000003</v>
      </c>
      <c r="I291" s="110">
        <f>'Epro_Ra (z)'!L23</f>
        <v>0.18462730240000003</v>
      </c>
      <c r="J291" s="111">
        <f>'Epro_Ra (z)'!M23</f>
        <v>0.18462730240000003</v>
      </c>
      <c r="K291" s="110">
        <f>'Epro_Ra (z)'!N23</f>
        <v>0.18462730240000003</v>
      </c>
      <c r="L291" s="10"/>
      <c r="M291" s="8" t="str">
        <f t="shared" si="12"/>
        <v>OPE+ROW</v>
      </c>
      <c r="N291" s="8" t="s">
        <v>75</v>
      </c>
      <c r="O291" s="63" t="str">
        <f>IF(B291='Epro_Ra (z)'!C$23,"ok","Fehler!")</f>
        <v>ok</v>
      </c>
      <c r="P291" s="63" t="str">
        <f>IF(K291='Epro_Ra (z)'!N$23,"ok","Fehler!")</f>
        <v>ok</v>
      </c>
    </row>
    <row r="292" spans="1:16" s="1" customFormat="1" x14ac:dyDescent="0.25">
      <c r="A292" s="1" t="s">
        <v>90</v>
      </c>
      <c r="B292" s="3" t="s">
        <v>0</v>
      </c>
      <c r="C292" s="107">
        <v>0</v>
      </c>
      <c r="D292" s="107">
        <f>'Epro_Ra (z)'!G6</f>
        <v>0.18462730240000003</v>
      </c>
      <c r="E292" s="107">
        <f>'Epro_Ra (z)'!H6</f>
        <v>0.18462730240000003</v>
      </c>
      <c r="F292" s="107">
        <f>'Epro_Ra (z)'!I6</f>
        <v>0.18462730240000003</v>
      </c>
      <c r="G292" s="107">
        <f>'Epro_Ra (z)'!J6</f>
        <v>0.18462730240000003</v>
      </c>
      <c r="H292" s="107">
        <f>'Epro_Ra (z)'!K6</f>
        <v>0.18462730240000003</v>
      </c>
      <c r="I292" s="107">
        <f>'Epro_Ra (z)'!L6</f>
        <v>0.18462730240000003</v>
      </c>
      <c r="J292" s="107">
        <f>'Epro_Ra (z)'!M6</f>
        <v>0.18462730240000003</v>
      </c>
      <c r="K292" s="107">
        <f>'Epro_Ra (z)'!N6</f>
        <v>0.18462730240000003</v>
      </c>
      <c r="L292" s="11"/>
      <c r="M292" s="1" t="str">
        <f t="shared" ref="M292:M327" si="13">$AJ$2</f>
        <v>OPE</v>
      </c>
      <c r="N292" s="1" t="s">
        <v>75</v>
      </c>
      <c r="O292" s="61" t="str">
        <f>IF(B292='Epro_Ra (z)'!C$6,"ok","Fehler!")</f>
        <v>ok</v>
      </c>
      <c r="P292" s="61" t="str">
        <f>IF(K292='Epro_Ra (z)'!N$6,"ok","Fehler!")</f>
        <v>ok</v>
      </c>
    </row>
    <row r="293" spans="1:16" s="5" customFormat="1" x14ac:dyDescent="0.25">
      <c r="A293" s="5" t="s">
        <v>90</v>
      </c>
      <c r="B293" s="6" t="s">
        <v>1</v>
      </c>
      <c r="C293" s="108">
        <v>0</v>
      </c>
      <c r="D293" s="107">
        <f>'Epro_Ra (z)'!G7</f>
        <v>0.18462730240000003</v>
      </c>
      <c r="E293" s="108">
        <f>'Epro_Ra (z)'!H7</f>
        <v>0.18462730240000003</v>
      </c>
      <c r="F293" s="107">
        <f>'Epro_Ra (z)'!I7</f>
        <v>0.18462730240000003</v>
      </c>
      <c r="G293" s="108">
        <f>'Epro_Ra (z)'!J7</f>
        <v>0.18462730240000003</v>
      </c>
      <c r="H293" s="107">
        <f>'Epro_Ra (z)'!K7</f>
        <v>0.18462730240000003</v>
      </c>
      <c r="I293" s="108">
        <f>'Epro_Ra (z)'!L7</f>
        <v>0.18462730240000003</v>
      </c>
      <c r="J293" s="107">
        <f>'Epro_Ra (z)'!M7</f>
        <v>0.18462730240000003</v>
      </c>
      <c r="K293" s="108">
        <f>'Epro_Ra (z)'!N7</f>
        <v>0.18462730240000003</v>
      </c>
      <c r="L293" s="11"/>
      <c r="M293" s="5" t="str">
        <f t="shared" si="13"/>
        <v>OPE</v>
      </c>
      <c r="N293" s="5" t="s">
        <v>75</v>
      </c>
      <c r="O293" s="62" t="str">
        <f>IF(B293='Epro_Ra (z)'!C$7,"ok","Fehler!")</f>
        <v>ok</v>
      </c>
      <c r="P293" s="62" t="str">
        <f>IF(K293='Epro_Ra (z)'!N$7,"ok","Fehler!")</f>
        <v>ok</v>
      </c>
    </row>
    <row r="294" spans="1:16" s="1" customFormat="1" x14ac:dyDescent="0.25">
      <c r="A294" s="1" t="s">
        <v>90</v>
      </c>
      <c r="B294" s="3" t="s">
        <v>2</v>
      </c>
      <c r="C294" s="107">
        <v>0</v>
      </c>
      <c r="D294" s="107">
        <f>'Epro_Ra (z)'!G8</f>
        <v>0</v>
      </c>
      <c r="E294" s="107">
        <f>'Epro_Ra (z)'!H8</f>
        <v>0</v>
      </c>
      <c r="F294" s="107">
        <f>'Epro_Ra (z)'!I8</f>
        <v>0</v>
      </c>
      <c r="G294" s="107">
        <f>'Epro_Ra (z)'!J8</f>
        <v>0</v>
      </c>
      <c r="H294" s="107">
        <f>'Epro_Ra (z)'!K8</f>
        <v>0</v>
      </c>
      <c r="I294" s="107">
        <f>'Epro_Ra (z)'!L8</f>
        <v>0</v>
      </c>
      <c r="J294" s="107">
        <f>'Epro_Ra (z)'!M8</f>
        <v>0</v>
      </c>
      <c r="K294" s="107">
        <f>'Epro_Ra (z)'!N8</f>
        <v>0</v>
      </c>
      <c r="L294" s="11"/>
      <c r="M294" s="1" t="str">
        <f t="shared" si="13"/>
        <v>OPE</v>
      </c>
      <c r="N294" s="1" t="s">
        <v>75</v>
      </c>
      <c r="O294" s="61" t="str">
        <f>IF(B294='Epro_Ra (z)'!C$8,"ok","Fehler!")</f>
        <v>ok</v>
      </c>
      <c r="P294" s="61" t="str">
        <f>IF(K294='Epro_Ra (z)'!N$8,"ok","Fehler!")</f>
        <v>ok</v>
      </c>
    </row>
    <row r="295" spans="1:16" s="5" customFormat="1" x14ac:dyDescent="0.25">
      <c r="A295" s="5" t="s">
        <v>90</v>
      </c>
      <c r="B295" s="6" t="s">
        <v>3</v>
      </c>
      <c r="C295" s="108">
        <v>0</v>
      </c>
      <c r="D295" s="107">
        <f>'Epro_Ra (z)'!G9</f>
        <v>0.18462730240000003</v>
      </c>
      <c r="E295" s="108">
        <f>'Epro_Ra (z)'!H9</f>
        <v>0.18462730240000003</v>
      </c>
      <c r="F295" s="107">
        <f>'Epro_Ra (z)'!I9</f>
        <v>0.18462730240000003</v>
      </c>
      <c r="G295" s="108">
        <f>'Epro_Ra (z)'!J9</f>
        <v>0.18462730240000003</v>
      </c>
      <c r="H295" s="107">
        <f>'Epro_Ra (z)'!K9</f>
        <v>0.18462730240000003</v>
      </c>
      <c r="I295" s="108">
        <f>'Epro_Ra (z)'!L9</f>
        <v>0.18462730240000003</v>
      </c>
      <c r="J295" s="107">
        <f>'Epro_Ra (z)'!M9</f>
        <v>0.18462730240000003</v>
      </c>
      <c r="K295" s="108">
        <f>'Epro_Ra (z)'!N9</f>
        <v>0.18462730240000003</v>
      </c>
      <c r="L295" s="11"/>
      <c r="M295" s="5" t="str">
        <f t="shared" si="13"/>
        <v>OPE</v>
      </c>
      <c r="N295" s="5" t="s">
        <v>75</v>
      </c>
      <c r="O295" s="62" t="str">
        <f>IF(B295='Epro_Ra (z)'!C$9,"ok","Fehler!")</f>
        <v>ok</v>
      </c>
      <c r="P295" s="62" t="str">
        <f>IF(K295='Epro_Ra (z)'!N$9,"ok","Fehler!")</f>
        <v>ok</v>
      </c>
    </row>
    <row r="296" spans="1:16" s="1" customFormat="1" x14ac:dyDescent="0.25">
      <c r="A296" s="1" t="s">
        <v>90</v>
      </c>
      <c r="B296" s="3" t="s">
        <v>4</v>
      </c>
      <c r="C296" s="107">
        <v>0</v>
      </c>
      <c r="D296" s="107">
        <f>'Epro_Ra (z)'!G10</f>
        <v>0.18462730240000003</v>
      </c>
      <c r="E296" s="107">
        <f>'Epro_Ra (z)'!H10</f>
        <v>0.18462730240000003</v>
      </c>
      <c r="F296" s="107">
        <f>'Epro_Ra (z)'!I10</f>
        <v>0.18462730240000003</v>
      </c>
      <c r="G296" s="107">
        <f>'Epro_Ra (z)'!J10</f>
        <v>0.18462730240000003</v>
      </c>
      <c r="H296" s="107">
        <f>'Epro_Ra (z)'!K10</f>
        <v>0.18462730240000003</v>
      </c>
      <c r="I296" s="107">
        <f>'Epro_Ra (z)'!L10</f>
        <v>0.18462730240000003</v>
      </c>
      <c r="J296" s="107">
        <f>'Epro_Ra (z)'!M10</f>
        <v>0.18462730240000003</v>
      </c>
      <c r="K296" s="107">
        <f>'Epro_Ra (z)'!N10</f>
        <v>0.18462730240000003</v>
      </c>
      <c r="L296" s="11"/>
      <c r="M296" s="1" t="str">
        <f t="shared" si="13"/>
        <v>OPE</v>
      </c>
      <c r="N296" s="1" t="s">
        <v>75</v>
      </c>
      <c r="O296" s="61" t="str">
        <f>IF(B296='Epro_Ra (z)'!C$10,"ok","Fehler!")</f>
        <v>ok</v>
      </c>
      <c r="P296" s="61" t="str">
        <f>IF(K296='Epro_Ra (z)'!N$10,"ok","Fehler!")</f>
        <v>ok</v>
      </c>
    </row>
    <row r="297" spans="1:16" s="5" customFormat="1" x14ac:dyDescent="0.25">
      <c r="A297" s="5" t="s">
        <v>90</v>
      </c>
      <c r="B297" s="6" t="s">
        <v>5</v>
      </c>
      <c r="C297" s="108">
        <v>0</v>
      </c>
      <c r="D297" s="107">
        <f>'Epro_Ra (z)'!G11</f>
        <v>0.18462730240000003</v>
      </c>
      <c r="E297" s="108">
        <f>'Epro_Ra (z)'!H11</f>
        <v>0.18462730240000003</v>
      </c>
      <c r="F297" s="107">
        <f>'Epro_Ra (z)'!I11</f>
        <v>0.18462730240000003</v>
      </c>
      <c r="G297" s="108">
        <f>'Epro_Ra (z)'!J11</f>
        <v>0.18462730240000003</v>
      </c>
      <c r="H297" s="107">
        <f>'Epro_Ra (z)'!K11</f>
        <v>0.18462730240000003</v>
      </c>
      <c r="I297" s="108">
        <f>'Epro_Ra (z)'!L11</f>
        <v>0.18462730240000003</v>
      </c>
      <c r="J297" s="107">
        <f>'Epro_Ra (z)'!M11</f>
        <v>0.18462730240000003</v>
      </c>
      <c r="K297" s="108">
        <f>'Epro_Ra (z)'!N11</f>
        <v>0.18462730240000003</v>
      </c>
      <c r="L297" s="11"/>
      <c r="M297" s="5" t="str">
        <f t="shared" si="13"/>
        <v>OPE</v>
      </c>
      <c r="N297" s="5" t="s">
        <v>75</v>
      </c>
      <c r="O297" s="62" t="str">
        <f>IF(B297='Epro_Ra (z)'!C$11,"ok","Fehler!")</f>
        <v>ok</v>
      </c>
      <c r="P297" s="62" t="str">
        <f>IF(K297='Epro_Ra (z)'!N$11,"ok","Fehler!")</f>
        <v>ok</v>
      </c>
    </row>
    <row r="298" spans="1:16" s="1" customFormat="1" x14ac:dyDescent="0.25">
      <c r="A298" s="1" t="s">
        <v>90</v>
      </c>
      <c r="B298" s="3" t="s">
        <v>6</v>
      </c>
      <c r="C298" s="107">
        <v>0</v>
      </c>
      <c r="D298" s="107">
        <f>'Epro_Ra (z)'!G12</f>
        <v>0.18462730240000003</v>
      </c>
      <c r="E298" s="107">
        <f>'Epro_Ra (z)'!H12</f>
        <v>0.18462730240000003</v>
      </c>
      <c r="F298" s="107">
        <f>'Epro_Ra (z)'!I12</f>
        <v>0.18462730240000003</v>
      </c>
      <c r="G298" s="107">
        <f>'Epro_Ra (z)'!J12</f>
        <v>0.18462730240000003</v>
      </c>
      <c r="H298" s="107">
        <f>'Epro_Ra (z)'!K12</f>
        <v>0.18462730240000003</v>
      </c>
      <c r="I298" s="107">
        <f>'Epro_Ra (z)'!L12</f>
        <v>0.18462730240000003</v>
      </c>
      <c r="J298" s="107">
        <f>'Epro_Ra (z)'!M12</f>
        <v>0.18462730240000003</v>
      </c>
      <c r="K298" s="107">
        <f>'Epro_Ra (z)'!N12</f>
        <v>0.18462730240000003</v>
      </c>
      <c r="L298" s="11"/>
      <c r="M298" s="1" t="str">
        <f t="shared" si="13"/>
        <v>OPE</v>
      </c>
      <c r="N298" s="1" t="s">
        <v>75</v>
      </c>
      <c r="O298" s="61" t="str">
        <f>IF(B298='Epro_Ra (z)'!C$12,"ok","Fehler!")</f>
        <v>ok</v>
      </c>
      <c r="P298" s="61" t="str">
        <f>IF(K298='Epro_Ra (z)'!N$12,"ok","Fehler!")</f>
        <v>ok</v>
      </c>
    </row>
    <row r="299" spans="1:16" s="5" customFormat="1" x14ac:dyDescent="0.25">
      <c r="A299" s="5" t="s">
        <v>90</v>
      </c>
      <c r="B299" s="6" t="s">
        <v>7</v>
      </c>
      <c r="C299" s="108">
        <v>0</v>
      </c>
      <c r="D299" s="107">
        <f>'Epro_Ra (z)'!G13</f>
        <v>0.18462730240000003</v>
      </c>
      <c r="E299" s="108">
        <f>'Epro_Ra (z)'!H13</f>
        <v>0.18462730240000003</v>
      </c>
      <c r="F299" s="107">
        <f>'Epro_Ra (z)'!I13</f>
        <v>0.18462730240000003</v>
      </c>
      <c r="G299" s="108">
        <f>'Epro_Ra (z)'!J13</f>
        <v>0.18462730240000003</v>
      </c>
      <c r="H299" s="107">
        <f>'Epro_Ra (z)'!K13</f>
        <v>0.18462730240000003</v>
      </c>
      <c r="I299" s="108">
        <f>'Epro_Ra (z)'!L13</f>
        <v>0.18462730240000003</v>
      </c>
      <c r="J299" s="107">
        <f>'Epro_Ra (z)'!M13</f>
        <v>0.18462730240000003</v>
      </c>
      <c r="K299" s="108">
        <f>'Epro_Ra (z)'!N13</f>
        <v>0.18462730240000003</v>
      </c>
      <c r="L299" s="11"/>
      <c r="M299" s="5" t="str">
        <f t="shared" si="13"/>
        <v>OPE</v>
      </c>
      <c r="N299" s="5" t="s">
        <v>75</v>
      </c>
      <c r="O299" s="62" t="str">
        <f>IF(B299='Epro_Ra (z)'!C$13,"ok","Fehler!")</f>
        <v>ok</v>
      </c>
      <c r="P299" s="62" t="str">
        <f>IF(K299='Epro_Ra (z)'!N$13,"ok","Fehler!")</f>
        <v>ok</v>
      </c>
    </row>
    <row r="300" spans="1:16" s="1" customFormat="1" x14ac:dyDescent="0.25">
      <c r="A300" s="1" t="s">
        <v>90</v>
      </c>
      <c r="B300" s="3" t="s">
        <v>8</v>
      </c>
      <c r="C300" s="107">
        <v>0</v>
      </c>
      <c r="D300" s="107">
        <f>'Epro_Ra (z)'!G14</f>
        <v>0.18462730240000003</v>
      </c>
      <c r="E300" s="107">
        <f>'Epro_Ra (z)'!H14</f>
        <v>0.18462730240000003</v>
      </c>
      <c r="F300" s="107">
        <f>'Epro_Ra (z)'!I14</f>
        <v>0.18462730240000003</v>
      </c>
      <c r="G300" s="107">
        <f>'Epro_Ra (z)'!J14</f>
        <v>0.18462730240000003</v>
      </c>
      <c r="H300" s="107">
        <f>'Epro_Ra (z)'!K14</f>
        <v>0.18462730240000003</v>
      </c>
      <c r="I300" s="107">
        <f>'Epro_Ra (z)'!L14</f>
        <v>0.18462730240000003</v>
      </c>
      <c r="J300" s="107">
        <f>'Epro_Ra (z)'!M14</f>
        <v>0.18462730240000003</v>
      </c>
      <c r="K300" s="107">
        <f>'Epro_Ra (z)'!N14</f>
        <v>0.18462730240000003</v>
      </c>
      <c r="L300" s="11"/>
      <c r="M300" s="1" t="str">
        <f t="shared" si="13"/>
        <v>OPE</v>
      </c>
      <c r="N300" s="1" t="s">
        <v>75</v>
      </c>
      <c r="O300" s="61" t="str">
        <f>IF(B300='Epro_Ra (z)'!C$14,"ok","Fehler!")</f>
        <v>ok</v>
      </c>
      <c r="P300" s="61" t="str">
        <f>IF(K300='Epro_Ra (z)'!N$14,"ok","Fehler!")</f>
        <v>ok</v>
      </c>
    </row>
    <row r="301" spans="1:16" s="5" customFormat="1" x14ac:dyDescent="0.25">
      <c r="A301" s="5" t="s">
        <v>90</v>
      </c>
      <c r="B301" s="6" t="s">
        <v>9</v>
      </c>
      <c r="C301" s="108">
        <v>0</v>
      </c>
      <c r="D301" s="107">
        <f>'Epro_Ra (z)'!G15</f>
        <v>0</v>
      </c>
      <c r="E301" s="108">
        <f>'Epro_Ra (z)'!H15</f>
        <v>0</v>
      </c>
      <c r="F301" s="107">
        <f>'Epro_Ra (z)'!I15</f>
        <v>0</v>
      </c>
      <c r="G301" s="108">
        <f>'Epro_Ra (z)'!J15</f>
        <v>0</v>
      </c>
      <c r="H301" s="107">
        <f>'Epro_Ra (z)'!K15</f>
        <v>0</v>
      </c>
      <c r="I301" s="108">
        <f>'Epro_Ra (z)'!L15</f>
        <v>0</v>
      </c>
      <c r="J301" s="107">
        <f>'Epro_Ra (z)'!M15</f>
        <v>0</v>
      </c>
      <c r="K301" s="108">
        <f>'Epro_Ra (z)'!N15</f>
        <v>0</v>
      </c>
      <c r="L301" s="11"/>
      <c r="M301" s="5" t="str">
        <f t="shared" si="13"/>
        <v>OPE</v>
      </c>
      <c r="N301" s="5" t="s">
        <v>75</v>
      </c>
      <c r="O301" s="62" t="str">
        <f>IF(B301='Epro_Ra (z)'!C$15,"ok","Fehler!")</f>
        <v>ok</v>
      </c>
      <c r="P301" s="62" t="str">
        <f>IF(K301='Epro_Ra (z)'!N$15,"ok","Fehler!")</f>
        <v>ok</v>
      </c>
    </row>
    <row r="302" spans="1:16" s="1" customFormat="1" x14ac:dyDescent="0.25">
      <c r="A302" s="1" t="s">
        <v>90</v>
      </c>
      <c r="B302" s="3" t="s">
        <v>10</v>
      </c>
      <c r="C302" s="107">
        <v>0</v>
      </c>
      <c r="D302" s="107">
        <f>'Epro_Ra (z)'!G16</f>
        <v>0.18462730240000003</v>
      </c>
      <c r="E302" s="107">
        <f>'Epro_Ra (z)'!H16</f>
        <v>0.18462730240000003</v>
      </c>
      <c r="F302" s="107">
        <f>'Epro_Ra (z)'!I16</f>
        <v>0.18462730240000003</v>
      </c>
      <c r="G302" s="107">
        <f>'Epro_Ra (z)'!J16</f>
        <v>0.18462730240000003</v>
      </c>
      <c r="H302" s="107">
        <f>'Epro_Ra (z)'!K16</f>
        <v>0.18462730240000003</v>
      </c>
      <c r="I302" s="107">
        <f>'Epro_Ra (z)'!L16</f>
        <v>0.18462730240000003</v>
      </c>
      <c r="J302" s="107">
        <f>'Epro_Ra (z)'!M16</f>
        <v>0.18462730240000003</v>
      </c>
      <c r="K302" s="107">
        <f>'Epro_Ra (z)'!N16</f>
        <v>0.18462730240000003</v>
      </c>
      <c r="L302" s="11"/>
      <c r="M302" s="1" t="str">
        <f t="shared" si="13"/>
        <v>OPE</v>
      </c>
      <c r="N302" s="1" t="s">
        <v>75</v>
      </c>
      <c r="O302" s="61" t="str">
        <f>IF(B302='Epro_Ra (z)'!C$16,"ok","Fehler!")</f>
        <v>ok</v>
      </c>
      <c r="P302" s="61" t="str">
        <f>IF(K302='Epro_Ra (z)'!N$16,"ok","Fehler!")</f>
        <v>ok</v>
      </c>
    </row>
    <row r="303" spans="1:16" s="5" customFormat="1" x14ac:dyDescent="0.25">
      <c r="A303" s="5" t="s">
        <v>90</v>
      </c>
      <c r="B303" s="6" t="s">
        <v>11</v>
      </c>
      <c r="C303" s="108">
        <v>0</v>
      </c>
      <c r="D303" s="107">
        <f>'Epro_Ra (z)'!G17</f>
        <v>0.18462730240000003</v>
      </c>
      <c r="E303" s="108">
        <f>'Epro_Ra (z)'!H17</f>
        <v>0.18462730240000003</v>
      </c>
      <c r="F303" s="107">
        <f>'Epro_Ra (z)'!I17</f>
        <v>0.18462730240000003</v>
      </c>
      <c r="G303" s="108">
        <f>'Epro_Ra (z)'!J17</f>
        <v>0.18462730240000003</v>
      </c>
      <c r="H303" s="107">
        <f>'Epro_Ra (z)'!K17</f>
        <v>0.18462730240000003</v>
      </c>
      <c r="I303" s="108">
        <f>'Epro_Ra (z)'!L17</f>
        <v>0.18462730240000003</v>
      </c>
      <c r="J303" s="107">
        <f>'Epro_Ra (z)'!M17</f>
        <v>0.18462730240000003</v>
      </c>
      <c r="K303" s="108">
        <f>'Epro_Ra (z)'!N17</f>
        <v>0.18462730240000003</v>
      </c>
      <c r="L303" s="11"/>
      <c r="M303" s="5" t="str">
        <f t="shared" si="13"/>
        <v>OPE</v>
      </c>
      <c r="N303" s="5" t="s">
        <v>75</v>
      </c>
      <c r="O303" s="62" t="str">
        <f>IF(B303='Epro_Ra (z)'!C$17,"ok","Fehler!")</f>
        <v>ok</v>
      </c>
      <c r="P303" s="62" t="str">
        <f>IF(K303='Epro_Ra (z)'!N$17,"ok","Fehler!")</f>
        <v>ok</v>
      </c>
    </row>
    <row r="304" spans="1:16" s="1" customFormat="1" x14ac:dyDescent="0.25">
      <c r="A304" s="1" t="s">
        <v>90</v>
      </c>
      <c r="B304" s="3" t="s">
        <v>12</v>
      </c>
      <c r="C304" s="107">
        <v>0</v>
      </c>
      <c r="D304" s="107">
        <f>'Epro_Ra (z)'!G18</f>
        <v>0.18462730240000003</v>
      </c>
      <c r="E304" s="107">
        <f>'Epro_Ra (z)'!H18</f>
        <v>0.18462730240000003</v>
      </c>
      <c r="F304" s="107">
        <f>'Epro_Ra (z)'!I18</f>
        <v>0.18462730240000003</v>
      </c>
      <c r="G304" s="107">
        <f>'Epro_Ra (z)'!J18</f>
        <v>0.18462730240000003</v>
      </c>
      <c r="H304" s="107">
        <f>'Epro_Ra (z)'!K18</f>
        <v>0.18462730240000003</v>
      </c>
      <c r="I304" s="107">
        <f>'Epro_Ra (z)'!L18</f>
        <v>0.18462730240000003</v>
      </c>
      <c r="J304" s="107">
        <f>'Epro_Ra (z)'!M18</f>
        <v>0.18462730240000003</v>
      </c>
      <c r="K304" s="107">
        <f>'Epro_Ra (z)'!N18</f>
        <v>0.18462730240000003</v>
      </c>
      <c r="L304" s="11"/>
      <c r="M304" s="1" t="str">
        <f t="shared" si="13"/>
        <v>OPE</v>
      </c>
      <c r="N304" s="1" t="s">
        <v>75</v>
      </c>
      <c r="O304" s="61" t="str">
        <f>IF(B304='Epro_Ra (z)'!C$18,"ok","Fehler!")</f>
        <v>ok</v>
      </c>
      <c r="P304" s="61" t="str">
        <f>IF(K304='Epro_Ra (z)'!N$18,"ok","Fehler!")</f>
        <v>ok</v>
      </c>
    </row>
    <row r="305" spans="1:16" s="5" customFormat="1" x14ac:dyDescent="0.25">
      <c r="A305" s="5" t="s">
        <v>90</v>
      </c>
      <c r="B305" s="6" t="s">
        <v>13</v>
      </c>
      <c r="C305" s="108">
        <v>0</v>
      </c>
      <c r="D305" s="107">
        <f>'Epro_Ra (z)'!G19</f>
        <v>0.18462730240000003</v>
      </c>
      <c r="E305" s="108">
        <f>'Epro_Ra (z)'!H19</f>
        <v>0.18462730240000003</v>
      </c>
      <c r="F305" s="107">
        <f>'Epro_Ra (z)'!I19</f>
        <v>0.18462730240000003</v>
      </c>
      <c r="G305" s="108">
        <f>'Epro_Ra (z)'!J19</f>
        <v>0.18462730240000003</v>
      </c>
      <c r="H305" s="107">
        <f>'Epro_Ra (z)'!K19</f>
        <v>0.18462730240000003</v>
      </c>
      <c r="I305" s="108">
        <f>'Epro_Ra (z)'!L19</f>
        <v>0.18462730240000003</v>
      </c>
      <c r="J305" s="107">
        <f>'Epro_Ra (z)'!M19</f>
        <v>0.18462730240000003</v>
      </c>
      <c r="K305" s="108">
        <f>'Epro_Ra (z)'!N19</f>
        <v>0.18462730240000003</v>
      </c>
      <c r="L305" s="11"/>
      <c r="M305" s="5" t="str">
        <f t="shared" si="13"/>
        <v>OPE</v>
      </c>
      <c r="N305" s="5" t="s">
        <v>75</v>
      </c>
      <c r="O305" s="62" t="str">
        <f>IF(B305='Epro_Ra (z)'!C$19,"ok","Fehler!")</f>
        <v>ok</v>
      </c>
      <c r="P305" s="62" t="str">
        <f>IF(K305='Epro_Ra (z)'!N$19,"ok","Fehler!")</f>
        <v>ok</v>
      </c>
    </row>
    <row r="306" spans="1:16" s="1" customFormat="1" x14ac:dyDescent="0.25">
      <c r="A306" s="1" t="s">
        <v>90</v>
      </c>
      <c r="B306" s="3" t="s">
        <v>14</v>
      </c>
      <c r="C306" s="107">
        <v>0</v>
      </c>
      <c r="D306" s="107">
        <f>'Epro_Ra (z)'!G20</f>
        <v>0.18462730240000003</v>
      </c>
      <c r="E306" s="107">
        <f>'Epro_Ra (z)'!H20</f>
        <v>0.18462730240000003</v>
      </c>
      <c r="F306" s="107">
        <f>'Epro_Ra (z)'!I20</f>
        <v>0.18462730240000003</v>
      </c>
      <c r="G306" s="107">
        <f>'Epro_Ra (z)'!J20</f>
        <v>0.18462730240000003</v>
      </c>
      <c r="H306" s="107">
        <f>'Epro_Ra (z)'!K20</f>
        <v>0.18462730240000003</v>
      </c>
      <c r="I306" s="107">
        <f>'Epro_Ra (z)'!L20</f>
        <v>0.18462730240000003</v>
      </c>
      <c r="J306" s="107">
        <f>'Epro_Ra (z)'!M20</f>
        <v>0.18462730240000003</v>
      </c>
      <c r="K306" s="107">
        <f>'Epro_Ra (z)'!N20</f>
        <v>0.18462730240000003</v>
      </c>
      <c r="L306" s="11"/>
      <c r="M306" s="1" t="str">
        <f t="shared" si="13"/>
        <v>OPE</v>
      </c>
      <c r="N306" s="1" t="s">
        <v>75</v>
      </c>
      <c r="O306" s="61" t="str">
        <f>IF(B306='Epro_Ra (z)'!C$20,"ok","Fehler!")</f>
        <v>ok</v>
      </c>
      <c r="P306" s="61" t="str">
        <f>IF(K306='Epro_Ra (z)'!N$20,"ok","Fehler!")</f>
        <v>ok</v>
      </c>
    </row>
    <row r="307" spans="1:16" s="5" customFormat="1" x14ac:dyDescent="0.25">
      <c r="A307" s="5" t="s">
        <v>90</v>
      </c>
      <c r="B307" s="6" t="s">
        <v>15</v>
      </c>
      <c r="C307" s="108">
        <v>0</v>
      </c>
      <c r="D307" s="107">
        <f>'Epro_Ra (z)'!G21</f>
        <v>0.18462730240000003</v>
      </c>
      <c r="E307" s="108">
        <f>'Epro_Ra (z)'!H21</f>
        <v>0.18462730240000003</v>
      </c>
      <c r="F307" s="107">
        <f>'Epro_Ra (z)'!I21</f>
        <v>0.18462730240000003</v>
      </c>
      <c r="G307" s="108">
        <f>'Epro_Ra (z)'!J21</f>
        <v>0.18462730240000003</v>
      </c>
      <c r="H307" s="107">
        <f>'Epro_Ra (z)'!K21</f>
        <v>0.18462730240000003</v>
      </c>
      <c r="I307" s="108">
        <f>'Epro_Ra (z)'!L21</f>
        <v>0.18462730240000003</v>
      </c>
      <c r="J307" s="107">
        <f>'Epro_Ra (z)'!M21</f>
        <v>0.18462730240000003</v>
      </c>
      <c r="K307" s="108">
        <f>'Epro_Ra (z)'!N21</f>
        <v>0.18462730240000003</v>
      </c>
      <c r="L307" s="11"/>
      <c r="M307" s="5" t="str">
        <f t="shared" si="13"/>
        <v>OPE</v>
      </c>
      <c r="N307" s="5" t="s">
        <v>75</v>
      </c>
      <c r="O307" s="62" t="str">
        <f>IF(B307='Epro_Ra (z)'!C$21,"ok","Fehler!")</f>
        <v>ok</v>
      </c>
      <c r="P307" s="62" t="str">
        <f>IF(K307='Epro_Ra (z)'!N$21,"ok","Fehler!")</f>
        <v>ok</v>
      </c>
    </row>
    <row r="308" spans="1:16" s="7" customFormat="1" x14ac:dyDescent="0.25">
      <c r="A308" s="1" t="s">
        <v>90</v>
      </c>
      <c r="B308" s="3" t="s">
        <v>16</v>
      </c>
      <c r="C308" s="107">
        <v>0</v>
      </c>
      <c r="D308" s="107">
        <f>'Epro_Ra (z)'!G22</f>
        <v>0.18462730240000003</v>
      </c>
      <c r="E308" s="107">
        <f>'Epro_Ra (z)'!H22</f>
        <v>0.18462730240000003</v>
      </c>
      <c r="F308" s="107">
        <f>'Epro_Ra (z)'!I22</f>
        <v>0.18462730240000003</v>
      </c>
      <c r="G308" s="107">
        <f>'Epro_Ra (z)'!J22</f>
        <v>0.18462730240000003</v>
      </c>
      <c r="H308" s="107">
        <f>'Epro_Ra (z)'!K22</f>
        <v>0.18462730240000003</v>
      </c>
      <c r="I308" s="107">
        <f>'Epro_Ra (z)'!L22</f>
        <v>0.18462730240000003</v>
      </c>
      <c r="J308" s="107">
        <f>'Epro_Ra (z)'!M22</f>
        <v>0.18462730240000003</v>
      </c>
      <c r="K308" s="107">
        <f>'Epro_Ra (z)'!N22</f>
        <v>0.18462730240000003</v>
      </c>
      <c r="L308" s="11"/>
      <c r="M308" s="1" t="str">
        <f t="shared" si="13"/>
        <v>OPE</v>
      </c>
      <c r="N308" s="1" t="s">
        <v>75</v>
      </c>
      <c r="O308" s="61" t="str">
        <f>IF(B308='Epro_Ra (z)'!C$22,"ok","Fehler!")</f>
        <v>ok</v>
      </c>
      <c r="P308" s="61" t="str">
        <f>IF(K308='Epro_Ra (z)'!N$22,"ok","Fehler!")</f>
        <v>ok</v>
      </c>
    </row>
    <row r="309" spans="1:16" s="8" customFormat="1" x14ac:dyDescent="0.25">
      <c r="A309" s="8" t="s">
        <v>90</v>
      </c>
      <c r="B309" s="9" t="s">
        <v>17</v>
      </c>
      <c r="C309" s="110">
        <v>0</v>
      </c>
      <c r="D309" s="111">
        <f>'Epro_Ra (z)'!G23</f>
        <v>0.18462730240000003</v>
      </c>
      <c r="E309" s="110">
        <f>'Epro_Ra (z)'!H23</f>
        <v>0.18462730240000003</v>
      </c>
      <c r="F309" s="111">
        <f>'Epro_Ra (z)'!I23</f>
        <v>0.18462730240000003</v>
      </c>
      <c r="G309" s="110">
        <f>'Epro_Ra (z)'!J23</f>
        <v>0.18462730240000003</v>
      </c>
      <c r="H309" s="111">
        <f>'Epro_Ra (z)'!K23</f>
        <v>0.18462730240000003</v>
      </c>
      <c r="I309" s="110">
        <f>'Epro_Ra (z)'!L23</f>
        <v>0.18462730240000003</v>
      </c>
      <c r="J309" s="111">
        <f>'Epro_Ra (z)'!M23</f>
        <v>0.18462730240000003</v>
      </c>
      <c r="K309" s="110">
        <f>'Epro_Ra (z)'!N23</f>
        <v>0.18462730240000003</v>
      </c>
      <c r="L309" s="10"/>
      <c r="M309" s="8" t="str">
        <f t="shared" si="13"/>
        <v>OPE</v>
      </c>
      <c r="N309" s="8" t="s">
        <v>75</v>
      </c>
      <c r="O309" s="63" t="str">
        <f>IF(B309='Epro_Ra (z)'!C$23,"ok","Fehler!")</f>
        <v>ok</v>
      </c>
      <c r="P309" s="63" t="str">
        <f>IF(K309='Epro_Ra (z)'!N$23,"ok","Fehler!")</f>
        <v>ok</v>
      </c>
    </row>
    <row r="310" spans="1:16" x14ac:dyDescent="0.25">
      <c r="A310" s="1" t="s">
        <v>45</v>
      </c>
      <c r="B310" s="3" t="s">
        <v>0</v>
      </c>
      <c r="C310" s="107">
        <v>0</v>
      </c>
      <c r="D310" s="107">
        <f>'Epro_Ra (z)'!G6</f>
        <v>0.18462730240000003</v>
      </c>
      <c r="E310" s="107">
        <f>'Epro_Ra (z)'!H6</f>
        <v>0.18462730240000003</v>
      </c>
      <c r="F310" s="107">
        <f>'Epro_Ra (z)'!I6</f>
        <v>0.18462730240000003</v>
      </c>
      <c r="G310" s="107">
        <f>'Epro_Ra (z)'!J6</f>
        <v>0.18462730240000003</v>
      </c>
      <c r="H310" s="107">
        <f>'Epro_Ra (z)'!K6</f>
        <v>0.18462730240000003</v>
      </c>
      <c r="I310" s="107">
        <f>'Epro_Ra (z)'!L6</f>
        <v>0.18462730240000003</v>
      </c>
      <c r="J310" s="107">
        <f>'Epro_Ra (z)'!M6</f>
        <v>0.18462730240000003</v>
      </c>
      <c r="K310" s="107">
        <f>'Epro_Ra (z)'!N6</f>
        <v>0.18462730240000003</v>
      </c>
      <c r="M310" s="1" t="str">
        <f t="shared" si="13"/>
        <v>OPE</v>
      </c>
      <c r="N310" s="1" t="s">
        <v>75</v>
      </c>
      <c r="O310" s="61" t="str">
        <f>IF(B310='Epro_Ra (z)'!C$6,"ok","Fehler!")</f>
        <v>ok</v>
      </c>
    </row>
    <row r="311" spans="1:16" x14ac:dyDescent="0.25">
      <c r="A311" s="5" t="s">
        <v>45</v>
      </c>
      <c r="B311" s="6" t="s">
        <v>1</v>
      </c>
      <c r="C311" s="108">
        <v>0</v>
      </c>
      <c r="D311" s="107">
        <f>'Epro_Ra (z)'!G7</f>
        <v>0.18462730240000003</v>
      </c>
      <c r="E311" s="108">
        <f>'Epro_Ra (z)'!H7</f>
        <v>0.18462730240000003</v>
      </c>
      <c r="F311" s="107">
        <f>'Epro_Ra (z)'!I7</f>
        <v>0.18462730240000003</v>
      </c>
      <c r="G311" s="108">
        <f>'Epro_Ra (z)'!J7</f>
        <v>0.18462730240000003</v>
      </c>
      <c r="H311" s="107">
        <f>'Epro_Ra (z)'!K7</f>
        <v>0.18462730240000003</v>
      </c>
      <c r="I311" s="108">
        <f>'Epro_Ra (z)'!L7</f>
        <v>0.18462730240000003</v>
      </c>
      <c r="J311" s="107">
        <f>'Epro_Ra (z)'!M7</f>
        <v>0.18462730240000003</v>
      </c>
      <c r="K311" s="108">
        <f>'Epro_Ra (z)'!N7</f>
        <v>0.18462730240000003</v>
      </c>
      <c r="M311" s="5" t="str">
        <f t="shared" si="13"/>
        <v>OPE</v>
      </c>
      <c r="N311" s="5" t="s">
        <v>75</v>
      </c>
      <c r="O311" s="62" t="str">
        <f>IF(B311='Epro_Ra (z)'!C$7,"ok","Fehler!")</f>
        <v>ok</v>
      </c>
    </row>
    <row r="312" spans="1:16" x14ac:dyDescent="0.25">
      <c r="A312" s="1" t="s">
        <v>45</v>
      </c>
      <c r="B312" s="3" t="s">
        <v>2</v>
      </c>
      <c r="C312" s="107">
        <v>0</v>
      </c>
      <c r="D312" s="107">
        <f>'Epro_Ra (z)'!G8</f>
        <v>0</v>
      </c>
      <c r="E312" s="107">
        <f>'Epro_Ra (z)'!H8</f>
        <v>0</v>
      </c>
      <c r="F312" s="107">
        <f>'Epro_Ra (z)'!I8</f>
        <v>0</v>
      </c>
      <c r="G312" s="107">
        <f>'Epro_Ra (z)'!J8</f>
        <v>0</v>
      </c>
      <c r="H312" s="107">
        <f>'Epro_Ra (z)'!K8</f>
        <v>0</v>
      </c>
      <c r="I312" s="107">
        <f>'Epro_Ra (z)'!L8</f>
        <v>0</v>
      </c>
      <c r="J312" s="107">
        <f>'Epro_Ra (z)'!M8</f>
        <v>0</v>
      </c>
      <c r="K312" s="107">
        <f>'Epro_Ra (z)'!N8</f>
        <v>0</v>
      </c>
      <c r="M312" s="1" t="str">
        <f t="shared" si="13"/>
        <v>OPE</v>
      </c>
      <c r="N312" s="1" t="s">
        <v>75</v>
      </c>
      <c r="O312" s="61" t="str">
        <f>IF(B312='Epro_Ra (z)'!C$8,"ok","Fehler!")</f>
        <v>ok</v>
      </c>
    </row>
    <row r="313" spans="1:16" x14ac:dyDescent="0.25">
      <c r="A313" s="5" t="s">
        <v>45</v>
      </c>
      <c r="B313" s="6" t="s">
        <v>3</v>
      </c>
      <c r="C313" s="108">
        <v>0</v>
      </c>
      <c r="D313" s="107">
        <f>'Epro_Ra (z)'!G9</f>
        <v>0.18462730240000003</v>
      </c>
      <c r="E313" s="108">
        <f>'Epro_Ra (z)'!H9</f>
        <v>0.18462730240000003</v>
      </c>
      <c r="F313" s="107">
        <f>'Epro_Ra (z)'!I9</f>
        <v>0.18462730240000003</v>
      </c>
      <c r="G313" s="108">
        <f>'Epro_Ra (z)'!J9</f>
        <v>0.18462730240000003</v>
      </c>
      <c r="H313" s="107">
        <f>'Epro_Ra (z)'!K9</f>
        <v>0.18462730240000003</v>
      </c>
      <c r="I313" s="108">
        <f>'Epro_Ra (z)'!L9</f>
        <v>0.18462730240000003</v>
      </c>
      <c r="J313" s="107">
        <f>'Epro_Ra (z)'!M9</f>
        <v>0.18462730240000003</v>
      </c>
      <c r="K313" s="108">
        <f>'Epro_Ra (z)'!N9</f>
        <v>0.18462730240000003</v>
      </c>
      <c r="M313" s="5" t="str">
        <f t="shared" si="13"/>
        <v>OPE</v>
      </c>
      <c r="N313" s="5" t="s">
        <v>75</v>
      </c>
      <c r="O313" s="62" t="str">
        <f>IF(B313='Epro_Ra (z)'!C$9,"ok","Fehler!")</f>
        <v>ok</v>
      </c>
    </row>
    <row r="314" spans="1:16" x14ac:dyDescent="0.25">
      <c r="A314" s="1" t="s">
        <v>45</v>
      </c>
      <c r="B314" s="3" t="s">
        <v>4</v>
      </c>
      <c r="C314" s="107">
        <v>0</v>
      </c>
      <c r="D314" s="107">
        <f>'Epro_Ra (z)'!G10</f>
        <v>0.18462730240000003</v>
      </c>
      <c r="E314" s="107">
        <f>'Epro_Ra (z)'!H10</f>
        <v>0.18462730240000003</v>
      </c>
      <c r="F314" s="107">
        <f>'Epro_Ra (z)'!I10</f>
        <v>0.18462730240000003</v>
      </c>
      <c r="G314" s="107">
        <f>'Epro_Ra (z)'!J10</f>
        <v>0.18462730240000003</v>
      </c>
      <c r="H314" s="107">
        <f>'Epro_Ra (z)'!K10</f>
        <v>0.18462730240000003</v>
      </c>
      <c r="I314" s="107">
        <f>'Epro_Ra (z)'!L10</f>
        <v>0.18462730240000003</v>
      </c>
      <c r="J314" s="107">
        <f>'Epro_Ra (z)'!M10</f>
        <v>0.18462730240000003</v>
      </c>
      <c r="K314" s="107">
        <f>'Epro_Ra (z)'!N10</f>
        <v>0.18462730240000003</v>
      </c>
      <c r="M314" s="1" t="str">
        <f t="shared" si="13"/>
        <v>OPE</v>
      </c>
      <c r="N314" s="1" t="s">
        <v>75</v>
      </c>
      <c r="O314" s="61" t="str">
        <f>IF(B314='Epro_Ra (z)'!C$10,"ok","Fehler!")</f>
        <v>ok</v>
      </c>
    </row>
    <row r="315" spans="1:16" x14ac:dyDescent="0.25">
      <c r="A315" s="5" t="s">
        <v>45</v>
      </c>
      <c r="B315" s="6" t="s">
        <v>5</v>
      </c>
      <c r="C315" s="108">
        <v>0</v>
      </c>
      <c r="D315" s="107">
        <f>'Epro_Ra (z)'!G11</f>
        <v>0.18462730240000003</v>
      </c>
      <c r="E315" s="108">
        <f>'Epro_Ra (z)'!H11</f>
        <v>0.18462730240000003</v>
      </c>
      <c r="F315" s="107">
        <f>'Epro_Ra (z)'!I11</f>
        <v>0.18462730240000003</v>
      </c>
      <c r="G315" s="108">
        <f>'Epro_Ra (z)'!J11</f>
        <v>0.18462730240000003</v>
      </c>
      <c r="H315" s="107">
        <f>'Epro_Ra (z)'!K11</f>
        <v>0.18462730240000003</v>
      </c>
      <c r="I315" s="108">
        <f>'Epro_Ra (z)'!L11</f>
        <v>0.18462730240000003</v>
      </c>
      <c r="J315" s="107">
        <f>'Epro_Ra (z)'!M11</f>
        <v>0.18462730240000003</v>
      </c>
      <c r="K315" s="108">
        <f>'Epro_Ra (z)'!N11</f>
        <v>0.18462730240000003</v>
      </c>
      <c r="M315" s="5" t="str">
        <f t="shared" si="13"/>
        <v>OPE</v>
      </c>
      <c r="N315" s="5" t="s">
        <v>75</v>
      </c>
      <c r="O315" s="62" t="str">
        <f>IF(B315='Epro_Ra (z)'!C$11,"ok","Fehler!")</f>
        <v>ok</v>
      </c>
    </row>
    <row r="316" spans="1:16" x14ac:dyDescent="0.25">
      <c r="A316" s="1" t="s">
        <v>45</v>
      </c>
      <c r="B316" s="3" t="s">
        <v>6</v>
      </c>
      <c r="C316" s="107">
        <v>0</v>
      </c>
      <c r="D316" s="107">
        <f>'Epro_Ra (z)'!G12</f>
        <v>0.18462730240000003</v>
      </c>
      <c r="E316" s="107">
        <f>'Epro_Ra (z)'!H12</f>
        <v>0.18462730240000003</v>
      </c>
      <c r="F316" s="107">
        <f>'Epro_Ra (z)'!I12</f>
        <v>0.18462730240000003</v>
      </c>
      <c r="G316" s="107">
        <f>'Epro_Ra (z)'!J12</f>
        <v>0.18462730240000003</v>
      </c>
      <c r="H316" s="107">
        <f>'Epro_Ra (z)'!K12</f>
        <v>0.18462730240000003</v>
      </c>
      <c r="I316" s="107">
        <f>'Epro_Ra (z)'!L12</f>
        <v>0.18462730240000003</v>
      </c>
      <c r="J316" s="107">
        <f>'Epro_Ra (z)'!M12</f>
        <v>0.18462730240000003</v>
      </c>
      <c r="K316" s="107">
        <f>'Epro_Ra (z)'!N12</f>
        <v>0.18462730240000003</v>
      </c>
      <c r="M316" s="1" t="str">
        <f t="shared" si="13"/>
        <v>OPE</v>
      </c>
      <c r="N316" s="1" t="s">
        <v>75</v>
      </c>
      <c r="O316" s="61" t="str">
        <f>IF(B316='Epro_Ra (z)'!C$12,"ok","Fehler!")</f>
        <v>ok</v>
      </c>
    </row>
    <row r="317" spans="1:16" x14ac:dyDescent="0.25">
      <c r="A317" s="5" t="s">
        <v>45</v>
      </c>
      <c r="B317" s="6" t="s">
        <v>7</v>
      </c>
      <c r="C317" s="108">
        <v>0</v>
      </c>
      <c r="D317" s="107">
        <f>'Epro_Ra (z)'!G13</f>
        <v>0.18462730240000003</v>
      </c>
      <c r="E317" s="108">
        <f>'Epro_Ra (z)'!H13</f>
        <v>0.18462730240000003</v>
      </c>
      <c r="F317" s="107">
        <f>'Epro_Ra (z)'!I13</f>
        <v>0.18462730240000003</v>
      </c>
      <c r="G317" s="108">
        <f>'Epro_Ra (z)'!J13</f>
        <v>0.18462730240000003</v>
      </c>
      <c r="H317" s="107">
        <f>'Epro_Ra (z)'!K13</f>
        <v>0.18462730240000003</v>
      </c>
      <c r="I317" s="108">
        <f>'Epro_Ra (z)'!L13</f>
        <v>0.18462730240000003</v>
      </c>
      <c r="J317" s="107">
        <f>'Epro_Ra (z)'!M13</f>
        <v>0.18462730240000003</v>
      </c>
      <c r="K317" s="108">
        <f>'Epro_Ra (z)'!N13</f>
        <v>0.18462730240000003</v>
      </c>
      <c r="M317" s="5" t="str">
        <f t="shared" si="13"/>
        <v>OPE</v>
      </c>
      <c r="N317" s="5" t="s">
        <v>75</v>
      </c>
      <c r="O317" s="62" t="str">
        <f>IF(B317='Epro_Ra (z)'!C$13,"ok","Fehler!")</f>
        <v>ok</v>
      </c>
    </row>
    <row r="318" spans="1:16" x14ac:dyDescent="0.25">
      <c r="A318" s="1" t="s">
        <v>45</v>
      </c>
      <c r="B318" s="3" t="s">
        <v>8</v>
      </c>
      <c r="C318" s="107">
        <v>0</v>
      </c>
      <c r="D318" s="107">
        <f>'Epro_Ra (z)'!G14</f>
        <v>0.18462730240000003</v>
      </c>
      <c r="E318" s="107">
        <f>'Epro_Ra (z)'!H14</f>
        <v>0.18462730240000003</v>
      </c>
      <c r="F318" s="107">
        <f>'Epro_Ra (z)'!I14</f>
        <v>0.18462730240000003</v>
      </c>
      <c r="G318" s="107">
        <f>'Epro_Ra (z)'!J14</f>
        <v>0.18462730240000003</v>
      </c>
      <c r="H318" s="107">
        <f>'Epro_Ra (z)'!K14</f>
        <v>0.18462730240000003</v>
      </c>
      <c r="I318" s="107">
        <f>'Epro_Ra (z)'!L14</f>
        <v>0.18462730240000003</v>
      </c>
      <c r="J318" s="107">
        <f>'Epro_Ra (z)'!M14</f>
        <v>0.18462730240000003</v>
      </c>
      <c r="K318" s="107">
        <f>'Epro_Ra (z)'!N14</f>
        <v>0.18462730240000003</v>
      </c>
      <c r="M318" s="1" t="str">
        <f t="shared" si="13"/>
        <v>OPE</v>
      </c>
      <c r="N318" s="1" t="s">
        <v>75</v>
      </c>
      <c r="O318" s="61" t="str">
        <f>IF(B318='Epro_Ra (z)'!C$14,"ok","Fehler!")</f>
        <v>ok</v>
      </c>
    </row>
    <row r="319" spans="1:16" x14ac:dyDescent="0.25">
      <c r="A319" s="5" t="s">
        <v>45</v>
      </c>
      <c r="B319" s="6" t="s">
        <v>9</v>
      </c>
      <c r="C319" s="108">
        <v>0</v>
      </c>
      <c r="D319" s="107">
        <f>'Epro_Ra (z)'!G15</f>
        <v>0</v>
      </c>
      <c r="E319" s="108">
        <f>'Epro_Ra (z)'!H15</f>
        <v>0</v>
      </c>
      <c r="F319" s="107">
        <f>'Epro_Ra (z)'!I15</f>
        <v>0</v>
      </c>
      <c r="G319" s="108">
        <f>'Epro_Ra (z)'!J15</f>
        <v>0</v>
      </c>
      <c r="H319" s="107">
        <f>'Epro_Ra (z)'!K15</f>
        <v>0</v>
      </c>
      <c r="I319" s="108">
        <f>'Epro_Ra (z)'!L15</f>
        <v>0</v>
      </c>
      <c r="J319" s="107">
        <f>'Epro_Ra (z)'!M15</f>
        <v>0</v>
      </c>
      <c r="K319" s="108">
        <f>'Epro_Ra (z)'!N15</f>
        <v>0</v>
      </c>
      <c r="M319" s="5" t="str">
        <f t="shared" si="13"/>
        <v>OPE</v>
      </c>
      <c r="N319" s="5" t="s">
        <v>75</v>
      </c>
      <c r="O319" s="62" t="str">
        <f>IF(B319='Epro_Ra (z)'!C$15,"ok","Fehler!")</f>
        <v>ok</v>
      </c>
    </row>
    <row r="320" spans="1:16" x14ac:dyDescent="0.25">
      <c r="A320" s="1" t="s">
        <v>45</v>
      </c>
      <c r="B320" s="3" t="s">
        <v>10</v>
      </c>
      <c r="C320" s="107">
        <v>0</v>
      </c>
      <c r="D320" s="107">
        <f>'Epro_Ra (z)'!G16</f>
        <v>0.18462730240000003</v>
      </c>
      <c r="E320" s="107">
        <f>'Epro_Ra (z)'!H16</f>
        <v>0.18462730240000003</v>
      </c>
      <c r="F320" s="107">
        <f>'Epro_Ra (z)'!I16</f>
        <v>0.18462730240000003</v>
      </c>
      <c r="G320" s="107">
        <f>'Epro_Ra (z)'!J16</f>
        <v>0.18462730240000003</v>
      </c>
      <c r="H320" s="107">
        <f>'Epro_Ra (z)'!K16</f>
        <v>0.18462730240000003</v>
      </c>
      <c r="I320" s="107">
        <f>'Epro_Ra (z)'!L16</f>
        <v>0.18462730240000003</v>
      </c>
      <c r="J320" s="107">
        <f>'Epro_Ra (z)'!M16</f>
        <v>0.18462730240000003</v>
      </c>
      <c r="K320" s="107">
        <f>'Epro_Ra (z)'!N16</f>
        <v>0.18462730240000003</v>
      </c>
      <c r="M320" s="1" t="str">
        <f t="shared" si="13"/>
        <v>OPE</v>
      </c>
      <c r="N320" s="1" t="s">
        <v>75</v>
      </c>
      <c r="O320" s="61" t="str">
        <f>IF(B320='Epro_Ra (z)'!C$16,"ok","Fehler!")</f>
        <v>ok</v>
      </c>
    </row>
    <row r="321" spans="1:15" x14ac:dyDescent="0.25">
      <c r="A321" s="5" t="s">
        <v>45</v>
      </c>
      <c r="B321" s="6" t="s">
        <v>11</v>
      </c>
      <c r="C321" s="108">
        <v>0</v>
      </c>
      <c r="D321" s="107">
        <f>'Epro_Ra (z)'!G17</f>
        <v>0.18462730240000003</v>
      </c>
      <c r="E321" s="108">
        <f>'Epro_Ra (z)'!H17</f>
        <v>0.18462730240000003</v>
      </c>
      <c r="F321" s="107">
        <f>'Epro_Ra (z)'!I17</f>
        <v>0.18462730240000003</v>
      </c>
      <c r="G321" s="108">
        <f>'Epro_Ra (z)'!J17</f>
        <v>0.18462730240000003</v>
      </c>
      <c r="H321" s="107">
        <f>'Epro_Ra (z)'!K17</f>
        <v>0.18462730240000003</v>
      </c>
      <c r="I321" s="108">
        <f>'Epro_Ra (z)'!L17</f>
        <v>0.18462730240000003</v>
      </c>
      <c r="J321" s="107">
        <f>'Epro_Ra (z)'!M17</f>
        <v>0.18462730240000003</v>
      </c>
      <c r="K321" s="108">
        <f>'Epro_Ra (z)'!N17</f>
        <v>0.18462730240000003</v>
      </c>
      <c r="M321" s="5" t="str">
        <f t="shared" si="13"/>
        <v>OPE</v>
      </c>
      <c r="N321" s="5" t="s">
        <v>75</v>
      </c>
      <c r="O321" s="62" t="str">
        <f>IF(B321='Epro_Ra (z)'!C$17,"ok","Fehler!")</f>
        <v>ok</v>
      </c>
    </row>
    <row r="322" spans="1:15" x14ac:dyDescent="0.25">
      <c r="A322" s="1" t="s">
        <v>45</v>
      </c>
      <c r="B322" s="3" t="s">
        <v>12</v>
      </c>
      <c r="C322" s="107">
        <v>0</v>
      </c>
      <c r="D322" s="107">
        <f>'Epro_Ra (z)'!G18</f>
        <v>0.18462730240000003</v>
      </c>
      <c r="E322" s="107">
        <f>'Epro_Ra (z)'!H18</f>
        <v>0.18462730240000003</v>
      </c>
      <c r="F322" s="107">
        <f>'Epro_Ra (z)'!I18</f>
        <v>0.18462730240000003</v>
      </c>
      <c r="G322" s="107">
        <f>'Epro_Ra (z)'!J18</f>
        <v>0.18462730240000003</v>
      </c>
      <c r="H322" s="107">
        <f>'Epro_Ra (z)'!K18</f>
        <v>0.18462730240000003</v>
      </c>
      <c r="I322" s="107">
        <f>'Epro_Ra (z)'!L18</f>
        <v>0.18462730240000003</v>
      </c>
      <c r="J322" s="107">
        <f>'Epro_Ra (z)'!M18</f>
        <v>0.18462730240000003</v>
      </c>
      <c r="K322" s="107">
        <f>'Epro_Ra (z)'!N18</f>
        <v>0.18462730240000003</v>
      </c>
      <c r="M322" s="1" t="str">
        <f t="shared" si="13"/>
        <v>OPE</v>
      </c>
      <c r="N322" s="1" t="s">
        <v>75</v>
      </c>
      <c r="O322" s="61" t="str">
        <f>IF(B322='Epro_Ra (z)'!C$18,"ok","Fehler!")</f>
        <v>ok</v>
      </c>
    </row>
    <row r="323" spans="1:15" x14ac:dyDescent="0.25">
      <c r="A323" s="5" t="s">
        <v>45</v>
      </c>
      <c r="B323" s="6" t="s">
        <v>13</v>
      </c>
      <c r="C323" s="108">
        <v>0</v>
      </c>
      <c r="D323" s="107">
        <f>'Epro_Ra (z)'!G19</f>
        <v>0.18462730240000003</v>
      </c>
      <c r="E323" s="108">
        <f>'Epro_Ra (z)'!H19</f>
        <v>0.18462730240000003</v>
      </c>
      <c r="F323" s="107">
        <f>'Epro_Ra (z)'!I19</f>
        <v>0.18462730240000003</v>
      </c>
      <c r="G323" s="108">
        <f>'Epro_Ra (z)'!J19</f>
        <v>0.18462730240000003</v>
      </c>
      <c r="H323" s="107">
        <f>'Epro_Ra (z)'!K19</f>
        <v>0.18462730240000003</v>
      </c>
      <c r="I323" s="108">
        <f>'Epro_Ra (z)'!L19</f>
        <v>0.18462730240000003</v>
      </c>
      <c r="J323" s="107">
        <f>'Epro_Ra (z)'!M19</f>
        <v>0.18462730240000003</v>
      </c>
      <c r="K323" s="108">
        <f>'Epro_Ra (z)'!N19</f>
        <v>0.18462730240000003</v>
      </c>
      <c r="M323" s="5" t="str">
        <f t="shared" si="13"/>
        <v>OPE</v>
      </c>
      <c r="N323" s="5" t="s">
        <v>75</v>
      </c>
      <c r="O323" s="62" t="str">
        <f>IF(B323='Epro_Ra (z)'!C$19,"ok","Fehler!")</f>
        <v>ok</v>
      </c>
    </row>
    <row r="324" spans="1:15" x14ac:dyDescent="0.25">
      <c r="A324" s="1" t="s">
        <v>45</v>
      </c>
      <c r="B324" s="3" t="s">
        <v>14</v>
      </c>
      <c r="C324" s="107">
        <v>0</v>
      </c>
      <c r="D324" s="107">
        <f>'Epro_Ra (z)'!G20</f>
        <v>0.18462730240000003</v>
      </c>
      <c r="E324" s="107">
        <f>'Epro_Ra (z)'!H20</f>
        <v>0.18462730240000003</v>
      </c>
      <c r="F324" s="107">
        <f>'Epro_Ra (z)'!I20</f>
        <v>0.18462730240000003</v>
      </c>
      <c r="G324" s="107">
        <f>'Epro_Ra (z)'!J20</f>
        <v>0.18462730240000003</v>
      </c>
      <c r="H324" s="107">
        <f>'Epro_Ra (z)'!K20</f>
        <v>0.18462730240000003</v>
      </c>
      <c r="I324" s="107">
        <f>'Epro_Ra (z)'!L20</f>
        <v>0.18462730240000003</v>
      </c>
      <c r="J324" s="107">
        <f>'Epro_Ra (z)'!M20</f>
        <v>0.18462730240000003</v>
      </c>
      <c r="K324" s="107">
        <f>'Epro_Ra (z)'!N20</f>
        <v>0.18462730240000003</v>
      </c>
      <c r="M324" s="1" t="str">
        <f t="shared" si="13"/>
        <v>OPE</v>
      </c>
      <c r="N324" s="1" t="s">
        <v>75</v>
      </c>
      <c r="O324" s="61" t="str">
        <f>IF(B324='Epro_Ra (z)'!C$20,"ok","Fehler!")</f>
        <v>ok</v>
      </c>
    </row>
    <row r="325" spans="1:15" x14ac:dyDescent="0.25">
      <c r="A325" s="5" t="s">
        <v>45</v>
      </c>
      <c r="B325" s="6" t="s">
        <v>15</v>
      </c>
      <c r="C325" s="108">
        <v>0</v>
      </c>
      <c r="D325" s="107">
        <f>'Epro_Ra (z)'!G21</f>
        <v>0.18462730240000003</v>
      </c>
      <c r="E325" s="108">
        <f>'Epro_Ra (z)'!H21</f>
        <v>0.18462730240000003</v>
      </c>
      <c r="F325" s="107">
        <f>'Epro_Ra (z)'!I21</f>
        <v>0.18462730240000003</v>
      </c>
      <c r="G325" s="108">
        <f>'Epro_Ra (z)'!J21</f>
        <v>0.18462730240000003</v>
      </c>
      <c r="H325" s="107">
        <f>'Epro_Ra (z)'!K21</f>
        <v>0.18462730240000003</v>
      </c>
      <c r="I325" s="108">
        <f>'Epro_Ra (z)'!L21</f>
        <v>0.18462730240000003</v>
      </c>
      <c r="J325" s="107">
        <f>'Epro_Ra (z)'!M21</f>
        <v>0.18462730240000003</v>
      </c>
      <c r="K325" s="108">
        <f>'Epro_Ra (z)'!N21</f>
        <v>0.18462730240000003</v>
      </c>
      <c r="M325" s="5" t="str">
        <f t="shared" si="13"/>
        <v>OPE</v>
      </c>
      <c r="N325" s="5" t="s">
        <v>75</v>
      </c>
      <c r="O325" s="62" t="str">
        <f>IF(B325='Epro_Ra (z)'!C$21,"ok","Fehler!")</f>
        <v>ok</v>
      </c>
    </row>
    <row r="326" spans="1:15" x14ac:dyDescent="0.25">
      <c r="A326" s="1" t="s">
        <v>45</v>
      </c>
      <c r="B326" s="3" t="s">
        <v>16</v>
      </c>
      <c r="C326" s="107">
        <v>0</v>
      </c>
      <c r="D326" s="107">
        <f>'Epro_Ra (z)'!G22</f>
        <v>0.18462730240000003</v>
      </c>
      <c r="E326" s="107">
        <f>'Epro_Ra (z)'!H22</f>
        <v>0.18462730240000003</v>
      </c>
      <c r="F326" s="107">
        <f>'Epro_Ra (z)'!I22</f>
        <v>0.18462730240000003</v>
      </c>
      <c r="G326" s="107">
        <f>'Epro_Ra (z)'!J22</f>
        <v>0.18462730240000003</v>
      </c>
      <c r="H326" s="107">
        <f>'Epro_Ra (z)'!K22</f>
        <v>0.18462730240000003</v>
      </c>
      <c r="I326" s="107">
        <f>'Epro_Ra (z)'!L22</f>
        <v>0.18462730240000003</v>
      </c>
      <c r="J326" s="107">
        <f>'Epro_Ra (z)'!M22</f>
        <v>0.18462730240000003</v>
      </c>
      <c r="K326" s="107">
        <f>'Epro_Ra (z)'!N22</f>
        <v>0.18462730240000003</v>
      </c>
      <c r="M326" s="1" t="str">
        <f t="shared" si="13"/>
        <v>OPE</v>
      </c>
      <c r="N326" s="1" t="s">
        <v>75</v>
      </c>
      <c r="O326" s="61" t="str">
        <f>IF(B326='Epro_Ra (z)'!C$22,"ok","Fehler!")</f>
        <v>ok</v>
      </c>
    </row>
    <row r="327" spans="1:15" x14ac:dyDescent="0.25">
      <c r="A327" s="8" t="s">
        <v>45</v>
      </c>
      <c r="B327" s="9" t="s">
        <v>17</v>
      </c>
      <c r="C327" s="110">
        <v>0</v>
      </c>
      <c r="D327" s="111">
        <f>'Epro_Ra (z)'!G23</f>
        <v>0.18462730240000003</v>
      </c>
      <c r="E327" s="110">
        <f>'Epro_Ra (z)'!H23</f>
        <v>0.18462730240000003</v>
      </c>
      <c r="F327" s="111">
        <f>'Epro_Ra (z)'!I23</f>
        <v>0.18462730240000003</v>
      </c>
      <c r="G327" s="110">
        <f>'Epro_Ra (z)'!J23</f>
        <v>0.18462730240000003</v>
      </c>
      <c r="H327" s="111">
        <f>'Epro_Ra (z)'!K23</f>
        <v>0.18462730240000003</v>
      </c>
      <c r="I327" s="110">
        <f>'Epro_Ra (z)'!L23</f>
        <v>0.18462730240000003</v>
      </c>
      <c r="J327" s="111">
        <f>'Epro_Ra (z)'!M23</f>
        <v>0.18462730240000003</v>
      </c>
      <c r="K327" s="110">
        <f>'Epro_Ra (z)'!N23</f>
        <v>0.18462730240000003</v>
      </c>
      <c r="L327" s="10"/>
      <c r="M327" s="8" t="str">
        <f t="shared" si="13"/>
        <v>OPE</v>
      </c>
      <c r="N327" s="8" t="s">
        <v>75</v>
      </c>
      <c r="O327" s="63" t="str">
        <f>IF(B327='Epro_Ra (z)'!C$23,"ok","Fehler!")</f>
        <v>ok</v>
      </c>
    </row>
  </sheetData>
  <autoFilter ref="A3:P3">
    <sortState ref="A4:R471">
      <sortCondition ref="N3"/>
    </sortState>
  </autoFilter>
  <mergeCells count="1">
    <mergeCell ref="C1:K2"/>
  </mergeCells>
  <conditionalFormatting sqref="L4:L11 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C58:L65 C130:L137 C238:L245 C256:L263 C66:K129 C138:K237 C246:K255 C264:K309 C4:K57">
    <cfRule type="cellIs" dxfId="191" priority="62"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90" priority="60"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89" priority="63" operator="equal">
      <formula>0</formula>
    </cfRule>
  </conditionalFormatting>
  <conditionalFormatting sqref="L5 L23 L41 L59 L77 L95 L113 L131 L149 L167 L185 L203 L221 L239 L257 L275 L293">
    <cfRule type="cellIs" dxfId="188" priority="61" operator="greaterThan">
      <formula>1</formula>
    </cfRule>
  </conditionalFormatting>
  <conditionalFormatting sqref="L12 L30 L48 L66 L84 L102 L120 L138 L156 L174 L192 L210 L228 L246 L264 L282 L300">
    <cfRule type="cellIs" dxfId="187" priority="59" operator="equal">
      <formula>0</formula>
    </cfRule>
  </conditionalFormatting>
  <conditionalFormatting sqref="L12 L30 L48 L66 L84 L102 L120 L138 L156 L174 L192 L210 L228 L246 L264 L282 L300">
    <cfRule type="cellIs" dxfId="186" priority="58" operator="equal">
      <formula>0</formula>
    </cfRule>
  </conditionalFormatting>
  <conditionalFormatting sqref="L12 L30 L48 L66 L84 L102 L120 L138 L156 L174 L192 L210 L228 L246 L264 L282 L300">
    <cfRule type="cellIs" dxfId="185" priority="57" operator="between">
      <formula>0.000000001</formula>
      <formula>0.9999999999</formula>
    </cfRule>
  </conditionalFormatting>
  <conditionalFormatting sqref="L16 L34 L52 L70 L88 L106 L124 L142 L160 L178 L196 L214 L232 L250 L268 L286 L304">
    <cfRule type="cellIs" dxfId="184" priority="56" operator="equal">
      <formula>0</formula>
    </cfRule>
  </conditionalFormatting>
  <conditionalFormatting sqref="L16 L34 L52 L70 L88 L106 L124 L142 L160 L178 L196 L214 L232 L250 L268 L286 L304">
    <cfRule type="cellIs" dxfId="183" priority="55" operator="equal">
      <formula>0</formula>
    </cfRule>
  </conditionalFormatting>
  <conditionalFormatting sqref="L16 L34 L52 L70 L88 L106 L124 L142 L160 L178 L196 L214 L232 L250 L268 L286 L304">
    <cfRule type="cellIs" dxfId="182" priority="54"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81" priority="53" operator="equal">
      <formula>"""Fehler!"""</formula>
    </cfRule>
  </conditionalFormatting>
  <conditionalFormatting sqref="O4:P309">
    <cfRule type="containsText" dxfId="180" priority="48" operator="containsText" text="Fehler!">
      <formula>NOT(ISERROR(SEARCH("Fehler!",O4)))</formula>
    </cfRule>
    <cfRule type="containsText" dxfId="179" priority="49"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78" priority="44" operator="equal">
      <formula>"""Fehler!"""</formula>
    </cfRule>
  </conditionalFormatting>
  <conditionalFormatting sqref="B1:B309 B328:B1048576">
    <cfRule type="cellIs" dxfId="177" priority="40" operator="equal">
      <formula>"mCCS"</formula>
    </cfRule>
    <cfRule type="cellIs" dxfId="176" priority="41" operator="equal">
      <formula>"bCCS"</formula>
    </cfRule>
  </conditionalFormatting>
  <conditionalFormatting sqref="C3:K309 C328:K1048576">
    <cfRule type="cellIs" dxfId="175" priority="20" operator="lessThan">
      <formula>0</formula>
    </cfRule>
  </conditionalFormatting>
  <conditionalFormatting sqref="C4:K309">
    <cfRule type="cellIs" dxfId="174" priority="19" operator="equal">
      <formula>1</formula>
    </cfRule>
  </conditionalFormatting>
  <conditionalFormatting sqref="C1">
    <cfRule type="cellIs" dxfId="173" priority="18" operator="lessThan">
      <formula>0</formula>
    </cfRule>
  </conditionalFormatting>
  <conditionalFormatting sqref="L319:L321 L310:L317 L323:L327 C310:K327">
    <cfRule type="cellIs" dxfId="172" priority="16" operator="equal">
      <formula>0</formula>
    </cfRule>
  </conditionalFormatting>
  <conditionalFormatting sqref="L319:L321 L310:L317 L323:L327">
    <cfRule type="cellIs" dxfId="171" priority="14" operator="between">
      <formula>0.000000001</formula>
      <formula>0.9999999999</formula>
    </cfRule>
  </conditionalFormatting>
  <conditionalFormatting sqref="L319:L321 L310:L317 L323:L327">
    <cfRule type="cellIs" dxfId="170" priority="17" operator="equal">
      <formula>0</formula>
    </cfRule>
  </conditionalFormatting>
  <conditionalFormatting sqref="L311">
    <cfRule type="cellIs" dxfId="169" priority="15" operator="greaterThan">
      <formula>1</formula>
    </cfRule>
  </conditionalFormatting>
  <conditionalFormatting sqref="L318">
    <cfRule type="cellIs" dxfId="168" priority="13" operator="equal">
      <formula>0</formula>
    </cfRule>
  </conditionalFormatting>
  <conditionalFormatting sqref="L318">
    <cfRule type="cellIs" dxfId="167" priority="12" operator="equal">
      <formula>0</formula>
    </cfRule>
  </conditionalFormatting>
  <conditionalFormatting sqref="L318">
    <cfRule type="cellIs" dxfId="166" priority="11" operator="between">
      <formula>0.000000001</formula>
      <formula>0.9999999999</formula>
    </cfRule>
  </conditionalFormatting>
  <conditionalFormatting sqref="L322">
    <cfRule type="cellIs" dxfId="165" priority="10" operator="equal">
      <formula>0</formula>
    </cfRule>
  </conditionalFormatting>
  <conditionalFormatting sqref="L322">
    <cfRule type="cellIs" dxfId="164" priority="9" operator="equal">
      <formula>0</formula>
    </cfRule>
  </conditionalFormatting>
  <conditionalFormatting sqref="L322">
    <cfRule type="cellIs" dxfId="163" priority="8" operator="between">
      <formula>0.000000001</formula>
      <formula>0.9999999999</formula>
    </cfRule>
  </conditionalFormatting>
  <conditionalFormatting sqref="O310 O312 O314">
    <cfRule type="cellIs" dxfId="162" priority="7" operator="equal">
      <formula>"""Fehler!"""</formula>
    </cfRule>
  </conditionalFormatting>
  <conditionalFormatting sqref="O310:O327">
    <cfRule type="containsText" dxfId="161" priority="5" operator="containsText" text="Fehler!">
      <formula>NOT(ISERROR(SEARCH("Fehler!",O310)))</formula>
    </cfRule>
    <cfRule type="containsText" dxfId="160" priority="6" operator="containsText" text="ok">
      <formula>NOT(ISERROR(SEARCH("ok",O310)))</formula>
    </cfRule>
  </conditionalFormatting>
  <conditionalFormatting sqref="B310:B327">
    <cfRule type="cellIs" dxfId="159" priority="3" operator="equal">
      <formula>"mCCS"</formula>
    </cfRule>
    <cfRule type="cellIs" dxfId="158" priority="4" operator="equal">
      <formula>"bCCS"</formula>
    </cfRule>
  </conditionalFormatting>
  <conditionalFormatting sqref="C310:K327">
    <cfRule type="cellIs" dxfId="157" priority="2" operator="lessThan">
      <formula>0</formula>
    </cfRule>
  </conditionalFormatting>
  <conditionalFormatting sqref="C310:K327">
    <cfRule type="cellIs" dxfId="156" priority="1" operator="equal">
      <formula>1</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7"/>
  <sheetViews>
    <sheetView zoomScale="85" zoomScaleNormal="85" workbookViewId="0">
      <pane ySplit="3" topLeftCell="A4" activePane="bottomLeft" state="frozen"/>
      <selection activeCell="K22" sqref="K22"/>
      <selection pane="bottomLeft" activeCell="E11" sqref="E11"/>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85546875" bestFit="1" customWidth="1"/>
    <col min="15" max="15" width="4.85546875" style="25" bestFit="1" customWidth="1"/>
    <col min="16" max="16" width="4.28515625" bestFit="1" customWidth="1"/>
    <col min="17" max="17" width="4.5703125" customWidth="1"/>
    <col min="18" max="18" width="4.5703125" bestFit="1" customWidth="1"/>
    <col min="19" max="19" width="4.28515625" customWidth="1"/>
    <col min="20" max="20" width="8.140625" bestFit="1" customWidth="1"/>
    <col min="21" max="21" width="4.7109375" customWidth="1"/>
    <col min="22" max="22" width="4.28515625" bestFit="1" customWidth="1"/>
    <col min="23" max="23" width="4.5703125" bestFit="1" customWidth="1"/>
    <col min="24" max="24" width="4.28515625" bestFit="1" customWidth="1"/>
    <col min="25" max="25" width="4.85546875" bestFit="1" customWidth="1"/>
    <col min="26" max="26" width="4.28515625" bestFit="1" customWidth="1"/>
    <col min="27" max="28" width="3.85546875" bestFit="1" customWidth="1"/>
    <col min="29" max="29" width="4.85546875" bestFit="1" customWidth="1"/>
    <col min="30" max="32" width="9" bestFit="1" customWidth="1"/>
    <col min="33" max="34" width="8.85546875" bestFit="1" customWidth="1"/>
    <col min="35" max="35" width="4.7109375" bestFit="1" customWidth="1"/>
    <col min="36" max="36" width="8.85546875" bestFit="1" customWidth="1"/>
    <col min="37" max="37" width="5" bestFit="1" customWidth="1"/>
    <col min="38" max="39" width="4.85546875" bestFit="1" customWidth="1"/>
  </cols>
  <sheetData>
    <row r="1" spans="1:40" x14ac:dyDescent="0.25">
      <c r="A1" s="79" t="s">
        <v>77</v>
      </c>
      <c r="C1" s="79" t="s">
        <v>88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row>
    <row r="2" spans="1:40"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0" s="86" customFormat="1" x14ac:dyDescent="0.25">
      <c r="A3" s="82"/>
      <c r="B3" s="83"/>
      <c r="C3" s="81">
        <v>2011</v>
      </c>
      <c r="D3" s="81">
        <v>2015</v>
      </c>
      <c r="E3" s="81">
        <v>2020</v>
      </c>
      <c r="F3" s="81">
        <v>2025</v>
      </c>
      <c r="G3" s="81">
        <v>2030</v>
      </c>
      <c r="H3" s="81">
        <v>2035</v>
      </c>
      <c r="I3" s="81">
        <v>2040</v>
      </c>
      <c r="J3" s="81">
        <v>2045</v>
      </c>
      <c r="K3" s="81">
        <v>2050</v>
      </c>
      <c r="L3" s="84"/>
      <c r="M3" s="85"/>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0" s="1" customFormat="1" x14ac:dyDescent="0.25">
      <c r="A4" s="1" t="s">
        <v>19</v>
      </c>
      <c r="B4" s="3" t="s">
        <v>0</v>
      </c>
      <c r="C4" s="112">
        <f>[1]Lig_DE_path!F$52</f>
        <v>1</v>
      </c>
      <c r="D4" s="112">
        <f>[1]Lig_DE_path!G$52</f>
        <v>0.98354526404715137</v>
      </c>
      <c r="E4" s="112">
        <f>[1]Lig_DE_path!H$52</f>
        <v>0.98073913932161216</v>
      </c>
      <c r="F4" s="112">
        <f>[1]Lig_DE_path!I$52</f>
        <v>0.90118334162890557</v>
      </c>
      <c r="G4" s="112">
        <f>[1]Lig_DE_path!J$52</f>
        <v>0.71146433311420665</v>
      </c>
      <c r="H4" s="112">
        <f>[1]Lig_DE_path!K$52</f>
        <v>0.38521513324380202</v>
      </c>
      <c r="I4" s="112">
        <f>[1]Lig_DE_path!L$52</f>
        <v>0.36972463855787968</v>
      </c>
      <c r="J4" s="112">
        <f>[1]Lig_DE_path!M$52</f>
        <v>0.32492864992714682</v>
      </c>
      <c r="K4" s="112">
        <f>[1]Lig_DE_path!N$52</f>
        <v>0.14226328923866777</v>
      </c>
      <c r="L4" s="11"/>
      <c r="M4" s="1" t="s">
        <v>19</v>
      </c>
      <c r="N4" s="1" t="s">
        <v>74</v>
      </c>
      <c r="O4" s="61" t="str">
        <f>IF(B4='Epro_Ra (bmk)'!$B$6,"ok","Fehler!")</f>
        <v>ok</v>
      </c>
      <c r="P4" s="61" t="e">
        <f>IF(K4='Epro_Ra (bmk)'!#REF!,"ok","Fehler!")</f>
        <v>#REF!</v>
      </c>
      <c r="R4" s="106" t="s">
        <v>87</v>
      </c>
      <c r="S4" s="106"/>
      <c r="T4" s="106"/>
      <c r="U4" s="106"/>
      <c r="V4" s="106"/>
    </row>
    <row r="5" spans="1:40" s="5" customFormat="1" x14ac:dyDescent="0.25">
      <c r="A5" s="5" t="s">
        <v>19</v>
      </c>
      <c r="B5" s="6" t="s">
        <v>1</v>
      </c>
      <c r="C5" s="108">
        <v>1</v>
      </c>
      <c r="D5" s="122">
        <f>C5-0.2</f>
        <v>0.8</v>
      </c>
      <c r="E5" s="122">
        <f t="shared" ref="E5:G5" si="0">D5-0.2</f>
        <v>0.60000000000000009</v>
      </c>
      <c r="F5" s="122">
        <f t="shared" si="0"/>
        <v>0.40000000000000008</v>
      </c>
      <c r="G5" s="122">
        <f t="shared" si="0"/>
        <v>0.20000000000000007</v>
      </c>
      <c r="H5" s="107">
        <f>G5-0.1</f>
        <v>0.10000000000000006</v>
      </c>
      <c r="I5" s="108">
        <f>'Epro_Ra (bmk)'!I7</f>
        <v>0</v>
      </c>
      <c r="J5" s="108">
        <f>'Epro_Ra (bmk)'!J7</f>
        <v>0</v>
      </c>
      <c r="K5" s="108">
        <f>'Epro_Ra (bmk)'!K7</f>
        <v>0</v>
      </c>
      <c r="L5" s="11"/>
      <c r="M5" s="5" t="s">
        <v>19</v>
      </c>
      <c r="N5" s="5" t="s">
        <v>74</v>
      </c>
      <c r="O5" s="62" t="str">
        <f>IF(B5='Epro_Ra (bmk)'!$B$7,"ok","Fehler!")</f>
        <v>ok</v>
      </c>
      <c r="P5" s="62" t="e">
        <f>IF(K5='Epro_Ra (bmk)'!#REF!,"ok","Fehler!")</f>
        <v>#REF!</v>
      </c>
    </row>
    <row r="6" spans="1:40" s="1" customFormat="1" x14ac:dyDescent="0.25">
      <c r="A6" s="1" t="s">
        <v>19</v>
      </c>
      <c r="B6" s="3" t="s">
        <v>2</v>
      </c>
      <c r="C6" s="107">
        <v>1</v>
      </c>
      <c r="D6" s="107">
        <f>'Epro_Ra (bmk)'!D8</f>
        <v>1</v>
      </c>
      <c r="E6" s="107">
        <f>'Epro_Ra (bmk)'!E8</f>
        <v>1</v>
      </c>
      <c r="F6" s="107">
        <f>'Epro_Ra (bmk)'!F8</f>
        <v>1</v>
      </c>
      <c r="G6" s="107">
        <f>'Epro_Ra (bmk)'!G8</f>
        <v>1</v>
      </c>
      <c r="H6" s="107">
        <f>'Epro_Ra (bmk)'!H8</f>
        <v>1</v>
      </c>
      <c r="I6" s="107">
        <f>'Epro_Ra (bmk)'!I8</f>
        <v>1</v>
      </c>
      <c r="J6" s="107">
        <f>'Epro_Ra (bmk)'!J8</f>
        <v>1</v>
      </c>
      <c r="K6" s="107">
        <f>'Epro_Ra (bmk)'!K8</f>
        <v>1</v>
      </c>
      <c r="L6" s="11"/>
      <c r="M6" s="1" t="s">
        <v>19</v>
      </c>
      <c r="N6" s="1" t="s">
        <v>74</v>
      </c>
      <c r="O6" s="61" t="str">
        <f>IF(B6='Epro_Ra (bmk)'!$B$8,"ok","Fehler!")</f>
        <v>ok</v>
      </c>
      <c r="P6" s="61" t="e">
        <f>IF(K6='Epro_Ra (bmk)'!#REF!,"ok","Fehler!")</f>
        <v>#REF!</v>
      </c>
    </row>
    <row r="7" spans="1:40" s="5" customFormat="1" x14ac:dyDescent="0.25">
      <c r="A7" s="5" t="s">
        <v>19</v>
      </c>
      <c r="B7" s="6" t="s">
        <v>3</v>
      </c>
      <c r="C7" s="108">
        <v>1</v>
      </c>
      <c r="D7" s="107">
        <f>'Epro_Ra (bmk)'!D9</f>
        <v>0.67582785943413981</v>
      </c>
      <c r="E7" s="107">
        <f>'Epro_Ra (bmk)'!E9</f>
        <v>0.33548124855930728</v>
      </c>
      <c r="F7" s="107">
        <f>'Epro_Ra (bmk)'!F9</f>
        <v>0.22670124915757972</v>
      </c>
      <c r="G7" s="107">
        <f>'Epro_Ra (bmk)'!G9</f>
        <v>7.7511468354029472E-2</v>
      </c>
      <c r="H7" s="107">
        <f>'Epro_Ra (bmk)'!H9</f>
        <v>2.6501961276011943E-2</v>
      </c>
      <c r="I7" s="107">
        <f>'Epro_Ra (bmk)'!I9</f>
        <v>9.0612907533537176E-3</v>
      </c>
      <c r="J7" s="107">
        <f>'Epro_Ra (bmk)'!J9</f>
        <v>3.0981476903421531E-3</v>
      </c>
      <c r="K7" s="107">
        <f>'Epro_Ra (bmk)'!K9</f>
        <v>1.0592882815971736E-3</v>
      </c>
      <c r="L7" s="11"/>
      <c r="M7" s="5" t="s">
        <v>19</v>
      </c>
      <c r="N7" s="5" t="s">
        <v>74</v>
      </c>
      <c r="O7" s="62" t="str">
        <f>IF(B7='Epro_Ra (bmk)'!$B$9,"ok","Fehler!")</f>
        <v>ok</v>
      </c>
      <c r="P7" s="62" t="e">
        <f>IF(K7='Epro_Ra (bmk)'!#REF!,"ok","Fehler!")</f>
        <v>#REF!</v>
      </c>
    </row>
    <row r="8" spans="1:40" s="1" customFormat="1" x14ac:dyDescent="0.25">
      <c r="A8" s="1" t="s">
        <v>19</v>
      </c>
      <c r="B8" s="3" t="s">
        <v>4</v>
      </c>
      <c r="C8" s="107">
        <v>1</v>
      </c>
      <c r="D8" s="107">
        <f>'Epro_Ra (bmk)'!D10</f>
        <v>0.01</v>
      </c>
      <c r="E8" s="107">
        <f>'Epro_Ra (bmk)'!E10</f>
        <v>0</v>
      </c>
      <c r="F8" s="107">
        <f>'Epro_Ra (bmk)'!F10</f>
        <v>0</v>
      </c>
      <c r="G8" s="107">
        <f>'Epro_Ra (bmk)'!G10</f>
        <v>0</v>
      </c>
      <c r="H8" s="107">
        <f>'Epro_Ra (bmk)'!H10</f>
        <v>0</v>
      </c>
      <c r="I8" s="107">
        <f>'Epro_Ra (bmk)'!I10</f>
        <v>0</v>
      </c>
      <c r="J8" s="107">
        <f>'Epro_Ra (bmk)'!J10</f>
        <v>0</v>
      </c>
      <c r="K8" s="107">
        <f>'Epro_Ra (bmk)'!K10</f>
        <v>0</v>
      </c>
      <c r="L8" s="11"/>
      <c r="M8" s="1" t="s">
        <v>19</v>
      </c>
      <c r="N8" s="1" t="s">
        <v>74</v>
      </c>
      <c r="O8" s="61" t="str">
        <f>IF(B8='Epro_Ra (bmk)'!$B$10,"ok","Fehler!")</f>
        <v>ok</v>
      </c>
      <c r="P8" s="61" t="e">
        <f>IF(K8='Epro_Ra (bmk)'!#REF!,"ok","Fehler!")</f>
        <v>#REF!</v>
      </c>
      <c r="S8" s="69" t="s">
        <v>76</v>
      </c>
      <c r="T8" s="66"/>
      <c r="U8" s="66"/>
      <c r="V8" s="67"/>
      <c r="W8" s="65"/>
      <c r="X8" s="66"/>
      <c r="Y8" s="67"/>
      <c r="Z8" s="67"/>
    </row>
    <row r="9" spans="1:40" s="5" customFormat="1" x14ac:dyDescent="0.25">
      <c r="A9" s="5" t="s">
        <v>19</v>
      </c>
      <c r="B9" s="6" t="s">
        <v>5</v>
      </c>
      <c r="C9" s="108">
        <v>1</v>
      </c>
      <c r="D9" s="107">
        <f>'Epro_Ra (bmk)'!D11</f>
        <v>0.61670718999652663</v>
      </c>
      <c r="E9" s="107">
        <f>'Epro_Ra (bmk)'!G11</f>
        <v>1.6281695033152436E-5</v>
      </c>
      <c r="F9" s="107">
        <f>'Epro_Ra (bmk)'!H11</f>
        <v>9.7631591245096913E-9</v>
      </c>
      <c r="G9" s="107">
        <v>0</v>
      </c>
      <c r="H9" s="107">
        <v>0</v>
      </c>
      <c r="I9" s="107">
        <v>0</v>
      </c>
      <c r="J9" s="107">
        <v>0</v>
      </c>
      <c r="K9" s="107">
        <v>0</v>
      </c>
      <c r="L9" s="11"/>
      <c r="M9" s="5" t="s">
        <v>19</v>
      </c>
      <c r="N9" s="5" t="s">
        <v>74</v>
      </c>
      <c r="O9" s="62" t="str">
        <f>IF(B9='Epro_Ra (bmk)'!$B$11,"ok","Fehler!")</f>
        <v>ok</v>
      </c>
      <c r="P9" s="62" t="e">
        <f>IF(K9='Epro_Ra (bmk)'!#REF!,"ok","Fehler!")</f>
        <v>#REF!</v>
      </c>
      <c r="S9" s="70" t="s">
        <v>66</v>
      </c>
      <c r="T9" s="71"/>
      <c r="U9" s="71"/>
      <c r="V9" s="71"/>
      <c r="W9" s="72"/>
      <c r="X9" s="71"/>
      <c r="Y9" s="71"/>
      <c r="Z9" s="68"/>
    </row>
    <row r="10" spans="1:40" s="1" customFormat="1" x14ac:dyDescent="0.25">
      <c r="A10" s="1" t="s">
        <v>19</v>
      </c>
      <c r="B10" s="3" t="s">
        <v>6</v>
      </c>
      <c r="C10" s="107">
        <v>1</v>
      </c>
      <c r="D10" s="107">
        <v>1</v>
      </c>
      <c r="E10" s="107">
        <v>1</v>
      </c>
      <c r="F10" s="107">
        <v>1</v>
      </c>
      <c r="G10" s="107">
        <v>1</v>
      </c>
      <c r="H10" s="107">
        <v>1</v>
      </c>
      <c r="I10" s="107">
        <v>1</v>
      </c>
      <c r="J10" s="107">
        <v>1</v>
      </c>
      <c r="K10" s="107">
        <v>1</v>
      </c>
      <c r="L10" s="11"/>
      <c r="M10" s="1" t="s">
        <v>19</v>
      </c>
      <c r="N10" s="1" t="s">
        <v>74</v>
      </c>
      <c r="O10" s="61" t="str">
        <f>IF(B10='Epro_Ra (bmk)'!$B$12,"ok","Fehler!")</f>
        <v>ok</v>
      </c>
      <c r="P10" s="61" t="e">
        <f>IF(K10='Epro_Ra (bmk)'!#REF!,"ok","Fehler!")</f>
        <v>#REF!</v>
      </c>
      <c r="S10" s="73" t="s">
        <v>67</v>
      </c>
      <c r="T10" s="74"/>
      <c r="U10" s="74"/>
      <c r="V10" s="74"/>
      <c r="W10" s="75"/>
      <c r="X10" s="74"/>
      <c r="Y10" s="74"/>
      <c r="Z10" s="47"/>
    </row>
    <row r="11" spans="1:40" s="5" customFormat="1" x14ac:dyDescent="0.25">
      <c r="A11" s="5" t="s">
        <v>19</v>
      </c>
      <c r="B11" s="6" t="s">
        <v>7</v>
      </c>
      <c r="C11" s="108">
        <v>1</v>
      </c>
      <c r="D11" s="107">
        <f>'Epro_Ra (bmk)'!D13</f>
        <v>0.61168248754514043</v>
      </c>
      <c r="E11" s="108">
        <f>'Epro_Ra (bmk)'!E13</f>
        <v>0.13769279218606975</v>
      </c>
      <c r="F11" s="107">
        <f>'Epro_Ra (bmk)'!F13</f>
        <v>0</v>
      </c>
      <c r="G11" s="108">
        <f>'Epro_Ra (bmk)'!G13</f>
        <v>0</v>
      </c>
      <c r="H11" s="107">
        <f>'Epro_Ra (bmk)'!H13</f>
        <v>0</v>
      </c>
      <c r="I11" s="108">
        <f>'Epro_Ra (bmk)'!I13</f>
        <v>0</v>
      </c>
      <c r="J11" s="107">
        <f>'Epro_Ra (bmk)'!J13</f>
        <v>0</v>
      </c>
      <c r="K11" s="108">
        <f>'Epro_Ra (bmk)'!K13</f>
        <v>0</v>
      </c>
      <c r="L11" s="11"/>
      <c r="M11" s="5" t="s">
        <v>19</v>
      </c>
      <c r="N11" s="5" t="s">
        <v>74</v>
      </c>
      <c r="O11" s="62" t="str">
        <f>IF(B11='Epro_Ra (bmk)'!$B$13,"ok","Fehler!")</f>
        <v>ok</v>
      </c>
      <c r="P11" s="62" t="e">
        <f>IF(K11='Epro_Ra (bmk)'!#REF!,"ok","Fehler!")</f>
        <v>#REF!</v>
      </c>
      <c r="S11" s="73" t="s">
        <v>68</v>
      </c>
      <c r="T11" s="74"/>
      <c r="U11" s="74"/>
      <c r="V11" s="74"/>
      <c r="W11" s="75"/>
      <c r="X11" s="74"/>
      <c r="Y11" s="74"/>
      <c r="Z11" s="47"/>
    </row>
    <row r="12" spans="1:40" s="1" customFormat="1" x14ac:dyDescent="0.25">
      <c r="A12" s="1" t="s">
        <v>19</v>
      </c>
      <c r="B12" s="3" t="s">
        <v>8</v>
      </c>
      <c r="C12" s="107">
        <v>1</v>
      </c>
      <c r="D12" s="107">
        <f>'Epro_Ra (bmk)'!D14</f>
        <v>0.31797960233634959</v>
      </c>
      <c r="E12" s="107">
        <f>'Epro_Ra (bmk)'!E14</f>
        <v>0.10692128438701086</v>
      </c>
      <c r="F12" s="107">
        <f>'Epro_Ra (bmk)'!F14</f>
        <v>0</v>
      </c>
      <c r="G12" s="107">
        <f>'Epro_Ra (bmk)'!G14</f>
        <v>0</v>
      </c>
      <c r="H12" s="107">
        <f>'Epro_Ra (bmk)'!H14</f>
        <v>0</v>
      </c>
      <c r="I12" s="107">
        <f>'Epro_Ra (bmk)'!I14</f>
        <v>0</v>
      </c>
      <c r="J12" s="107">
        <f>'Epro_Ra (bmk)'!J14</f>
        <v>0</v>
      </c>
      <c r="K12" s="107">
        <f>'Epro_Ra (bmk)'!K14</f>
        <v>0</v>
      </c>
      <c r="L12" s="11"/>
      <c r="M12" s="1" t="s">
        <v>19</v>
      </c>
      <c r="N12" s="1" t="s">
        <v>74</v>
      </c>
      <c r="O12" s="61" t="str">
        <f>IF(B12='Epro_Ra (bmk)'!$B$14,"ok","Fehler!")</f>
        <v>ok</v>
      </c>
      <c r="P12" s="61" t="e">
        <f>IF(K12='Epro_Ra (bmk)'!#REF!,"ok","Fehler!")</f>
        <v>#REF!</v>
      </c>
      <c r="S12" s="76" t="s">
        <v>69</v>
      </c>
      <c r="T12" s="77"/>
      <c r="U12" s="77"/>
      <c r="V12" s="77"/>
      <c r="W12" s="78"/>
      <c r="X12" s="77"/>
      <c r="Y12" s="77"/>
      <c r="Z12" s="50"/>
    </row>
    <row r="13" spans="1:40" s="5" customFormat="1" x14ac:dyDescent="0.25">
      <c r="A13" s="5" t="s">
        <v>19</v>
      </c>
      <c r="B13" s="6" t="s">
        <v>9</v>
      </c>
      <c r="C13" s="108">
        <v>1</v>
      </c>
      <c r="D13" s="107">
        <f>'Epro_Ra (bmk)'!D15</f>
        <v>1</v>
      </c>
      <c r="E13" s="108">
        <f>'Epro_Ra (bmk)'!E15</f>
        <v>1</v>
      </c>
      <c r="F13" s="107">
        <f>'Epro_Ra (bmk)'!F15</f>
        <v>1</v>
      </c>
      <c r="G13" s="108">
        <f>'Epro_Ra (bmk)'!G15</f>
        <v>1</v>
      </c>
      <c r="H13" s="107">
        <f>'Epro_Ra (bmk)'!H15</f>
        <v>1</v>
      </c>
      <c r="I13" s="108">
        <f>'Epro_Ra (bmk)'!I15</f>
        <v>1</v>
      </c>
      <c r="J13" s="107">
        <f>'Epro_Ra (bmk)'!J15</f>
        <v>1</v>
      </c>
      <c r="K13" s="108">
        <f>'Epro_Ra (bmk)'!K15</f>
        <v>1</v>
      </c>
      <c r="L13" s="11"/>
      <c r="M13" s="5" t="s">
        <v>19</v>
      </c>
      <c r="N13" s="5" t="s">
        <v>74</v>
      </c>
      <c r="O13" s="62" t="str">
        <f>IF(B13='Epro_Ra (bmk)'!$B$15,"ok","Fehler!")</f>
        <v>ok</v>
      </c>
      <c r="P13" s="62" t="e">
        <f>IF(K13='Epro_Ra (bmk)'!#REF!,"ok","Fehler!")</f>
        <v>#REF!</v>
      </c>
    </row>
    <row r="14" spans="1:40" s="1" customFormat="1" x14ac:dyDescent="0.25">
      <c r="A14" s="1" t="s">
        <v>19</v>
      </c>
      <c r="B14" s="3" t="s">
        <v>10</v>
      </c>
      <c r="C14" s="107">
        <v>1</v>
      </c>
      <c r="D14" s="107">
        <f>'Epro_Ra (bmk)'!D16</f>
        <v>0.67582785943413981</v>
      </c>
      <c r="E14" s="107">
        <f>'Epro_Ra (bmk)'!E16</f>
        <v>0.33548124855930728</v>
      </c>
      <c r="F14" s="107">
        <f>'Epro_Ra (bmk)'!F16</f>
        <v>0.22670124915757972</v>
      </c>
      <c r="G14" s="107">
        <f>'Epro_Ra (bmk)'!G16</f>
        <v>7.7511468354029472E-2</v>
      </c>
      <c r="H14" s="107">
        <f>'Epro_Ra (bmk)'!H16</f>
        <v>2.6501961276011943E-2</v>
      </c>
      <c r="I14" s="107">
        <f>'Epro_Ra (bmk)'!I16</f>
        <v>9.0612907533537176E-3</v>
      </c>
      <c r="J14" s="107">
        <f>'Epro_Ra (bmk)'!J16</f>
        <v>3.0981476903421531E-3</v>
      </c>
      <c r="K14" s="107">
        <f>'Epro_Ra (bmk)'!K16</f>
        <v>1.0592882815971736E-3</v>
      </c>
      <c r="L14" s="11"/>
      <c r="M14" s="1" t="s">
        <v>19</v>
      </c>
      <c r="N14" s="1" t="s">
        <v>74</v>
      </c>
      <c r="O14" s="61" t="str">
        <f>IF(B14='Epro_Ra (bmk)'!$B$16,"ok","Fehler!")</f>
        <v>ok</v>
      </c>
      <c r="P14" s="61" t="e">
        <f>IF(K14='Epro_Ra (bmk)'!#REF!,"ok","Fehler!")</f>
        <v>#REF!</v>
      </c>
      <c r="T14" s="99" t="s">
        <v>82</v>
      </c>
    </row>
    <row r="15" spans="1:40" s="5" customFormat="1" x14ac:dyDescent="0.25">
      <c r="A15" s="5" t="s">
        <v>19</v>
      </c>
      <c r="B15" s="6" t="s">
        <v>11</v>
      </c>
      <c r="C15" s="108">
        <v>1</v>
      </c>
      <c r="D15" s="122">
        <f>'Epro_Ra (bmk)'!D17</f>
        <v>0.61670718999652663</v>
      </c>
      <c r="E15" s="121">
        <f>'Epro_Ra (bmk)'!E17</f>
        <v>0.24168548106981599</v>
      </c>
      <c r="F15" s="122">
        <f>'Epro_Ra (bmk)'!F17</f>
        <v>2.7152440083362237E-2</v>
      </c>
      <c r="G15" s="121">
        <f>'Epro_Ra (bmk)'!G17</f>
        <v>1.6281695033152436E-5</v>
      </c>
      <c r="H15" s="122">
        <f>'Epro_Ra (bmk)'!H17</f>
        <v>9.7631591245096913E-9</v>
      </c>
      <c r="I15" s="108">
        <f>'Epro_Ra (bmk)'!I17</f>
        <v>5.8543828450545104E-12</v>
      </c>
      <c r="J15" s="107">
        <f>'Epro_Ra (bmk)'!J17</f>
        <v>3.5105233930303049E-15</v>
      </c>
      <c r="K15" s="108">
        <f>'Epro_Ra (bmk)'!K17</f>
        <v>2.1050510052350798E-18</v>
      </c>
      <c r="L15" s="11"/>
      <c r="M15" s="5" t="s">
        <v>19</v>
      </c>
      <c r="N15" s="5" t="s">
        <v>74</v>
      </c>
      <c r="O15" s="62" t="str">
        <f>IF(B15='Epro_Ra (bmk)'!$B$17,"ok","Fehler!")</f>
        <v>ok</v>
      </c>
      <c r="P15" s="62" t="e">
        <f>IF(K15='Epro_Ra (bmk)'!#REF!,"ok","Fehler!")</f>
        <v>#REF!</v>
      </c>
      <c r="T15" s="100" t="s">
        <v>83</v>
      </c>
      <c r="AH15" s="94"/>
    </row>
    <row r="16" spans="1:40" s="1" customFormat="1" x14ac:dyDescent="0.25">
      <c r="A16" s="1" t="s">
        <v>19</v>
      </c>
      <c r="B16" s="3" t="s">
        <v>12</v>
      </c>
      <c r="C16" s="107">
        <v>1</v>
      </c>
      <c r="D16" s="107">
        <f>'Epro_Ra (bmk)'!D18</f>
        <v>0.31797960233634959</v>
      </c>
      <c r="E16" s="107">
        <f>'Epro_Ra (bmk)'!E18</f>
        <v>0.10692128438701086</v>
      </c>
      <c r="F16" s="107">
        <f>'Epro_Ra (bmk)'!F18</f>
        <v>0</v>
      </c>
      <c r="G16" s="107">
        <f>'Epro_Ra (bmk)'!G18</f>
        <v>0</v>
      </c>
      <c r="H16" s="107">
        <f>'Epro_Ra (bmk)'!H18</f>
        <v>0</v>
      </c>
      <c r="I16" s="107">
        <f>'Epro_Ra (bmk)'!I18</f>
        <v>0</v>
      </c>
      <c r="J16" s="107">
        <f>'Epro_Ra (bmk)'!J18</f>
        <v>0</v>
      </c>
      <c r="K16" s="107">
        <f>'Epro_Ra (bmk)'!K18</f>
        <v>0</v>
      </c>
      <c r="L16" s="11"/>
      <c r="M16" s="1" t="s">
        <v>19</v>
      </c>
      <c r="N16" s="1" t="s">
        <v>74</v>
      </c>
      <c r="O16" s="61" t="str">
        <f>IF(B16='Epro_Ra (bmk)'!$B$18,"ok","Fehler!")</f>
        <v>ok</v>
      </c>
      <c r="P16" s="61" t="e">
        <f>IF(K16='Epro_Ra (bmk)'!#REF!,"ok","Fehler!")</f>
        <v>#REF!</v>
      </c>
    </row>
    <row r="17" spans="1:19" s="5" customFormat="1" x14ac:dyDescent="0.25">
      <c r="A17" s="5" t="s">
        <v>19</v>
      </c>
      <c r="B17" s="6" t="s">
        <v>13</v>
      </c>
      <c r="C17" s="113">
        <v>1</v>
      </c>
      <c r="D17" s="113">
        <f t="shared" ref="D17:K18" si="1">D35</f>
        <v>0.99999999999999822</v>
      </c>
      <c r="E17" s="113">
        <f>E35</f>
        <v>0.5</v>
      </c>
      <c r="F17" s="113">
        <f>F35</f>
        <v>0.1</v>
      </c>
      <c r="G17" s="109">
        <f>G35</f>
        <v>0</v>
      </c>
      <c r="H17" s="107">
        <f>'Epro_Ra (bmk)'!H19</f>
        <v>0</v>
      </c>
      <c r="I17" s="108">
        <f>'Epro_Ra (bmk)'!I19</f>
        <v>0</v>
      </c>
      <c r="J17" s="107">
        <f>'Epro_Ra (bmk)'!J19</f>
        <v>0</v>
      </c>
      <c r="K17" s="108">
        <f>'Epro_Ra (bmk)'!K19</f>
        <v>0</v>
      </c>
      <c r="L17" s="11"/>
      <c r="M17" s="5" t="s">
        <v>19</v>
      </c>
      <c r="N17" s="5" t="s">
        <v>74</v>
      </c>
      <c r="O17" s="62" t="str">
        <f>IF(B17='Epro_Ra (bmk)'!$B$19,"ok","Fehler!")</f>
        <v>ok</v>
      </c>
      <c r="P17" s="62" t="e">
        <f>IF(K17='Epro_Ra (bmk)'!#REF!,"ok","Fehler!")</f>
        <v>#REF!</v>
      </c>
      <c r="Q17" s="105" t="s">
        <v>84</v>
      </c>
      <c r="R17" s="105"/>
      <c r="S17" s="105"/>
    </row>
    <row r="18" spans="1:19" s="1" customFormat="1" x14ac:dyDescent="0.25">
      <c r="A18" s="1" t="s">
        <v>19</v>
      </c>
      <c r="B18" s="3" t="s">
        <v>14</v>
      </c>
      <c r="C18" s="113">
        <v>1</v>
      </c>
      <c r="D18" s="113">
        <f t="shared" si="1"/>
        <v>0.8</v>
      </c>
      <c r="E18" s="113">
        <v>0.2</v>
      </c>
      <c r="F18" s="113">
        <f t="shared" si="1"/>
        <v>0</v>
      </c>
      <c r="G18" s="109">
        <f t="shared" si="1"/>
        <v>0</v>
      </c>
      <c r="H18" s="107">
        <f t="shared" si="1"/>
        <v>0</v>
      </c>
      <c r="I18" s="107">
        <f t="shared" si="1"/>
        <v>0</v>
      </c>
      <c r="J18" s="107">
        <f>J36</f>
        <v>0</v>
      </c>
      <c r="K18" s="107">
        <f t="shared" si="1"/>
        <v>0</v>
      </c>
      <c r="L18" s="11"/>
      <c r="M18" s="1" t="s">
        <v>19</v>
      </c>
      <c r="N18" s="1" t="s">
        <v>74</v>
      </c>
      <c r="O18" s="61" t="str">
        <f>IF(B18='Epro_Ra (bmk)'!$B$20,"ok","Fehler!")</f>
        <v>ok</v>
      </c>
      <c r="P18" s="61" t="e">
        <f>IF(K18='Epro_Ra (bmk)'!#REF!,"ok","Fehler!")</f>
        <v>#REF!</v>
      </c>
      <c r="Q18" s="105" t="s">
        <v>84</v>
      </c>
      <c r="R18" s="105"/>
      <c r="S18" s="105"/>
    </row>
    <row r="19" spans="1:19" s="5" customFormat="1" x14ac:dyDescent="0.25">
      <c r="A19" s="5" t="s">
        <v>19</v>
      </c>
      <c r="B19" s="6" t="s">
        <v>15</v>
      </c>
      <c r="C19" s="108">
        <v>1</v>
      </c>
      <c r="D19" s="107">
        <f>'Epro_Ra (bmk)'!D21</f>
        <v>0.67582785943413981</v>
      </c>
      <c r="E19" s="108">
        <f>'Epro_Ra (bmk)'!E21</f>
        <v>0.33548124855930728</v>
      </c>
      <c r="F19" s="107">
        <f>'Epro_Ra (bmk)'!F21</f>
        <v>0.22670124915757972</v>
      </c>
      <c r="G19" s="108">
        <f>'Epro_Ra (bmk)'!G21</f>
        <v>7.7511468354029472E-2</v>
      </c>
      <c r="H19" s="107">
        <f>'Epro_Ra (bmk)'!H21</f>
        <v>2.6501961276011943E-2</v>
      </c>
      <c r="I19" s="108">
        <f>'Epro_Ra (bmk)'!I21</f>
        <v>9.0612907533537176E-3</v>
      </c>
      <c r="J19" s="107">
        <f>'Epro_Ra (bmk)'!J21</f>
        <v>3.0981476903421531E-3</v>
      </c>
      <c r="K19" s="108">
        <f>'Epro_Ra (bmk)'!K21</f>
        <v>1.0592882815971736E-3</v>
      </c>
      <c r="L19" s="11"/>
      <c r="M19" s="5" t="s">
        <v>19</v>
      </c>
      <c r="N19" s="5" t="s">
        <v>74</v>
      </c>
      <c r="O19" s="62" t="str">
        <f>IF(B19='Epro_Ra (bmk)'!$B$21,"ok","Fehler!")</f>
        <v>ok</v>
      </c>
      <c r="P19" s="62" t="e">
        <f>IF(K19='Epro_Ra (bmk)'!#REF!,"ok","Fehler!")</f>
        <v>#REF!</v>
      </c>
    </row>
    <row r="20" spans="1:19" s="7" customFormat="1" x14ac:dyDescent="0.25">
      <c r="A20" s="1" t="s">
        <v>19</v>
      </c>
      <c r="B20" s="3" t="s">
        <v>16</v>
      </c>
      <c r="C20" s="107">
        <v>1</v>
      </c>
      <c r="D20" s="107">
        <v>1</v>
      </c>
      <c r="E20" s="107">
        <v>1</v>
      </c>
      <c r="F20" s="107">
        <v>1</v>
      </c>
      <c r="G20" s="107">
        <v>1</v>
      </c>
      <c r="H20" s="107">
        <v>1</v>
      </c>
      <c r="I20" s="107">
        <v>1</v>
      </c>
      <c r="J20" s="107">
        <v>1</v>
      </c>
      <c r="K20" s="107">
        <v>1</v>
      </c>
      <c r="L20" s="11"/>
      <c r="M20" s="1" t="s">
        <v>19</v>
      </c>
      <c r="N20" s="1" t="s">
        <v>74</v>
      </c>
      <c r="O20" s="61" t="str">
        <f>IF(B20='Epro_Ra (bmk)'!$B$22,"ok","Fehler!")</f>
        <v>ok</v>
      </c>
      <c r="P20" s="61" t="e">
        <f>IF(K20='Epro_Ra (bmk)'!#REF!,"ok","Fehler!")</f>
        <v>#REF!</v>
      </c>
    </row>
    <row r="21" spans="1:19" s="8" customFormat="1" x14ac:dyDescent="0.25">
      <c r="A21" s="8" t="s">
        <v>19</v>
      </c>
      <c r="B21" s="9" t="s">
        <v>17</v>
      </c>
      <c r="C21" s="110">
        <v>1</v>
      </c>
      <c r="D21" s="111">
        <f>'Epro_Ra (bmk)'!D23</f>
        <v>0.31797960233634959</v>
      </c>
      <c r="E21" s="110">
        <f>'Epro_Ra (bmk)'!E23</f>
        <v>0.10692128438701086</v>
      </c>
      <c r="F21" s="111">
        <f>'Epro_Ra (bmk)'!F23</f>
        <v>0</v>
      </c>
      <c r="G21" s="110">
        <f>'Epro_Ra (bmk)'!G23</f>
        <v>0</v>
      </c>
      <c r="H21" s="111">
        <f>'Epro_Ra (bmk)'!H23</f>
        <v>0</v>
      </c>
      <c r="I21" s="110">
        <f>'Epro_Ra (bmk)'!I23</f>
        <v>0</v>
      </c>
      <c r="J21" s="111">
        <f>'Epro_Ra (bmk)'!J23</f>
        <v>0</v>
      </c>
      <c r="K21" s="110">
        <f>'Epro_Ra (bmk)'!K23</f>
        <v>0</v>
      </c>
      <c r="L21" s="10"/>
      <c r="M21" s="8" t="s">
        <v>19</v>
      </c>
      <c r="N21" s="8" t="s">
        <v>74</v>
      </c>
      <c r="O21" s="63" t="str">
        <f>IF(B21='Epro_Ra (bmk)'!$B$23,"ok","Fehler!")</f>
        <v>ok</v>
      </c>
      <c r="P21" s="63" t="e">
        <f>IF(K21='Epro_Ra (bmk)'!#REF!,"ok","Fehler!")</f>
        <v>#REF!</v>
      </c>
    </row>
    <row r="22" spans="1:19" s="1" customFormat="1" x14ac:dyDescent="0.25">
      <c r="A22" s="1" t="s">
        <v>20</v>
      </c>
      <c r="B22" s="3" t="s">
        <v>0</v>
      </c>
      <c r="C22" s="107">
        <v>1</v>
      </c>
      <c r="D22" s="107">
        <f>'Epro_Ra (bmk)'!D24</f>
        <v>0</v>
      </c>
      <c r="E22" s="107">
        <f>'Epro_Ra (bmk)'!E24</f>
        <v>0</v>
      </c>
      <c r="F22" s="107">
        <f>'Epro_Ra (bmk)'!F24</f>
        <v>0</v>
      </c>
      <c r="G22" s="107">
        <f>'Epro_Ra (bmk)'!G24</f>
        <v>0</v>
      </c>
      <c r="H22" s="107">
        <f>'Epro_Ra (bmk)'!H24</f>
        <v>0.2469618969522214</v>
      </c>
      <c r="I22" s="107">
        <f>'Epro_Ra (bmk)'!I24</f>
        <v>0.20509016792163898</v>
      </c>
      <c r="J22" s="107">
        <f>'Epro_Ra (bmk)'!J24</f>
        <v>0.17031767854562446</v>
      </c>
      <c r="K22" s="107">
        <f>'Epro_Ra (bmk)'!K24</f>
        <v>0.14144077173048153</v>
      </c>
      <c r="L22" s="11"/>
      <c r="M22" s="1" t="str">
        <f t="shared" ref="M22:M57" si="2">$P$2</f>
        <v>OEU</v>
      </c>
      <c r="N22" s="1" t="s">
        <v>74</v>
      </c>
      <c r="O22" s="61" t="str">
        <f>IF(B22='Epro_Ra (bmk)'!$B$6,"ok","Fehler!")</f>
        <v>ok</v>
      </c>
      <c r="P22" s="61" t="e">
        <f>IF(K22='Epro_Ra (bmk)'!#REF!,"ok","Fehler!")</f>
        <v>#REF!</v>
      </c>
    </row>
    <row r="23" spans="1:19" s="5" customFormat="1" x14ac:dyDescent="0.25">
      <c r="A23" s="5" t="s">
        <v>20</v>
      </c>
      <c r="B23" s="6" t="s">
        <v>1</v>
      </c>
      <c r="C23" s="108">
        <v>1</v>
      </c>
      <c r="D23" s="122">
        <f>'Epro_Ra (bmk)'!D25</f>
        <v>0.94031129515921741</v>
      </c>
      <c r="E23" s="122">
        <f>'Epro_Ra (bmk)'!E25</f>
        <v>0.78555619020419787</v>
      </c>
      <c r="F23" s="122">
        <f>'Epro_Ra (bmk)'!F25</f>
        <v>0.46408681993431372</v>
      </c>
      <c r="G23" s="122">
        <f>'Epro_Ra (bmk)'!G25</f>
        <v>0</v>
      </c>
      <c r="H23" s="107">
        <f>'Epro_Ra (bmk)'!H25</f>
        <v>0</v>
      </c>
      <c r="I23" s="108">
        <f>'Epro_Ra (bmk)'!I25</f>
        <v>0</v>
      </c>
      <c r="J23" s="108">
        <f>'Epro_Ra (bmk)'!J25</f>
        <v>0</v>
      </c>
      <c r="K23" s="108">
        <f>'Epro_Ra (bmk)'!K25</f>
        <v>0</v>
      </c>
      <c r="L23" s="11"/>
      <c r="M23" s="5" t="str">
        <f t="shared" si="2"/>
        <v>OEU</v>
      </c>
      <c r="N23" s="5" t="s">
        <v>74</v>
      </c>
      <c r="O23" s="62" t="str">
        <f>IF(B23='Epro_Ra (bmk)'!$B$7,"ok","Fehler!")</f>
        <v>ok</v>
      </c>
      <c r="P23" s="62" t="e">
        <f>IF(K23='Epro_Ra (bmk)'!#REF!,"ok","Fehler!")</f>
        <v>#REF!</v>
      </c>
    </row>
    <row r="24" spans="1:19" s="1" customFormat="1" x14ac:dyDescent="0.25">
      <c r="A24" s="1" t="s">
        <v>20</v>
      </c>
      <c r="B24" s="3" t="s">
        <v>2</v>
      </c>
      <c r="C24" s="107">
        <v>1</v>
      </c>
      <c r="D24" s="107">
        <f>'Epro_Ra (bmk)'!D26</f>
        <v>1</v>
      </c>
      <c r="E24" s="107">
        <f>'Epro_Ra (bmk)'!E26</f>
        <v>1</v>
      </c>
      <c r="F24" s="107">
        <f>'Epro_Ra (bmk)'!F26</f>
        <v>1</v>
      </c>
      <c r="G24" s="107">
        <f>'Epro_Ra (bmk)'!G26</f>
        <v>1</v>
      </c>
      <c r="H24" s="107">
        <f>'Epro_Ra (bmk)'!H26</f>
        <v>1</v>
      </c>
      <c r="I24" s="107">
        <f>'Epro_Ra (bmk)'!I26</f>
        <v>1</v>
      </c>
      <c r="J24" s="107">
        <f>'Epro_Ra (bmk)'!J26</f>
        <v>1</v>
      </c>
      <c r="K24" s="107">
        <f>'Epro_Ra (bmk)'!K26</f>
        <v>1</v>
      </c>
      <c r="L24" s="11"/>
      <c r="M24" s="1" t="str">
        <f t="shared" si="2"/>
        <v>OEU</v>
      </c>
      <c r="N24" s="1" t="s">
        <v>74</v>
      </c>
      <c r="O24" s="61" t="str">
        <f>IF(B24='Epro_Ra (bmk)'!$B$8,"ok","Fehler!")</f>
        <v>ok</v>
      </c>
      <c r="P24" s="61" t="e">
        <f>IF(K24='Epro_Ra (bmk)'!#REF!,"ok","Fehler!")</f>
        <v>#REF!</v>
      </c>
    </row>
    <row r="25" spans="1:19" s="5" customFormat="1" x14ac:dyDescent="0.25">
      <c r="A25" s="5" t="s">
        <v>20</v>
      </c>
      <c r="B25" s="6" t="s">
        <v>3</v>
      </c>
      <c r="C25" s="108">
        <v>1</v>
      </c>
      <c r="D25" s="107">
        <f>'Epro_Ra (bmk)'!D27</f>
        <v>0.55924785216404604</v>
      </c>
      <c r="E25" s="108">
        <f>'Epro_Ra (bmk)'!E27</f>
        <v>0.15490760252877292</v>
      </c>
      <c r="F25" s="107">
        <f>'Epro_Ra (bmk)'!F27</f>
        <v>0</v>
      </c>
      <c r="G25" s="108">
        <f>'Epro_Ra (bmk)'!G27</f>
        <v>0</v>
      </c>
      <c r="H25" s="107">
        <f>'Epro_Ra (bmk)'!H27</f>
        <v>2.6501961276011943E-2</v>
      </c>
      <c r="I25" s="108">
        <f>'Epro_Ra (bmk)'!I27</f>
        <v>9.0612907533537176E-3</v>
      </c>
      <c r="J25" s="107">
        <f>'Epro_Ra (bmk)'!J27</f>
        <v>3.0981476903421531E-3</v>
      </c>
      <c r="K25" s="108">
        <f>'Epro_Ra (bmk)'!K27</f>
        <v>1.0592882815971736E-3</v>
      </c>
      <c r="L25" s="11"/>
      <c r="M25" s="5" t="str">
        <f t="shared" si="2"/>
        <v>OEU</v>
      </c>
      <c r="N25" s="5" t="s">
        <v>74</v>
      </c>
      <c r="O25" s="62" t="str">
        <f>IF(B25='Epro_Ra (bmk)'!$B$9,"ok","Fehler!")</f>
        <v>ok</v>
      </c>
      <c r="P25" s="62" t="e">
        <f>IF(K25='Epro_Ra (bmk)'!#REF!,"ok","Fehler!")</f>
        <v>#REF!</v>
      </c>
    </row>
    <row r="26" spans="1:19" s="1" customFormat="1" x14ac:dyDescent="0.25">
      <c r="A26" s="1" t="s">
        <v>20</v>
      </c>
      <c r="B26" s="3" t="s">
        <v>4</v>
      </c>
      <c r="C26" s="107">
        <v>1</v>
      </c>
      <c r="D26" s="107">
        <f>'Epro_Ra (bmk)'!D28</f>
        <v>0.01</v>
      </c>
      <c r="E26" s="107">
        <f>'Epro_Ra (bmk)'!E28</f>
        <v>0</v>
      </c>
      <c r="F26" s="107">
        <f>'Epro_Ra (bmk)'!F28</f>
        <v>0</v>
      </c>
      <c r="G26" s="107">
        <f>'Epro_Ra (bmk)'!G28</f>
        <v>0</v>
      </c>
      <c r="H26" s="107">
        <f>'Epro_Ra (bmk)'!H28</f>
        <v>0</v>
      </c>
      <c r="I26" s="107">
        <f>'Epro_Ra (bmk)'!I28</f>
        <v>0</v>
      </c>
      <c r="J26" s="107">
        <f>'Epro_Ra (bmk)'!J28</f>
        <v>0</v>
      </c>
      <c r="K26" s="107">
        <f>'Epro_Ra (bmk)'!K28</f>
        <v>0</v>
      </c>
      <c r="L26" s="11"/>
      <c r="M26" s="1" t="str">
        <f t="shared" si="2"/>
        <v>OEU</v>
      </c>
      <c r="N26" s="1" t="s">
        <v>74</v>
      </c>
      <c r="O26" s="61" t="str">
        <f>IF(B26='Epro_Ra (bmk)'!$B$10,"ok","Fehler!")</f>
        <v>ok</v>
      </c>
      <c r="P26" s="61" t="e">
        <f>IF(K26='Epro_Ra (bmk)'!#REF!,"ok","Fehler!")</f>
        <v>#REF!</v>
      </c>
    </row>
    <row r="27" spans="1:19" s="5" customFormat="1" x14ac:dyDescent="0.25">
      <c r="A27" s="5" t="s">
        <v>20</v>
      </c>
      <c r="B27" s="6" t="s">
        <v>5</v>
      </c>
      <c r="C27" s="108">
        <v>1</v>
      </c>
      <c r="D27" s="107">
        <f>'Epro_Ra (bmk)'!D29</f>
        <v>0.71001017881287687</v>
      </c>
      <c r="E27" s="108">
        <f>'Epro_Ra (bmk)'!E29</f>
        <v>0.41106452151983347</v>
      </c>
      <c r="F27" s="107">
        <f>'Epro_Ra (bmk)'!F29</f>
        <v>0.23204275101408331</v>
      </c>
      <c r="G27" s="108">
        <f>'Epro_Ra (bmk)'!G29</f>
        <v>0.18798520274068339</v>
      </c>
      <c r="H27" s="107">
        <f>'Epro_Ra (bmk)'!H29</f>
        <v>9.7631591245096913E-9</v>
      </c>
      <c r="I27" s="108">
        <f>'Epro_Ra (bmk)'!I29</f>
        <v>5.8543828450545104E-12</v>
      </c>
      <c r="J27" s="107">
        <f>'Epro_Ra (bmk)'!J29</f>
        <v>3.5105233930303049E-15</v>
      </c>
      <c r="K27" s="108">
        <f>'Epro_Ra (bmk)'!K29</f>
        <v>2.1050510052350798E-18</v>
      </c>
      <c r="L27" s="11"/>
      <c r="M27" s="5" t="str">
        <f t="shared" si="2"/>
        <v>OEU</v>
      </c>
      <c r="N27" s="5" t="s">
        <v>74</v>
      </c>
      <c r="O27" s="62" t="str">
        <f>IF(B27='Epro_Ra (bmk)'!$B$11,"ok","Fehler!")</f>
        <v>ok</v>
      </c>
      <c r="P27" s="62" t="e">
        <f>IF(K27='Epro_Ra (bmk)'!#REF!,"ok","Fehler!")</f>
        <v>#REF!</v>
      </c>
    </row>
    <row r="28" spans="1:19" s="1" customFormat="1" x14ac:dyDescent="0.25">
      <c r="A28" s="1" t="s">
        <v>20</v>
      </c>
      <c r="B28" s="3" t="s">
        <v>6</v>
      </c>
      <c r="C28" s="107">
        <v>1</v>
      </c>
      <c r="D28" s="107">
        <f>'Epro_Ra (bmk)'!D30</f>
        <v>0.99537871613555551</v>
      </c>
      <c r="E28" s="107">
        <f>'Epro_Ra (bmk)'!E30</f>
        <v>0.98587255575905863</v>
      </c>
      <c r="F28" s="107">
        <f>'Epro_Ra (bmk)'!F30</f>
        <v>0.97336993185048459</v>
      </c>
      <c r="G28" s="107">
        <f>'Epro_Ra (bmk)'!G30</f>
        <v>0.94830058855671406</v>
      </c>
      <c r="H28" s="107">
        <f>'Epro_Ra (bmk)'!H30</f>
        <v>1.0000341073167756</v>
      </c>
      <c r="I28" s="107">
        <f>'Epro_Ra (bmk)'!I30</f>
        <v>1.0000454766377924</v>
      </c>
      <c r="J28" s="107">
        <f>'Epro_Ra (bmk)'!J30</f>
        <v>1.0000568460880663</v>
      </c>
      <c r="K28" s="107">
        <f>'Epro_Ra (bmk)'!K30</f>
        <v>1.0000682156675988</v>
      </c>
      <c r="L28" s="11"/>
      <c r="M28" s="1" t="str">
        <f t="shared" si="2"/>
        <v>OEU</v>
      </c>
      <c r="N28" s="1" t="s">
        <v>74</v>
      </c>
      <c r="O28" s="61" t="str">
        <f>IF(B28='Epro_Ra (bmk)'!$B$12,"ok","Fehler!")</f>
        <v>ok</v>
      </c>
      <c r="P28" s="61" t="e">
        <f>IF(K28='Epro_Ra (bmk)'!#REF!,"ok","Fehler!")</f>
        <v>#REF!</v>
      </c>
    </row>
    <row r="29" spans="1:19" s="5" customFormat="1" x14ac:dyDescent="0.25">
      <c r="A29" s="5" t="s">
        <v>20</v>
      </c>
      <c r="B29" s="6" t="s">
        <v>7</v>
      </c>
      <c r="C29" s="108">
        <v>1</v>
      </c>
      <c r="D29" s="107">
        <f>'Epro_Ra (bmk)'!D31</f>
        <v>0.99335428087675293</v>
      </c>
      <c r="E29" s="108">
        <f>'Epro_Ra (bmk)'!E31</f>
        <v>0.91408759286092511</v>
      </c>
      <c r="F29" s="107">
        <f>'Epro_Ra (bmk)'!F31</f>
        <v>0.48677673110519953</v>
      </c>
      <c r="G29" s="108">
        <f>'Epro_Ra (bmk)'!G31</f>
        <v>6.4844906798228213E-2</v>
      </c>
      <c r="H29" s="107">
        <f>'Epro_Ra (bmk)'!H31</f>
        <v>8.6381736615141775E-3</v>
      </c>
      <c r="I29" s="108">
        <f>'Epro_Ra (bmk)'!I31</f>
        <v>1.1507155749126015E-3</v>
      </c>
      <c r="J29" s="107">
        <f>'Epro_Ra (bmk)'!J31</f>
        <v>1.5329008031477002E-4</v>
      </c>
      <c r="K29" s="108">
        <f>'Epro_Ra (bmk)'!K31</f>
        <v>2.0420205683488149E-5</v>
      </c>
      <c r="L29" s="11"/>
      <c r="M29" s="5" t="str">
        <f t="shared" si="2"/>
        <v>OEU</v>
      </c>
      <c r="N29" s="5" t="s">
        <v>74</v>
      </c>
      <c r="O29" s="62" t="str">
        <f>IF(B29='Epro_Ra (bmk)'!$B$13,"ok","Fehler!")</f>
        <v>ok</v>
      </c>
      <c r="P29" s="62" t="e">
        <f>IF(K29='Epro_Ra (bmk)'!#REF!,"ok","Fehler!")</f>
        <v>#REF!</v>
      </c>
    </row>
    <row r="30" spans="1:19" s="1" customFormat="1" x14ac:dyDescent="0.25">
      <c r="A30" s="1" t="s">
        <v>20</v>
      </c>
      <c r="B30" s="3" t="s">
        <v>8</v>
      </c>
      <c r="C30" s="107">
        <v>1</v>
      </c>
      <c r="D30" s="107">
        <f>'Epro_Ra (bmk)'!D32</f>
        <v>0.43448747577544483</v>
      </c>
      <c r="E30" s="107">
        <f>'Epro_Ra (bmk)'!E32</f>
        <v>0.38831832360896645</v>
      </c>
      <c r="F30" s="107">
        <f>'Epro_Ra (bmk)'!F32</f>
        <v>3.6038883649591145E-2</v>
      </c>
      <c r="G30" s="107">
        <f>'Epro_Ra (bmk)'!G32</f>
        <v>0</v>
      </c>
      <c r="H30" s="107">
        <f>'Epro_Ra (bmk)'!H32</f>
        <v>0</v>
      </c>
      <c r="I30" s="107">
        <f>'Epro_Ra (bmk)'!I32</f>
        <v>0</v>
      </c>
      <c r="J30" s="107">
        <f>'Epro_Ra (bmk)'!J32</f>
        <v>0</v>
      </c>
      <c r="K30" s="107">
        <f>'Epro_Ra (bmk)'!K32</f>
        <v>0</v>
      </c>
      <c r="L30" s="11"/>
      <c r="M30" s="1" t="str">
        <f t="shared" si="2"/>
        <v>OEU</v>
      </c>
      <c r="N30" s="1" t="s">
        <v>74</v>
      </c>
      <c r="O30" s="61" t="str">
        <f>IF(B30='Epro_Ra (bmk)'!$B$14,"ok","Fehler!")</f>
        <v>ok</v>
      </c>
      <c r="P30" s="61" t="e">
        <f>IF(K30='Epro_Ra (bmk)'!#REF!,"ok","Fehler!")</f>
        <v>#REF!</v>
      </c>
    </row>
    <row r="31" spans="1:19" s="5" customFormat="1" x14ac:dyDescent="0.25">
      <c r="A31" s="5" t="s">
        <v>20</v>
      </c>
      <c r="B31" s="6" t="s">
        <v>9</v>
      </c>
      <c r="C31" s="108">
        <v>1</v>
      </c>
      <c r="D31" s="107">
        <f>'Epro_Ra (bmk)'!D33</f>
        <v>1</v>
      </c>
      <c r="E31" s="108">
        <f>'Epro_Ra (bmk)'!E33</f>
        <v>1</v>
      </c>
      <c r="F31" s="107">
        <f>'Epro_Ra (bmk)'!F33</f>
        <v>1</v>
      </c>
      <c r="G31" s="108">
        <f>'Epro_Ra (bmk)'!G33</f>
        <v>1</v>
      </c>
      <c r="H31" s="107">
        <f>'Epro_Ra (bmk)'!H33</f>
        <v>1</v>
      </c>
      <c r="I31" s="108">
        <f>'Epro_Ra (bmk)'!I33</f>
        <v>1</v>
      </c>
      <c r="J31" s="107">
        <f>'Epro_Ra (bmk)'!J33</f>
        <v>1</v>
      </c>
      <c r="K31" s="108">
        <f>'Epro_Ra (bmk)'!K33</f>
        <v>1</v>
      </c>
      <c r="L31" s="11"/>
      <c r="M31" s="5" t="str">
        <f t="shared" si="2"/>
        <v>OEU</v>
      </c>
      <c r="N31" s="5" t="s">
        <v>74</v>
      </c>
      <c r="O31" s="62" t="str">
        <f>IF(B31='Epro_Ra (bmk)'!$B$15,"ok","Fehler!")</f>
        <v>ok</v>
      </c>
      <c r="P31" s="62" t="e">
        <f>IF(K31='Epro_Ra (bmk)'!#REF!,"ok","Fehler!")</f>
        <v>#REF!</v>
      </c>
    </row>
    <row r="32" spans="1:19" s="1" customFormat="1" x14ac:dyDescent="0.25">
      <c r="A32" s="1" t="s">
        <v>20</v>
      </c>
      <c r="B32" s="3" t="s">
        <v>10</v>
      </c>
      <c r="C32" s="107">
        <v>1</v>
      </c>
      <c r="D32" s="107">
        <f>'Epro_Ra (bmk)'!D34</f>
        <v>0.55924785216404604</v>
      </c>
      <c r="E32" s="107">
        <f>'Epro_Ra (bmk)'!E34</f>
        <v>0.15490760252877292</v>
      </c>
      <c r="F32" s="107">
        <f>'Epro_Ra (bmk)'!F34</f>
        <v>0</v>
      </c>
      <c r="G32" s="107">
        <f>'Epro_Ra (bmk)'!G34</f>
        <v>0</v>
      </c>
      <c r="H32" s="107">
        <f>'Epro_Ra (bmk)'!H34</f>
        <v>2.6501961276011943E-2</v>
      </c>
      <c r="I32" s="107">
        <f>'Epro_Ra (bmk)'!I34</f>
        <v>9.0612907533537176E-3</v>
      </c>
      <c r="J32" s="107">
        <f>'Epro_Ra (bmk)'!J34</f>
        <v>3.0981476903421531E-3</v>
      </c>
      <c r="K32" s="107">
        <f>'Epro_Ra (bmk)'!K34</f>
        <v>1.0592882815971736E-3</v>
      </c>
      <c r="L32" s="11"/>
      <c r="M32" s="1" t="str">
        <f t="shared" si="2"/>
        <v>OEU</v>
      </c>
      <c r="N32" s="1" t="s">
        <v>74</v>
      </c>
      <c r="O32" s="61" t="str">
        <f>IF(B32='Epro_Ra (bmk)'!$B$16,"ok","Fehler!")</f>
        <v>ok</v>
      </c>
      <c r="P32" s="61" t="e">
        <f>IF(K32='Epro_Ra (bmk)'!#REF!,"ok","Fehler!")</f>
        <v>#REF!</v>
      </c>
    </row>
    <row r="33" spans="1:19" s="5" customFormat="1" x14ac:dyDescent="0.25">
      <c r="A33" s="5" t="s">
        <v>20</v>
      </c>
      <c r="B33" s="6" t="s">
        <v>11</v>
      </c>
      <c r="C33" s="108">
        <v>1</v>
      </c>
      <c r="D33" s="122">
        <f>'Epro_Ra (bmk)'!D35</f>
        <v>0.71001017881287687</v>
      </c>
      <c r="E33" s="121">
        <f>'Epro_Ra (bmk)'!E35</f>
        <v>0.41106452151983347</v>
      </c>
      <c r="F33" s="122">
        <f>'Epro_Ra (bmk)'!F35</f>
        <v>0.23204275101408331</v>
      </c>
      <c r="G33" s="121">
        <f>'Epro_Ra (bmk)'!G35</f>
        <v>0.18798520274068339</v>
      </c>
      <c r="H33" s="122">
        <f>'Epro_Ra (bmk)'!H35</f>
        <v>9.7631591245096913E-9</v>
      </c>
      <c r="I33" s="108">
        <f>'Epro_Ra (bmk)'!I35</f>
        <v>5.8543828450545104E-12</v>
      </c>
      <c r="J33" s="107">
        <f>'Epro_Ra (bmk)'!J35</f>
        <v>3.5105233930303049E-15</v>
      </c>
      <c r="K33" s="108">
        <f>'Epro_Ra (bmk)'!K35</f>
        <v>2.1050510052350798E-18</v>
      </c>
      <c r="L33" s="11"/>
      <c r="M33" s="5" t="str">
        <f t="shared" si="2"/>
        <v>OEU</v>
      </c>
      <c r="N33" s="5" t="s">
        <v>74</v>
      </c>
      <c r="O33" s="62" t="str">
        <f>IF(B33='Epro_Ra (bmk)'!$B$17,"ok","Fehler!")</f>
        <v>ok</v>
      </c>
      <c r="P33" s="62" t="e">
        <f>IF(K33='Epro_Ra (bmk)'!#REF!,"ok","Fehler!")</f>
        <v>#REF!</v>
      </c>
    </row>
    <row r="34" spans="1:19" s="1" customFormat="1" x14ac:dyDescent="0.25">
      <c r="A34" s="1" t="s">
        <v>20</v>
      </c>
      <c r="B34" s="3" t="s">
        <v>12</v>
      </c>
      <c r="C34" s="107">
        <v>1</v>
      </c>
      <c r="D34" s="107">
        <f>'Epro_Ra (bmk)'!D36</f>
        <v>0.43448747577544483</v>
      </c>
      <c r="E34" s="107">
        <f>'Epro_Ra (bmk)'!E36</f>
        <v>0.38831832360896645</v>
      </c>
      <c r="F34" s="107">
        <f>'Epro_Ra (bmk)'!F36</f>
        <v>3.6038883649591145E-2</v>
      </c>
      <c r="G34" s="107">
        <f>'Epro_Ra (bmk)'!G36</f>
        <v>0</v>
      </c>
      <c r="H34" s="107">
        <f>'Epro_Ra (bmk)'!H36</f>
        <v>0</v>
      </c>
      <c r="I34" s="107">
        <f>'Epro_Ra (bmk)'!I36</f>
        <v>0</v>
      </c>
      <c r="J34" s="107">
        <f>'Epro_Ra (bmk)'!J36</f>
        <v>0</v>
      </c>
      <c r="K34" s="107">
        <f>'Epro_Ra (bmk)'!K36</f>
        <v>0</v>
      </c>
      <c r="L34" s="11"/>
      <c r="M34" s="1" t="str">
        <f t="shared" si="2"/>
        <v>OEU</v>
      </c>
      <c r="N34" s="1" t="s">
        <v>74</v>
      </c>
      <c r="O34" s="61" t="str">
        <f>IF(B34='Epro_Ra (bmk)'!$B$18,"ok","Fehler!")</f>
        <v>ok</v>
      </c>
      <c r="P34" s="61" t="e">
        <f>IF(K34='Epro_Ra (bmk)'!#REF!,"ok","Fehler!")</f>
        <v>#REF!</v>
      </c>
    </row>
    <row r="35" spans="1:19" s="5" customFormat="1" x14ac:dyDescent="0.25">
      <c r="A35" s="5" t="s">
        <v>20</v>
      </c>
      <c r="B35" s="6" t="s">
        <v>13</v>
      </c>
      <c r="C35" s="113">
        <v>1</v>
      </c>
      <c r="D35" s="113">
        <f>'Epro_Ra (bmk)'!D37</f>
        <v>0.99999999999999822</v>
      </c>
      <c r="E35" s="113">
        <f>'Epro_Ra (bmk)'!E37</f>
        <v>0.5</v>
      </c>
      <c r="F35" s="113">
        <f>'Epro_Ra (bmk)'!F37</f>
        <v>0.1</v>
      </c>
      <c r="G35" s="108">
        <f>'Epro_Ra (bmk)'!G37</f>
        <v>0</v>
      </c>
      <c r="H35" s="107">
        <f>'Epro_Ra (bmk)'!H37</f>
        <v>0</v>
      </c>
      <c r="I35" s="108">
        <f>'Epro_Ra (bmk)'!I37</f>
        <v>0</v>
      </c>
      <c r="J35" s="107">
        <f>'Epro_Ra (bmk)'!J37</f>
        <v>0</v>
      </c>
      <c r="K35" s="108">
        <f>'Epro_Ra (bmk)'!K37</f>
        <v>0</v>
      </c>
      <c r="L35" s="11"/>
      <c r="M35" s="5" t="str">
        <f t="shared" si="2"/>
        <v>OEU</v>
      </c>
      <c r="N35" s="5" t="s">
        <v>74</v>
      </c>
      <c r="O35" s="62" t="str">
        <f>IF(B35='Epro_Ra (bmk)'!$B$19,"ok","Fehler!")</f>
        <v>ok</v>
      </c>
      <c r="P35" s="62" t="e">
        <f>IF(K35='Epro_Ra (bmk)'!#REF!,"ok","Fehler!")</f>
        <v>#REF!</v>
      </c>
      <c r="Q35" s="105" t="s">
        <v>85</v>
      </c>
      <c r="R35" s="105"/>
      <c r="S35" s="105"/>
    </row>
    <row r="36" spans="1:19" s="1" customFormat="1" x14ac:dyDescent="0.25">
      <c r="A36" s="1" t="s">
        <v>20</v>
      </c>
      <c r="B36" s="3" t="s">
        <v>14</v>
      </c>
      <c r="C36" s="113">
        <v>1</v>
      </c>
      <c r="D36" s="113">
        <f>'Epro_Ra (bmk)'!D38</f>
        <v>0.8</v>
      </c>
      <c r="E36" s="113">
        <v>0.2</v>
      </c>
      <c r="F36" s="113">
        <f>'Epro_Ra (bmk)'!F38</f>
        <v>0</v>
      </c>
      <c r="G36" s="107">
        <f>'Epro_Ra (bmk)'!G38</f>
        <v>0</v>
      </c>
      <c r="H36" s="107">
        <f>'Epro_Ra (bmk)'!H38</f>
        <v>0</v>
      </c>
      <c r="I36" s="107">
        <f>'Epro_Ra (bmk)'!I38</f>
        <v>0</v>
      </c>
      <c r="J36" s="107">
        <f>'Epro_Ra (bmk)'!J38</f>
        <v>0</v>
      </c>
      <c r="K36" s="107">
        <f>'Epro_Ra (bmk)'!K38</f>
        <v>0</v>
      </c>
      <c r="L36" s="11"/>
      <c r="M36" s="1" t="str">
        <f t="shared" si="2"/>
        <v>OEU</v>
      </c>
      <c r="N36" s="1" t="s">
        <v>74</v>
      </c>
      <c r="O36" s="61" t="str">
        <f>IF(B36='Epro_Ra (bmk)'!$B$20,"ok","Fehler!")</f>
        <v>ok</v>
      </c>
      <c r="P36" s="61" t="e">
        <f>IF(K36='Epro_Ra (bmk)'!#REF!,"ok","Fehler!")</f>
        <v>#REF!</v>
      </c>
      <c r="Q36" s="105" t="s">
        <v>86</v>
      </c>
      <c r="R36" s="105"/>
      <c r="S36" s="105"/>
    </row>
    <row r="37" spans="1:19" s="5" customFormat="1" x14ac:dyDescent="0.25">
      <c r="A37" s="5" t="s">
        <v>20</v>
      </c>
      <c r="B37" s="6" t="s">
        <v>15</v>
      </c>
      <c r="C37" s="108">
        <v>1</v>
      </c>
      <c r="D37" s="107">
        <f>'Epro_Ra (bmk)'!D39</f>
        <v>0.55924785216404604</v>
      </c>
      <c r="E37" s="108">
        <f>'Epro_Ra (bmk)'!E39</f>
        <v>0.15490760252877292</v>
      </c>
      <c r="F37" s="107">
        <f>'Epro_Ra (bmk)'!F39</f>
        <v>0</v>
      </c>
      <c r="G37" s="108">
        <f>'Epro_Ra (bmk)'!G39</f>
        <v>0</v>
      </c>
      <c r="H37" s="107">
        <f>'Epro_Ra (bmk)'!H39</f>
        <v>2.6501961276011943E-2</v>
      </c>
      <c r="I37" s="108">
        <f>'Epro_Ra (bmk)'!I39</f>
        <v>9.0612907533537176E-3</v>
      </c>
      <c r="J37" s="107">
        <f>'Epro_Ra (bmk)'!J39</f>
        <v>3.0981476903421531E-3</v>
      </c>
      <c r="K37" s="108">
        <f>'Epro_Ra (bmk)'!K39</f>
        <v>1.0592882815971736E-3</v>
      </c>
      <c r="L37" s="11"/>
      <c r="M37" s="5" t="str">
        <f t="shared" si="2"/>
        <v>OEU</v>
      </c>
      <c r="N37" s="5" t="s">
        <v>74</v>
      </c>
      <c r="O37" s="62" t="str">
        <f>IF(B37='Epro_Ra (bmk)'!$B$21,"ok","Fehler!")</f>
        <v>ok</v>
      </c>
      <c r="P37" s="62" t="e">
        <f>IF(K37='Epro_Ra (bmk)'!#REF!,"ok","Fehler!")</f>
        <v>#REF!</v>
      </c>
    </row>
    <row r="38" spans="1:19" s="1" customFormat="1" x14ac:dyDescent="0.25">
      <c r="A38" s="1" t="s">
        <v>20</v>
      </c>
      <c r="B38" s="3" t="s">
        <v>16</v>
      </c>
      <c r="C38" s="107">
        <v>1</v>
      </c>
      <c r="D38" s="107">
        <f>'Epro_Ra (bmk)'!D40</f>
        <v>0.99537871613555551</v>
      </c>
      <c r="E38" s="107">
        <f>'Epro_Ra (bmk)'!E40</f>
        <v>0.98587255575905863</v>
      </c>
      <c r="F38" s="107">
        <f>'Epro_Ra (bmk)'!F40</f>
        <v>0.97336993185048459</v>
      </c>
      <c r="G38" s="107">
        <f>'Epro_Ra (bmk)'!G40</f>
        <v>0.94830058855671406</v>
      </c>
      <c r="H38" s="107">
        <f>'Epro_Ra (bmk)'!H40</f>
        <v>1.0000341073167756</v>
      </c>
      <c r="I38" s="107">
        <f>'Epro_Ra (bmk)'!I40</f>
        <v>1.0000454766377924</v>
      </c>
      <c r="J38" s="107">
        <f>'Epro_Ra (bmk)'!J40</f>
        <v>1.0000568460880663</v>
      </c>
      <c r="K38" s="107">
        <f>'Epro_Ra (bmk)'!K40</f>
        <v>1.0000682156675988</v>
      </c>
      <c r="L38" s="11"/>
      <c r="M38" s="1" t="str">
        <f t="shared" si="2"/>
        <v>OEU</v>
      </c>
      <c r="N38" s="1" t="s">
        <v>74</v>
      </c>
      <c r="O38" s="61" t="str">
        <f>IF(B38='Epro_Ra (bmk)'!$B$22,"ok","Fehler!")</f>
        <v>ok</v>
      </c>
      <c r="P38" s="61" t="e">
        <f>IF(K38='Epro_Ra (bmk)'!#REF!,"ok","Fehler!")</f>
        <v>#REF!</v>
      </c>
    </row>
    <row r="39" spans="1:19" s="8" customFormat="1" x14ac:dyDescent="0.25">
      <c r="A39" s="8" t="s">
        <v>20</v>
      </c>
      <c r="B39" s="9" t="s">
        <v>17</v>
      </c>
      <c r="C39" s="110">
        <v>1</v>
      </c>
      <c r="D39" s="111">
        <f>'Epro_Ra (bmk)'!D41</f>
        <v>0.43448747577544483</v>
      </c>
      <c r="E39" s="110">
        <f>'Epro_Ra (bmk)'!E41</f>
        <v>0.38831832360896645</v>
      </c>
      <c r="F39" s="111">
        <f>'Epro_Ra (bmk)'!F41</f>
        <v>3.6038883649591145E-2</v>
      </c>
      <c r="G39" s="110">
        <f>'Epro_Ra (bmk)'!G41</f>
        <v>0</v>
      </c>
      <c r="H39" s="111">
        <f>'Epro_Ra (bmk)'!H41</f>
        <v>0</v>
      </c>
      <c r="I39" s="110">
        <f>'Epro_Ra (bmk)'!I41</f>
        <v>0</v>
      </c>
      <c r="J39" s="111">
        <f>'Epro_Ra (bmk)'!J41</f>
        <v>0</v>
      </c>
      <c r="K39" s="110">
        <f>'Epro_Ra (bmk)'!K41</f>
        <v>0</v>
      </c>
      <c r="L39" s="10"/>
      <c r="M39" s="8" t="str">
        <f t="shared" si="2"/>
        <v>OEU</v>
      </c>
      <c r="N39" s="8" t="s">
        <v>74</v>
      </c>
      <c r="O39" s="63" t="str">
        <f>IF(B39='Epro_Ra (bmk)'!$B$23,"ok","Fehler!")</f>
        <v>ok</v>
      </c>
      <c r="P39" s="63" t="e">
        <f>IF(K39='Epro_Ra (bmk)'!#REF!,"ok","Fehler!")</f>
        <v>#REF!</v>
      </c>
    </row>
    <row r="40" spans="1:19" s="1" customFormat="1" x14ac:dyDescent="0.25">
      <c r="A40" s="1" t="s">
        <v>91</v>
      </c>
      <c r="B40" s="3" t="s">
        <v>0</v>
      </c>
      <c r="C40" s="107">
        <v>1</v>
      </c>
      <c r="D40" s="107">
        <f>'Epro_Ra (bmk)'!D42</f>
        <v>0</v>
      </c>
      <c r="E40" s="107">
        <f>'Epro_Ra (bmk)'!E42</f>
        <v>0</v>
      </c>
      <c r="F40" s="107">
        <f>'Epro_Ra (bmk)'!F42</f>
        <v>0</v>
      </c>
      <c r="G40" s="107">
        <f>'Epro_Ra (bmk)'!G42</f>
        <v>0</v>
      </c>
      <c r="H40" s="107">
        <f>'Epro_Ra (bmk)'!H42</f>
        <v>0</v>
      </c>
      <c r="I40" s="107">
        <f>'Epro_Ra (bmk)'!I42</f>
        <v>0</v>
      </c>
      <c r="J40" s="107">
        <f>'Epro_Ra (bmk)'!J42</f>
        <v>0</v>
      </c>
      <c r="K40" s="107">
        <f>'Epro_Ra (bmk)'!K42</f>
        <v>0</v>
      </c>
      <c r="L40" s="11"/>
      <c r="M40" s="1" t="str">
        <f t="shared" si="2"/>
        <v>OEU</v>
      </c>
      <c r="N40" s="1" t="s">
        <v>74</v>
      </c>
      <c r="O40" s="61" t="str">
        <f>IF(B40='Epro_Ra (bmk)'!$B$6,"ok","Fehler!")</f>
        <v>ok</v>
      </c>
      <c r="P40" s="61" t="e">
        <f>IF(K40='Epro_Ra (bmk)'!#REF!,"ok","Fehler!")</f>
        <v>#REF!</v>
      </c>
    </row>
    <row r="41" spans="1:19" s="5" customFormat="1" x14ac:dyDescent="0.25">
      <c r="A41" s="5" t="s">
        <v>91</v>
      </c>
      <c r="B41" s="6" t="s">
        <v>1</v>
      </c>
      <c r="C41" s="108">
        <v>1</v>
      </c>
      <c r="D41" s="122">
        <f>'Epro_Ra (bmk)'!D43</f>
        <v>0.98643301300168729</v>
      </c>
      <c r="E41" s="122">
        <f>'Epro_Ra (bmk)'!E43</f>
        <v>0</v>
      </c>
      <c r="F41" s="122">
        <f>'Epro_Ra (bmk)'!F43</f>
        <v>0</v>
      </c>
      <c r="G41" s="122">
        <f>'Epro_Ra (bmk)'!G43</f>
        <v>0</v>
      </c>
      <c r="H41" s="107">
        <f>'Epro_Ra (bmk)'!H43</f>
        <v>0</v>
      </c>
      <c r="I41" s="108">
        <f>'Epro_Ra (bmk)'!I43</f>
        <v>0</v>
      </c>
      <c r="J41" s="107">
        <f>'Epro_Ra (bmk)'!J43</f>
        <v>0</v>
      </c>
      <c r="K41" s="108">
        <f>'Epro_Ra (bmk)'!K43</f>
        <v>0</v>
      </c>
      <c r="L41" s="11"/>
      <c r="M41" s="5" t="str">
        <f t="shared" si="2"/>
        <v>OEU</v>
      </c>
      <c r="N41" s="5" t="s">
        <v>74</v>
      </c>
      <c r="O41" s="62" t="str">
        <f>IF(B41='Epro_Ra (bmk)'!$B$7,"ok","Fehler!")</f>
        <v>ok</v>
      </c>
      <c r="P41" s="62" t="e">
        <f>IF(K41='Epro_Ra (bmk)'!#REF!,"ok","Fehler!")</f>
        <v>#REF!</v>
      </c>
    </row>
    <row r="42" spans="1:19" s="1" customFormat="1" x14ac:dyDescent="0.25">
      <c r="A42" s="1" t="s">
        <v>91</v>
      </c>
      <c r="B42" s="3" t="s">
        <v>2</v>
      </c>
      <c r="C42" s="107">
        <v>1</v>
      </c>
      <c r="D42" s="107">
        <f>'Epro_Ra (bmk)'!D44</f>
        <v>1</v>
      </c>
      <c r="E42" s="107">
        <f>'Epro_Ra (bmk)'!E44</f>
        <v>1</v>
      </c>
      <c r="F42" s="107">
        <f>'Epro_Ra (bmk)'!F44</f>
        <v>1</v>
      </c>
      <c r="G42" s="107">
        <f>'Epro_Ra (bmk)'!G44</f>
        <v>1</v>
      </c>
      <c r="H42" s="107">
        <f>'Epro_Ra (bmk)'!H44</f>
        <v>1</v>
      </c>
      <c r="I42" s="107">
        <f>'Epro_Ra (bmk)'!I44</f>
        <v>1</v>
      </c>
      <c r="J42" s="107">
        <f>'Epro_Ra (bmk)'!J44</f>
        <v>1</v>
      </c>
      <c r="K42" s="107">
        <f>'Epro_Ra (bmk)'!K44</f>
        <v>1</v>
      </c>
      <c r="L42" s="11"/>
      <c r="M42" s="1" t="str">
        <f t="shared" si="2"/>
        <v>OEU</v>
      </c>
      <c r="N42" s="1" t="s">
        <v>74</v>
      </c>
      <c r="O42" s="61" t="str">
        <f>IF(B42='Epro_Ra (bmk)'!$B$8,"ok","Fehler!")</f>
        <v>ok</v>
      </c>
      <c r="P42" s="61" t="e">
        <f>IF(K42='Epro_Ra (bmk)'!#REF!,"ok","Fehler!")</f>
        <v>#REF!</v>
      </c>
    </row>
    <row r="43" spans="1:19" s="5" customFormat="1" x14ac:dyDescent="0.25">
      <c r="A43" s="5" t="s">
        <v>91</v>
      </c>
      <c r="B43" s="6" t="s">
        <v>3</v>
      </c>
      <c r="C43" s="108">
        <v>1</v>
      </c>
      <c r="D43" s="107">
        <f>'Epro_Ra (bmk)'!D45</f>
        <v>0.9191810344827589</v>
      </c>
      <c r="E43" s="108">
        <f>'Epro_Ra (bmk)'!E45</f>
        <v>0.7689866004497754</v>
      </c>
      <c r="F43" s="107">
        <f>'Epro_Ra (bmk)'!F45</f>
        <v>0.51486951836581707</v>
      </c>
      <c r="G43" s="108">
        <f>'Epro_Ra (bmk)'!G45</f>
        <v>0</v>
      </c>
      <c r="H43" s="107">
        <f>'Epro_Ra (bmk)'!H45</f>
        <v>0</v>
      </c>
      <c r="I43" s="108">
        <f>'Epro_Ra (bmk)'!I45</f>
        <v>0</v>
      </c>
      <c r="J43" s="107">
        <f>'Epro_Ra (bmk)'!J45</f>
        <v>0</v>
      </c>
      <c r="K43" s="108">
        <f>'Epro_Ra (bmk)'!K45</f>
        <v>0</v>
      </c>
      <c r="L43" s="11"/>
      <c r="M43" s="5" t="str">
        <f t="shared" si="2"/>
        <v>OEU</v>
      </c>
      <c r="N43" s="5" t="s">
        <v>74</v>
      </c>
      <c r="O43" s="62" t="str">
        <f>IF(B43='Epro_Ra (bmk)'!$B$9,"ok","Fehler!")</f>
        <v>ok</v>
      </c>
      <c r="P43" s="62" t="e">
        <f>IF(K43='Epro_Ra (bmk)'!#REF!,"ok","Fehler!")</f>
        <v>#REF!</v>
      </c>
    </row>
    <row r="44" spans="1:19" s="1" customFormat="1" x14ac:dyDescent="0.25">
      <c r="A44" s="1" t="s">
        <v>91</v>
      </c>
      <c r="B44" s="3" t="s">
        <v>4</v>
      </c>
      <c r="C44" s="107">
        <v>1</v>
      </c>
      <c r="D44" s="107">
        <f>'Epro_Ra (bmk)'!D46</f>
        <v>0.01</v>
      </c>
      <c r="E44" s="107">
        <f>'Epro_Ra (bmk)'!E46</f>
        <v>0</v>
      </c>
      <c r="F44" s="107">
        <f>'Epro_Ra (bmk)'!F46</f>
        <v>0</v>
      </c>
      <c r="G44" s="107">
        <f>'Epro_Ra (bmk)'!G46</f>
        <v>0</v>
      </c>
      <c r="H44" s="107">
        <f>'Epro_Ra (bmk)'!H46</f>
        <v>0</v>
      </c>
      <c r="I44" s="107">
        <f>'Epro_Ra (bmk)'!I46</f>
        <v>0</v>
      </c>
      <c r="J44" s="107">
        <f>'Epro_Ra (bmk)'!J46</f>
        <v>0</v>
      </c>
      <c r="K44" s="107">
        <f>'Epro_Ra (bmk)'!K46</f>
        <v>0</v>
      </c>
      <c r="L44" s="11"/>
      <c r="M44" s="1" t="str">
        <f t="shared" si="2"/>
        <v>OEU</v>
      </c>
      <c r="N44" s="1" t="s">
        <v>74</v>
      </c>
      <c r="O44" s="61" t="str">
        <f>IF(B44='Epro_Ra (bmk)'!$B$10,"ok","Fehler!")</f>
        <v>ok</v>
      </c>
      <c r="P44" s="61" t="e">
        <f>IF(K44='Epro_Ra (bmk)'!#REF!,"ok","Fehler!")</f>
        <v>#REF!</v>
      </c>
    </row>
    <row r="45" spans="1:19" s="5" customFormat="1" x14ac:dyDescent="0.25">
      <c r="A45" s="5" t="s">
        <v>91</v>
      </c>
      <c r="B45" s="6" t="s">
        <v>5</v>
      </c>
      <c r="C45" s="108">
        <v>1</v>
      </c>
      <c r="D45" s="107">
        <f>'Epro_Ra (bmk)'!D47</f>
        <v>0.99999999999999922</v>
      </c>
      <c r="E45" s="108">
        <f>'Epro_Ra (bmk)'!E47</f>
        <v>0.99999999999999922</v>
      </c>
      <c r="F45" s="107">
        <f>'Epro_Ra (bmk)'!F47</f>
        <v>0.9323361823361811</v>
      </c>
      <c r="G45" s="108">
        <f>'Epro_Ra (bmk)'!G47</f>
        <v>0</v>
      </c>
      <c r="H45" s="107">
        <f>'Epro_Ra (bmk)'!H47</f>
        <v>0</v>
      </c>
      <c r="I45" s="108">
        <f>'Epro_Ra (bmk)'!I47</f>
        <v>0</v>
      </c>
      <c r="J45" s="107">
        <f>'Epro_Ra (bmk)'!J47</f>
        <v>0</v>
      </c>
      <c r="K45" s="108">
        <f>'Epro_Ra (bmk)'!K47</f>
        <v>0</v>
      </c>
      <c r="L45" s="11"/>
      <c r="M45" s="5" t="str">
        <f t="shared" si="2"/>
        <v>OEU</v>
      </c>
      <c r="N45" s="5" t="s">
        <v>74</v>
      </c>
      <c r="O45" s="62" t="str">
        <f>IF(B45='Epro_Ra (bmk)'!$B$11,"ok","Fehler!")</f>
        <v>ok</v>
      </c>
      <c r="P45" s="62" t="e">
        <f>IF(K45='Epro_Ra (bmk)'!#REF!,"ok","Fehler!")</f>
        <v>#REF!</v>
      </c>
    </row>
    <row r="46" spans="1:19" s="1" customFormat="1" x14ac:dyDescent="0.25">
      <c r="A46" s="1" t="s">
        <v>91</v>
      </c>
      <c r="B46" s="3" t="s">
        <v>6</v>
      </c>
      <c r="C46" s="107">
        <v>1</v>
      </c>
      <c r="D46" s="107">
        <f>'Epro_Ra (bmk)'!D48</f>
        <v>1</v>
      </c>
      <c r="E46" s="107">
        <f>'Epro_Ra (bmk)'!E48</f>
        <v>1</v>
      </c>
      <c r="F46" s="107">
        <f>'Epro_Ra (bmk)'!F48</f>
        <v>0.99999999999999978</v>
      </c>
      <c r="G46" s="107">
        <f>'Epro_Ra (bmk)'!G48</f>
        <v>1.0000050393065913</v>
      </c>
      <c r="H46" s="107">
        <f>'Epro_Ra (bmk)'!H48</f>
        <v>1.0000100786385775</v>
      </c>
      <c r="I46" s="107">
        <f>'Epro_Ra (bmk)'!I48</f>
        <v>1.0000151179959584</v>
      </c>
      <c r="J46" s="107">
        <f>'Epro_Ra (bmk)'!J48</f>
        <v>1.0000201573787342</v>
      </c>
      <c r="K46" s="107">
        <f>'Epro_Ra (bmk)'!K48</f>
        <v>1.0000251967869049</v>
      </c>
      <c r="L46" s="11"/>
      <c r="M46" s="1" t="str">
        <f t="shared" si="2"/>
        <v>OEU</v>
      </c>
      <c r="N46" s="1" t="s">
        <v>74</v>
      </c>
      <c r="O46" s="61" t="str">
        <f>IF(B46='Epro_Ra (bmk)'!$B$12,"ok","Fehler!")</f>
        <v>ok</v>
      </c>
      <c r="P46" s="61" t="e">
        <f>IF(K46='Epro_Ra (bmk)'!#REF!,"ok","Fehler!")</f>
        <v>#REF!</v>
      </c>
    </row>
    <row r="47" spans="1:19" s="5" customFormat="1" x14ac:dyDescent="0.25">
      <c r="A47" s="5" t="s">
        <v>91</v>
      </c>
      <c r="B47" s="6" t="s">
        <v>7</v>
      </c>
      <c r="C47" s="108">
        <v>1</v>
      </c>
      <c r="D47" s="107">
        <f>'Epro_Ra (bmk)'!D49</f>
        <v>0</v>
      </c>
      <c r="E47" s="108">
        <f>'Epro_Ra (bmk)'!E49</f>
        <v>0</v>
      </c>
      <c r="F47" s="107">
        <f>'Epro_Ra (bmk)'!F49</f>
        <v>0</v>
      </c>
      <c r="G47" s="108">
        <f>'Epro_Ra (bmk)'!G49</f>
        <v>0</v>
      </c>
      <c r="H47" s="107">
        <f>'Epro_Ra (bmk)'!H49</f>
        <v>0</v>
      </c>
      <c r="I47" s="108">
        <f>'Epro_Ra (bmk)'!I49</f>
        <v>0</v>
      </c>
      <c r="J47" s="107">
        <f>'Epro_Ra (bmk)'!J49</f>
        <v>0</v>
      </c>
      <c r="K47" s="108">
        <f>'Epro_Ra (bmk)'!K49</f>
        <v>0</v>
      </c>
      <c r="L47" s="11"/>
      <c r="M47" s="5" t="str">
        <f t="shared" si="2"/>
        <v>OEU</v>
      </c>
      <c r="N47" s="5" t="s">
        <v>74</v>
      </c>
      <c r="O47" s="62" t="str">
        <f>IF(B47='Epro_Ra (bmk)'!$B$13,"ok","Fehler!")</f>
        <v>ok</v>
      </c>
      <c r="P47" s="62" t="e">
        <f>IF(K47='Epro_Ra (bmk)'!#REF!,"ok","Fehler!")</f>
        <v>#REF!</v>
      </c>
    </row>
    <row r="48" spans="1:19" s="1" customFormat="1" x14ac:dyDescent="0.25">
      <c r="A48" s="1" t="s">
        <v>91</v>
      </c>
      <c r="B48" s="3" t="s">
        <v>8</v>
      </c>
      <c r="C48" s="107">
        <v>1</v>
      </c>
      <c r="D48" s="107">
        <f>'Epro_Ra (bmk)'!D50</f>
        <v>0.83712508856175716</v>
      </c>
      <c r="E48" s="107">
        <f>'Epro_Ra (bmk)'!E50</f>
        <v>0.43455286152877265</v>
      </c>
      <c r="F48" s="107">
        <f>'Epro_Ra (bmk)'!F50</f>
        <v>7.099700858065025E-2</v>
      </c>
      <c r="G48" s="107">
        <f>'Epro_Ra (bmk)'!G50</f>
        <v>0</v>
      </c>
      <c r="H48" s="107">
        <f>'Epro_Ra (bmk)'!H50</f>
        <v>0</v>
      </c>
      <c r="I48" s="107">
        <f>'Epro_Ra (bmk)'!I50</f>
        <v>0</v>
      </c>
      <c r="J48" s="107">
        <f>'Epro_Ra (bmk)'!J50</f>
        <v>0</v>
      </c>
      <c r="K48" s="107">
        <f>'Epro_Ra (bmk)'!K50</f>
        <v>0</v>
      </c>
      <c r="L48" s="11"/>
      <c r="M48" s="1" t="str">
        <f t="shared" si="2"/>
        <v>OEU</v>
      </c>
      <c r="N48" s="1" t="s">
        <v>74</v>
      </c>
      <c r="O48" s="61" t="str">
        <f>IF(B48='Epro_Ra (bmk)'!$B$14,"ok","Fehler!")</f>
        <v>ok</v>
      </c>
      <c r="P48" s="61" t="e">
        <f>IF(K48='Epro_Ra (bmk)'!#REF!,"ok","Fehler!")</f>
        <v>#REF!</v>
      </c>
    </row>
    <row r="49" spans="1:16" s="5" customFormat="1" x14ac:dyDescent="0.25">
      <c r="A49" s="5" t="s">
        <v>91</v>
      </c>
      <c r="B49" s="6" t="s">
        <v>9</v>
      </c>
      <c r="C49" s="108">
        <v>1</v>
      </c>
      <c r="D49" s="107">
        <f>'Epro_Ra (bmk)'!D51</f>
        <v>1</v>
      </c>
      <c r="E49" s="108">
        <f>'Epro_Ra (bmk)'!E51</f>
        <v>1</v>
      </c>
      <c r="F49" s="107">
        <f>'Epro_Ra (bmk)'!F51</f>
        <v>1</v>
      </c>
      <c r="G49" s="108">
        <f>'Epro_Ra (bmk)'!G51</f>
        <v>1</v>
      </c>
      <c r="H49" s="107">
        <f>'Epro_Ra (bmk)'!H51</f>
        <v>1</v>
      </c>
      <c r="I49" s="108">
        <f>'Epro_Ra (bmk)'!I51</f>
        <v>1</v>
      </c>
      <c r="J49" s="107">
        <f>'Epro_Ra (bmk)'!J51</f>
        <v>1</v>
      </c>
      <c r="K49" s="108">
        <f>'Epro_Ra (bmk)'!K51</f>
        <v>1</v>
      </c>
      <c r="L49" s="11"/>
      <c r="M49" s="5" t="str">
        <f t="shared" si="2"/>
        <v>OEU</v>
      </c>
      <c r="N49" s="5" t="s">
        <v>74</v>
      </c>
      <c r="O49" s="62" t="str">
        <f>IF(B49='Epro_Ra (bmk)'!$B$15,"ok","Fehler!")</f>
        <v>ok</v>
      </c>
      <c r="P49" s="62" t="e">
        <f>IF(K49='Epro_Ra (bmk)'!#REF!,"ok","Fehler!")</f>
        <v>#REF!</v>
      </c>
    </row>
    <row r="50" spans="1:16" s="1" customFormat="1" x14ac:dyDescent="0.25">
      <c r="A50" s="1" t="s">
        <v>91</v>
      </c>
      <c r="B50" s="3" t="s">
        <v>10</v>
      </c>
      <c r="C50" s="107">
        <v>1</v>
      </c>
      <c r="D50" s="107">
        <f>'Epro_Ra (bmk)'!D52</f>
        <v>0.9191810344827589</v>
      </c>
      <c r="E50" s="107">
        <f>'Epro_Ra (bmk)'!E52</f>
        <v>0.7689866004497754</v>
      </c>
      <c r="F50" s="107">
        <f>'Epro_Ra (bmk)'!F52</f>
        <v>0.51486951836581707</v>
      </c>
      <c r="G50" s="107">
        <f>'Epro_Ra (bmk)'!G52</f>
        <v>0</v>
      </c>
      <c r="H50" s="107">
        <f>'Epro_Ra (bmk)'!H52</f>
        <v>0</v>
      </c>
      <c r="I50" s="107">
        <f>'Epro_Ra (bmk)'!I52</f>
        <v>0</v>
      </c>
      <c r="J50" s="107">
        <f>'Epro_Ra (bmk)'!J52</f>
        <v>0</v>
      </c>
      <c r="K50" s="107">
        <f>'Epro_Ra (bmk)'!K52</f>
        <v>0</v>
      </c>
      <c r="L50" s="11"/>
      <c r="M50" s="1" t="str">
        <f t="shared" si="2"/>
        <v>OEU</v>
      </c>
      <c r="N50" s="1" t="s">
        <v>74</v>
      </c>
      <c r="O50" s="61" t="str">
        <f>IF(B50='Epro_Ra (bmk)'!$B$16,"ok","Fehler!")</f>
        <v>ok</v>
      </c>
      <c r="P50" s="61" t="e">
        <f>IF(K50='Epro_Ra (bmk)'!#REF!,"ok","Fehler!")</f>
        <v>#REF!</v>
      </c>
    </row>
    <row r="51" spans="1:16" s="5" customFormat="1" x14ac:dyDescent="0.25">
      <c r="A51" s="5" t="s">
        <v>91</v>
      </c>
      <c r="B51" s="6" t="s">
        <v>11</v>
      </c>
      <c r="C51" s="108">
        <v>1</v>
      </c>
      <c r="D51" s="122">
        <f>'Epro_Ra (bmk)'!D53</f>
        <v>0.99999999999999922</v>
      </c>
      <c r="E51" s="121">
        <f>'Epro_Ra (bmk)'!E53</f>
        <v>0.99999999999999922</v>
      </c>
      <c r="F51" s="122">
        <f>'Epro_Ra (bmk)'!F53</f>
        <v>0.9323361823361811</v>
      </c>
      <c r="G51" s="121">
        <f>'Epro_Ra (bmk)'!G53</f>
        <v>0</v>
      </c>
      <c r="H51" s="122">
        <f>'Epro_Ra (bmk)'!H53</f>
        <v>0</v>
      </c>
      <c r="I51" s="108">
        <f>'Epro_Ra (bmk)'!I53</f>
        <v>0</v>
      </c>
      <c r="J51" s="107">
        <f>'Epro_Ra (bmk)'!J53</f>
        <v>0</v>
      </c>
      <c r="K51" s="108">
        <f>'Epro_Ra (bmk)'!K53</f>
        <v>0</v>
      </c>
      <c r="L51" s="11"/>
      <c r="M51" s="5" t="str">
        <f t="shared" si="2"/>
        <v>OEU</v>
      </c>
      <c r="N51" s="5" t="s">
        <v>74</v>
      </c>
      <c r="O51" s="62" t="str">
        <f>IF(B51='Epro_Ra (bmk)'!$B$17,"ok","Fehler!")</f>
        <v>ok</v>
      </c>
      <c r="P51" s="62" t="e">
        <f>IF(K51='Epro_Ra (bmk)'!#REF!,"ok","Fehler!")</f>
        <v>#REF!</v>
      </c>
    </row>
    <row r="52" spans="1:16" s="1" customFormat="1" x14ac:dyDescent="0.25">
      <c r="A52" s="1" t="s">
        <v>91</v>
      </c>
      <c r="B52" s="3" t="s">
        <v>12</v>
      </c>
      <c r="C52" s="107">
        <v>1</v>
      </c>
      <c r="D52" s="107">
        <f>'Epro_Ra (bmk)'!D54</f>
        <v>0.83712508856175716</v>
      </c>
      <c r="E52" s="107">
        <f>'Epro_Ra (bmk)'!E54</f>
        <v>0.43455286152877265</v>
      </c>
      <c r="F52" s="107">
        <f>'Epro_Ra (bmk)'!F54</f>
        <v>7.099700858065025E-2</v>
      </c>
      <c r="G52" s="107">
        <f>'Epro_Ra (bmk)'!G54</f>
        <v>0</v>
      </c>
      <c r="H52" s="107">
        <f>'Epro_Ra (bmk)'!H54</f>
        <v>0</v>
      </c>
      <c r="I52" s="107">
        <f>'Epro_Ra (bmk)'!I54</f>
        <v>0</v>
      </c>
      <c r="J52" s="107">
        <f>'Epro_Ra (bmk)'!J54</f>
        <v>0</v>
      </c>
      <c r="K52" s="107">
        <f>'Epro_Ra (bmk)'!K54</f>
        <v>0</v>
      </c>
      <c r="L52" s="11"/>
      <c r="M52" s="1" t="str">
        <f t="shared" si="2"/>
        <v>OEU</v>
      </c>
      <c r="N52" s="1" t="s">
        <v>74</v>
      </c>
      <c r="O52" s="61" t="str">
        <f>IF(B52='Epro_Ra (bmk)'!$B$18,"ok","Fehler!")</f>
        <v>ok</v>
      </c>
      <c r="P52" s="61" t="e">
        <f>IF(K52='Epro_Ra (bmk)'!#REF!,"ok","Fehler!")</f>
        <v>#REF!</v>
      </c>
    </row>
    <row r="53" spans="1:16" s="5" customFormat="1" x14ac:dyDescent="0.25">
      <c r="A53" s="5" t="s">
        <v>91</v>
      </c>
      <c r="B53" s="6" t="s">
        <v>13</v>
      </c>
      <c r="C53" s="113">
        <v>1</v>
      </c>
      <c r="D53" s="113">
        <f>'Epro_Ra (bmk)'!D55</f>
        <v>0.74545454545454415</v>
      </c>
      <c r="E53" s="113">
        <f>'Epro_Ra (bmk)'!E55</f>
        <v>2.7272727272726793E-2</v>
      </c>
      <c r="F53" s="113">
        <f>'Epro_Ra (bmk)'!F55</f>
        <v>2.7272727272729318E-2</v>
      </c>
      <c r="G53" s="108">
        <f>'Epro_Ra (bmk)'!G55</f>
        <v>0</v>
      </c>
      <c r="H53" s="107">
        <f>'Epro_Ra (bmk)'!H55</f>
        <v>0</v>
      </c>
      <c r="I53" s="108">
        <f>'Epro_Ra (bmk)'!I55</f>
        <v>0</v>
      </c>
      <c r="J53" s="107">
        <f>'Epro_Ra (bmk)'!J55</f>
        <v>0</v>
      </c>
      <c r="K53" s="108">
        <f>'Epro_Ra (bmk)'!K55</f>
        <v>0</v>
      </c>
      <c r="L53" s="11"/>
      <c r="M53" s="5" t="str">
        <f t="shared" si="2"/>
        <v>OEU</v>
      </c>
      <c r="N53" s="5" t="s">
        <v>74</v>
      </c>
      <c r="O53" s="62" t="str">
        <f>IF(B53='Epro_Ra (bmk)'!$B$19,"ok","Fehler!")</f>
        <v>ok</v>
      </c>
      <c r="P53" s="62" t="e">
        <f>IF(K53='Epro_Ra (bmk)'!#REF!,"ok","Fehler!")</f>
        <v>#REF!</v>
      </c>
    </row>
    <row r="54" spans="1:16" s="1" customFormat="1" x14ac:dyDescent="0.25">
      <c r="A54" s="1" t="s">
        <v>91</v>
      </c>
      <c r="B54" s="3" t="s">
        <v>14</v>
      </c>
      <c r="C54" s="113">
        <v>1</v>
      </c>
      <c r="D54" s="113">
        <f>'Epro_Ra (bmk)'!D56</f>
        <v>0.8</v>
      </c>
      <c r="E54" s="113">
        <v>0.2</v>
      </c>
      <c r="F54" s="113">
        <f>'Epro_Ra (bmk)'!F56</f>
        <v>0</v>
      </c>
      <c r="G54" s="107">
        <f>'Epro_Ra (bmk)'!G56</f>
        <v>0</v>
      </c>
      <c r="H54" s="107">
        <f>'Epro_Ra (bmk)'!H56</f>
        <v>0</v>
      </c>
      <c r="I54" s="107">
        <f>'Epro_Ra (bmk)'!I56</f>
        <v>0</v>
      </c>
      <c r="J54" s="107">
        <f>'Epro_Ra (bmk)'!J56</f>
        <v>0</v>
      </c>
      <c r="K54" s="107">
        <f>'Epro_Ra (bmk)'!K56</f>
        <v>0</v>
      </c>
      <c r="L54" s="11"/>
      <c r="M54" s="1" t="str">
        <f t="shared" si="2"/>
        <v>OEU</v>
      </c>
      <c r="N54" s="1" t="s">
        <v>74</v>
      </c>
      <c r="O54" s="61" t="str">
        <f>IF(B54='Epro_Ra (bmk)'!$B$20,"ok","Fehler!")</f>
        <v>ok</v>
      </c>
      <c r="P54" s="61" t="e">
        <f>IF(K54='Epro_Ra (bmk)'!#REF!,"ok","Fehler!")</f>
        <v>#REF!</v>
      </c>
    </row>
    <row r="55" spans="1:16" s="5" customFormat="1" x14ac:dyDescent="0.25">
      <c r="A55" s="5" t="s">
        <v>91</v>
      </c>
      <c r="B55" s="6" t="s">
        <v>15</v>
      </c>
      <c r="C55" s="108">
        <v>1</v>
      </c>
      <c r="D55" s="107">
        <f>'Epro_Ra (bmk)'!D57</f>
        <v>0.9191810344827589</v>
      </c>
      <c r="E55" s="108">
        <f>'Epro_Ra (bmk)'!E57</f>
        <v>0.7689866004497754</v>
      </c>
      <c r="F55" s="107">
        <f>'Epro_Ra (bmk)'!F57</f>
        <v>0.51486951836581707</v>
      </c>
      <c r="G55" s="108">
        <f>'Epro_Ra (bmk)'!G57</f>
        <v>0</v>
      </c>
      <c r="H55" s="107">
        <f>'Epro_Ra (bmk)'!H57</f>
        <v>0</v>
      </c>
      <c r="I55" s="108">
        <f>'Epro_Ra (bmk)'!I57</f>
        <v>0</v>
      </c>
      <c r="J55" s="107">
        <f>'Epro_Ra (bmk)'!J57</f>
        <v>0</v>
      </c>
      <c r="K55" s="108">
        <f>'Epro_Ra (bmk)'!K57</f>
        <v>0</v>
      </c>
      <c r="L55" s="11"/>
      <c r="M55" s="5" t="str">
        <f t="shared" si="2"/>
        <v>OEU</v>
      </c>
      <c r="N55" s="5" t="s">
        <v>74</v>
      </c>
      <c r="O55" s="62" t="str">
        <f>IF(B55='Epro_Ra (bmk)'!$B$21,"ok","Fehler!")</f>
        <v>ok</v>
      </c>
      <c r="P55" s="62" t="e">
        <f>IF(K55='Epro_Ra (bmk)'!#REF!,"ok","Fehler!")</f>
        <v>#REF!</v>
      </c>
    </row>
    <row r="56" spans="1:16" s="7" customFormat="1" x14ac:dyDescent="0.25">
      <c r="A56" s="1" t="s">
        <v>91</v>
      </c>
      <c r="B56" s="3" t="s">
        <v>16</v>
      </c>
      <c r="C56" s="107">
        <v>1</v>
      </c>
      <c r="D56" s="107">
        <f>'Epro_Ra (bmk)'!D58</f>
        <v>1</v>
      </c>
      <c r="E56" s="107">
        <f>'Epro_Ra (bmk)'!E58</f>
        <v>1</v>
      </c>
      <c r="F56" s="107">
        <f>'Epro_Ra (bmk)'!F58</f>
        <v>0.99999999999999978</v>
      </c>
      <c r="G56" s="107">
        <f>'Epro_Ra (bmk)'!G58</f>
        <v>1.0000050393065913</v>
      </c>
      <c r="H56" s="107">
        <f>'Epro_Ra (bmk)'!H58</f>
        <v>1.0000100786385775</v>
      </c>
      <c r="I56" s="107">
        <f>'Epro_Ra (bmk)'!I58</f>
        <v>1.0000151179959584</v>
      </c>
      <c r="J56" s="107">
        <f>'Epro_Ra (bmk)'!J58</f>
        <v>1.0000201573787342</v>
      </c>
      <c r="K56" s="107">
        <f>'Epro_Ra (bmk)'!K58</f>
        <v>1.0000251967869049</v>
      </c>
      <c r="L56" s="11"/>
      <c r="M56" s="1" t="str">
        <f t="shared" si="2"/>
        <v>OEU</v>
      </c>
      <c r="N56" s="1" t="s">
        <v>74</v>
      </c>
      <c r="O56" s="61" t="str">
        <f>IF(B56='Epro_Ra (bmk)'!$B$22,"ok","Fehler!")</f>
        <v>ok</v>
      </c>
      <c r="P56" s="61" t="e">
        <f>IF(K56='Epro_Ra (bmk)'!#REF!,"ok","Fehler!")</f>
        <v>#REF!</v>
      </c>
    </row>
    <row r="57" spans="1:16" s="8" customFormat="1" x14ac:dyDescent="0.25">
      <c r="A57" s="8" t="s">
        <v>91</v>
      </c>
      <c r="B57" s="9" t="s">
        <v>17</v>
      </c>
      <c r="C57" s="110">
        <v>1</v>
      </c>
      <c r="D57" s="111">
        <f>'Epro_Ra (bmk)'!D59</f>
        <v>0.83712508856175716</v>
      </c>
      <c r="E57" s="110">
        <f>'Epro_Ra (bmk)'!E59</f>
        <v>0.43455286152877265</v>
      </c>
      <c r="F57" s="111">
        <f>'Epro_Ra (bmk)'!F59</f>
        <v>7.099700858065025E-2</v>
      </c>
      <c r="G57" s="110">
        <f>'Epro_Ra (bmk)'!G59</f>
        <v>0</v>
      </c>
      <c r="H57" s="111">
        <f>'Epro_Ra (bmk)'!H59</f>
        <v>0</v>
      </c>
      <c r="I57" s="110">
        <f>'Epro_Ra (bmk)'!I59</f>
        <v>0</v>
      </c>
      <c r="J57" s="111">
        <f>'Epro_Ra (bmk)'!J59</f>
        <v>0</v>
      </c>
      <c r="K57" s="110">
        <f>'Epro_Ra (bmk)'!K59</f>
        <v>0</v>
      </c>
      <c r="L57" s="10"/>
      <c r="M57" s="8" t="str">
        <f t="shared" si="2"/>
        <v>OEU</v>
      </c>
      <c r="N57" s="8" t="s">
        <v>74</v>
      </c>
      <c r="O57" s="63" t="str">
        <f>IF(B57='Epro_Ra (bmk)'!$B$23,"ok","Fehler!")</f>
        <v>ok</v>
      </c>
      <c r="P57" s="63" t="e">
        <f>IF(K57='Epro_Ra (bmk)'!#REF!,"ok","Fehler!")</f>
        <v>#REF!</v>
      </c>
    </row>
    <row r="58" spans="1:16" s="1" customFormat="1" x14ac:dyDescent="0.25">
      <c r="A58" s="1" t="s">
        <v>92</v>
      </c>
      <c r="B58" s="3" t="s">
        <v>0</v>
      </c>
      <c r="C58" s="107">
        <v>1</v>
      </c>
      <c r="D58" s="107">
        <f>'Epro_Ra (bmk)'!D60</f>
        <v>0.87687148676389981</v>
      </c>
      <c r="E58" s="107">
        <f>'Epro_Ra (bmk)'!E60</f>
        <v>0.32211605636224877</v>
      </c>
      <c r="F58" s="107">
        <f>'Epro_Ra (bmk)'!F60</f>
        <v>0</v>
      </c>
      <c r="G58" s="107">
        <f>'Epro_Ra (bmk)'!G60</f>
        <v>4.7730485468778562E-16</v>
      </c>
      <c r="H58" s="107">
        <f>'Epro_Ra (bmk)'!H60</f>
        <v>0</v>
      </c>
      <c r="I58" s="107">
        <f>'Epro_Ra (bmk)'!I60</f>
        <v>0</v>
      </c>
      <c r="J58" s="107">
        <f>'Epro_Ra (bmk)'!J60</f>
        <v>0</v>
      </c>
      <c r="K58" s="107">
        <f>'Epro_Ra (bmk)'!K60</f>
        <v>0</v>
      </c>
      <c r="L58" s="11"/>
      <c r="M58" s="1" t="str">
        <f t="shared" ref="M58:M75" si="3">$U$2</f>
        <v>OEU+NEU</v>
      </c>
      <c r="N58" s="1" t="s">
        <v>74</v>
      </c>
      <c r="O58" s="61" t="str">
        <f>IF(B58='Epro_Ra (bmk)'!$B$6,"ok","Fehler!")</f>
        <v>ok</v>
      </c>
      <c r="P58" s="61"/>
    </row>
    <row r="59" spans="1:16" s="5" customFormat="1" x14ac:dyDescent="0.25">
      <c r="A59" s="5" t="s">
        <v>92</v>
      </c>
      <c r="B59" s="6" t="s">
        <v>1</v>
      </c>
      <c r="C59" s="108">
        <v>0</v>
      </c>
      <c r="D59" s="122">
        <f>'Epro_Ra (bmk)'!D61</f>
        <v>0.99662873999157164</v>
      </c>
      <c r="E59" s="122">
        <f>'Epro_Ra (bmk)'!E61</f>
        <v>0.9081331647703329</v>
      </c>
      <c r="F59" s="122">
        <f>'Epro_Ra (bmk)'!F61</f>
        <v>0</v>
      </c>
      <c r="G59" s="122">
        <f>'Epro_Ra (bmk)'!G61</f>
        <v>0</v>
      </c>
      <c r="H59" s="107">
        <f>'Epro_Ra (bmk)'!H61</f>
        <v>0</v>
      </c>
      <c r="I59" s="108">
        <f>'Epro_Ra (bmk)'!I61</f>
        <v>0</v>
      </c>
      <c r="J59" s="107">
        <f>'Epro_Ra (bmk)'!J61</f>
        <v>0</v>
      </c>
      <c r="K59" s="108">
        <f>'Epro_Ra (bmk)'!K61</f>
        <v>0</v>
      </c>
      <c r="L59" s="11"/>
      <c r="M59" s="5" t="str">
        <f t="shared" si="3"/>
        <v>OEU+NEU</v>
      </c>
      <c r="N59" s="5" t="s">
        <v>74</v>
      </c>
      <c r="O59" s="62" t="str">
        <f>IF(B59='Epro_Ra (bmk)'!$B$7,"ok","Fehler!")</f>
        <v>ok</v>
      </c>
      <c r="P59" s="62"/>
    </row>
    <row r="60" spans="1:16" s="1" customFormat="1" x14ac:dyDescent="0.25">
      <c r="A60" s="1" t="s">
        <v>92</v>
      </c>
      <c r="B60" s="3" t="s">
        <v>2</v>
      </c>
      <c r="C60" s="107">
        <v>1</v>
      </c>
      <c r="D60" s="107">
        <f>'Epro_Ra (bmk)'!D62</f>
        <v>1</v>
      </c>
      <c r="E60" s="107">
        <f>'Epro_Ra (bmk)'!E62</f>
        <v>1</v>
      </c>
      <c r="F60" s="107">
        <f>'Epro_Ra (bmk)'!F62</f>
        <v>1</v>
      </c>
      <c r="G60" s="107">
        <f>'Epro_Ra (bmk)'!G62</f>
        <v>1</v>
      </c>
      <c r="H60" s="107">
        <f>'Epro_Ra (bmk)'!H62</f>
        <v>1</v>
      </c>
      <c r="I60" s="107">
        <f>'Epro_Ra (bmk)'!I62</f>
        <v>1</v>
      </c>
      <c r="J60" s="107">
        <f>'Epro_Ra (bmk)'!J62</f>
        <v>1</v>
      </c>
      <c r="K60" s="107">
        <f>'Epro_Ra (bmk)'!K62</f>
        <v>1</v>
      </c>
      <c r="L60" s="11"/>
      <c r="M60" s="1" t="str">
        <f t="shared" si="3"/>
        <v>OEU+NEU</v>
      </c>
      <c r="N60" s="1" t="s">
        <v>74</v>
      </c>
      <c r="O60" s="61" t="str">
        <f>IF(B60='Epro_Ra (bmk)'!$B$8,"ok","Fehler!")</f>
        <v>ok</v>
      </c>
      <c r="P60" s="61"/>
    </row>
    <row r="61" spans="1:16" s="5" customFormat="1" x14ac:dyDescent="0.25">
      <c r="A61" s="5" t="s">
        <v>92</v>
      </c>
      <c r="B61" s="6" t="s">
        <v>3</v>
      </c>
      <c r="C61" s="108">
        <v>1</v>
      </c>
      <c r="D61" s="107">
        <f>'Epro_Ra (bmk)'!D63</f>
        <v>1</v>
      </c>
      <c r="E61" s="108">
        <f>'Epro_Ra (bmk)'!E63</f>
        <v>1</v>
      </c>
      <c r="F61" s="107">
        <f>'Epro_Ra (bmk)'!F63</f>
        <v>1</v>
      </c>
      <c r="G61" s="108">
        <f>'Epro_Ra (bmk)'!G63</f>
        <v>0</v>
      </c>
      <c r="H61" s="107">
        <f>'Epro_Ra (bmk)'!H63</f>
        <v>0</v>
      </c>
      <c r="I61" s="108">
        <f>'Epro_Ra (bmk)'!I63</f>
        <v>0</v>
      </c>
      <c r="J61" s="107">
        <f>'Epro_Ra (bmk)'!J63</f>
        <v>0</v>
      </c>
      <c r="K61" s="108">
        <f>'Epro_Ra (bmk)'!K63</f>
        <v>0</v>
      </c>
      <c r="L61" s="11"/>
      <c r="M61" s="5" t="str">
        <f t="shared" si="3"/>
        <v>OEU+NEU</v>
      </c>
      <c r="N61" s="5" t="s">
        <v>74</v>
      </c>
      <c r="O61" s="62" t="str">
        <f>IF(B61='Epro_Ra (bmk)'!$B$9,"ok","Fehler!")</f>
        <v>ok</v>
      </c>
      <c r="P61" s="62"/>
    </row>
    <row r="62" spans="1:16" s="1" customFormat="1" x14ac:dyDescent="0.25">
      <c r="A62" s="1" t="s">
        <v>92</v>
      </c>
      <c r="B62" s="3" t="s">
        <v>4</v>
      </c>
      <c r="C62" s="107">
        <v>1</v>
      </c>
      <c r="D62" s="107">
        <f>'Epro_Ra (bmk)'!D64</f>
        <v>0.01</v>
      </c>
      <c r="E62" s="107">
        <f>'Epro_Ra (bmk)'!E64</f>
        <v>0</v>
      </c>
      <c r="F62" s="107">
        <f>'Epro_Ra (bmk)'!F64</f>
        <v>0</v>
      </c>
      <c r="G62" s="107">
        <f>'Epro_Ra (bmk)'!G64</f>
        <v>0</v>
      </c>
      <c r="H62" s="107">
        <f>'Epro_Ra (bmk)'!H64</f>
        <v>0</v>
      </c>
      <c r="I62" s="107">
        <f>'Epro_Ra (bmk)'!I64</f>
        <v>0</v>
      </c>
      <c r="J62" s="107">
        <f>'Epro_Ra (bmk)'!J64</f>
        <v>0</v>
      </c>
      <c r="K62" s="107">
        <f>'Epro_Ra (bmk)'!K64</f>
        <v>0</v>
      </c>
      <c r="L62" s="11"/>
      <c r="M62" s="1" t="str">
        <f t="shared" si="3"/>
        <v>OEU+NEU</v>
      </c>
      <c r="N62" s="1" t="s">
        <v>74</v>
      </c>
      <c r="O62" s="61" t="str">
        <f>IF(B62='Epro_Ra (bmk)'!$B$10,"ok","Fehler!")</f>
        <v>ok</v>
      </c>
      <c r="P62" s="61"/>
    </row>
    <row r="63" spans="1:16" s="5" customFormat="1" x14ac:dyDescent="0.25">
      <c r="A63" s="5" t="s">
        <v>92</v>
      </c>
      <c r="B63" s="6" t="s">
        <v>5</v>
      </c>
      <c r="C63" s="108">
        <v>1</v>
      </c>
      <c r="D63" s="107">
        <f>'Epro_Ra (bmk)'!D65</f>
        <v>0.53020715019741449</v>
      </c>
      <c r="E63" s="108">
        <f>'Epro_Ra (bmk)'!E65</f>
        <v>0.23338201092541497</v>
      </c>
      <c r="F63" s="107">
        <f>'Epro_Ra (bmk)'!F65</f>
        <v>0.16990282510321436</v>
      </c>
      <c r="G63" s="108">
        <f>'Epro_Ra (bmk)'!G65</f>
        <v>0.1496024663313319</v>
      </c>
      <c r="H63" s="107">
        <f>'Epro_Ra (bmk)'!H65</f>
        <v>0.13172763854174355</v>
      </c>
      <c r="I63" s="108">
        <f>'Epro_Ra (bmk)'!I65</f>
        <v>0.13172763854174355</v>
      </c>
      <c r="J63" s="107">
        <f>'Epro_Ra (bmk)'!J65</f>
        <v>0.13172763854174355</v>
      </c>
      <c r="K63" s="108">
        <f>'Epro_Ra (bmk)'!K65</f>
        <v>0.13172763854174355</v>
      </c>
      <c r="L63" s="11"/>
      <c r="M63" s="5" t="str">
        <f t="shared" si="3"/>
        <v>OEU+NEU</v>
      </c>
      <c r="N63" s="5" t="s">
        <v>74</v>
      </c>
      <c r="O63" s="62" t="str">
        <f>IF(B63='Epro_Ra (bmk)'!$B$11,"ok","Fehler!")</f>
        <v>ok</v>
      </c>
      <c r="P63" s="62"/>
    </row>
    <row r="64" spans="1:16" s="1" customFormat="1" x14ac:dyDescent="0.25">
      <c r="A64" s="1" t="s">
        <v>92</v>
      </c>
      <c r="B64" s="3" t="s">
        <v>6</v>
      </c>
      <c r="C64" s="107">
        <v>1</v>
      </c>
      <c r="D64" s="107">
        <f>'Epro_Ra (bmk)'!D66</f>
        <v>1</v>
      </c>
      <c r="E64" s="107">
        <f>'Epro_Ra (bmk)'!E66</f>
        <v>1</v>
      </c>
      <c r="F64" s="107">
        <f>'Epro_Ra (bmk)'!F66</f>
        <v>0.99999999999999978</v>
      </c>
      <c r="G64" s="107">
        <f>'Epro_Ra (bmk)'!G66</f>
        <v>1</v>
      </c>
      <c r="H64" s="107">
        <f>'Epro_Ra (bmk)'!H66</f>
        <v>1.0000000000000002</v>
      </c>
      <c r="I64" s="107">
        <f>'Epro_Ra (bmk)'!I66</f>
        <v>1.0000000000000004</v>
      </c>
      <c r="J64" s="107">
        <f>'Epro_Ra (bmk)'!J66</f>
        <v>1.0000000000000007</v>
      </c>
      <c r="K64" s="107">
        <f>'Epro_Ra (bmk)'!K66</f>
        <v>1.0000000000000009</v>
      </c>
      <c r="L64" s="11"/>
      <c r="M64" s="1" t="str">
        <f t="shared" si="3"/>
        <v>OEU+NEU</v>
      </c>
      <c r="N64" s="1" t="s">
        <v>74</v>
      </c>
      <c r="O64" s="61" t="str">
        <f>IF(B64='Epro_Ra (bmk)'!$B$12,"ok","Fehler!")</f>
        <v>ok</v>
      </c>
      <c r="P64" s="61"/>
    </row>
    <row r="65" spans="1:16" s="5" customFormat="1" x14ac:dyDescent="0.25">
      <c r="A65" s="5" t="s">
        <v>92</v>
      </c>
      <c r="B65" s="6" t="s">
        <v>7</v>
      </c>
      <c r="C65" s="108">
        <v>1</v>
      </c>
      <c r="D65" s="107">
        <f>'Epro_Ra (bmk)'!D67</f>
        <v>0</v>
      </c>
      <c r="E65" s="108">
        <f>'Epro_Ra (bmk)'!E67</f>
        <v>0</v>
      </c>
      <c r="F65" s="107">
        <f>'Epro_Ra (bmk)'!F67</f>
        <v>0</v>
      </c>
      <c r="G65" s="108">
        <f>'Epro_Ra (bmk)'!G67</f>
        <v>0</v>
      </c>
      <c r="H65" s="107">
        <f>'Epro_Ra (bmk)'!H67</f>
        <v>0</v>
      </c>
      <c r="I65" s="108">
        <f>'Epro_Ra (bmk)'!I67</f>
        <v>0</v>
      </c>
      <c r="J65" s="107">
        <f>'Epro_Ra (bmk)'!J67</f>
        <v>0</v>
      </c>
      <c r="K65" s="108">
        <f>'Epro_Ra (bmk)'!K67</f>
        <v>0</v>
      </c>
      <c r="L65" s="11"/>
      <c r="M65" s="5" t="str">
        <f t="shared" si="3"/>
        <v>OEU+NEU</v>
      </c>
      <c r="N65" s="5" t="s">
        <v>74</v>
      </c>
      <c r="O65" s="62" t="str">
        <f>IF(B65='Epro_Ra (bmk)'!$B$13,"ok","Fehler!")</f>
        <v>ok</v>
      </c>
      <c r="P65" s="62"/>
    </row>
    <row r="66" spans="1:16" s="1" customFormat="1" x14ac:dyDescent="0.25">
      <c r="A66" s="1" t="s">
        <v>92</v>
      </c>
      <c r="B66" s="3" t="s">
        <v>8</v>
      </c>
      <c r="C66" s="107">
        <v>1</v>
      </c>
      <c r="D66" s="107">
        <f>'Epro_Ra (bmk)'!D68</f>
        <v>7.0248952427902384E-2</v>
      </c>
      <c r="E66" s="107">
        <f>'Epro_Ra (bmk)'!E68</f>
        <v>0</v>
      </c>
      <c r="F66" s="107">
        <f>'Epro_Ra (bmk)'!F68</f>
        <v>0</v>
      </c>
      <c r="G66" s="107">
        <f>'Epro_Ra (bmk)'!G68</f>
        <v>0</v>
      </c>
      <c r="H66" s="107">
        <f>'Epro_Ra (bmk)'!H68</f>
        <v>0</v>
      </c>
      <c r="I66" s="107">
        <f>'Epro_Ra (bmk)'!I68</f>
        <v>0</v>
      </c>
      <c r="J66" s="107">
        <f>'Epro_Ra (bmk)'!J68</f>
        <v>0</v>
      </c>
      <c r="K66" s="107">
        <f>'Epro_Ra (bmk)'!K68</f>
        <v>0</v>
      </c>
      <c r="L66" s="11"/>
      <c r="M66" s="1" t="str">
        <f t="shared" si="3"/>
        <v>OEU+NEU</v>
      </c>
      <c r="N66" s="1" t="s">
        <v>74</v>
      </c>
      <c r="O66" s="61" t="str">
        <f>IF(B66='Epro_Ra (bmk)'!$B$14,"ok","Fehler!")</f>
        <v>ok</v>
      </c>
      <c r="P66" s="61"/>
    </row>
    <row r="67" spans="1:16" s="5" customFormat="1" x14ac:dyDescent="0.25">
      <c r="A67" s="5" t="s">
        <v>92</v>
      </c>
      <c r="B67" s="6" t="s">
        <v>9</v>
      </c>
      <c r="C67" s="108">
        <v>1</v>
      </c>
      <c r="D67" s="107">
        <f>'Epro_Ra (bmk)'!D69</f>
        <v>1</v>
      </c>
      <c r="E67" s="108">
        <f>'Epro_Ra (bmk)'!E69</f>
        <v>1</v>
      </c>
      <c r="F67" s="107">
        <f>'Epro_Ra (bmk)'!F69</f>
        <v>1</v>
      </c>
      <c r="G67" s="108">
        <f>'Epro_Ra (bmk)'!G69</f>
        <v>1</v>
      </c>
      <c r="H67" s="107">
        <f>'Epro_Ra (bmk)'!H69</f>
        <v>1</v>
      </c>
      <c r="I67" s="108">
        <f>'Epro_Ra (bmk)'!I69</f>
        <v>1</v>
      </c>
      <c r="J67" s="107">
        <f>'Epro_Ra (bmk)'!J69</f>
        <v>1</v>
      </c>
      <c r="K67" s="108">
        <f>'Epro_Ra (bmk)'!K69</f>
        <v>1</v>
      </c>
      <c r="L67" s="11"/>
      <c r="M67" s="5" t="str">
        <f t="shared" si="3"/>
        <v>OEU+NEU</v>
      </c>
      <c r="N67" s="5" t="s">
        <v>74</v>
      </c>
      <c r="O67" s="62" t="str">
        <f>IF(B67='Epro_Ra (bmk)'!$B$15,"ok","Fehler!")</f>
        <v>ok</v>
      </c>
      <c r="P67" s="62"/>
    </row>
    <row r="68" spans="1:16" s="1" customFormat="1" x14ac:dyDescent="0.25">
      <c r="A68" s="1" t="s">
        <v>92</v>
      </c>
      <c r="B68" s="3" t="s">
        <v>10</v>
      </c>
      <c r="C68" s="107">
        <v>1</v>
      </c>
      <c r="D68" s="107">
        <f>'Epro_Ra (bmk)'!D70</f>
        <v>1</v>
      </c>
      <c r="E68" s="107">
        <f>'Epro_Ra (bmk)'!E70</f>
        <v>1</v>
      </c>
      <c r="F68" s="107">
        <f>'Epro_Ra (bmk)'!F70</f>
        <v>1</v>
      </c>
      <c r="G68" s="107">
        <f>'Epro_Ra (bmk)'!G70</f>
        <v>0</v>
      </c>
      <c r="H68" s="107">
        <f>'Epro_Ra (bmk)'!H70</f>
        <v>0</v>
      </c>
      <c r="I68" s="107">
        <f>'Epro_Ra (bmk)'!I70</f>
        <v>0</v>
      </c>
      <c r="J68" s="107">
        <f>'Epro_Ra (bmk)'!J70</f>
        <v>0</v>
      </c>
      <c r="K68" s="107">
        <f>'Epro_Ra (bmk)'!K70</f>
        <v>0</v>
      </c>
      <c r="L68" s="11"/>
      <c r="M68" s="1" t="str">
        <f t="shared" si="3"/>
        <v>OEU+NEU</v>
      </c>
      <c r="N68" s="1" t="s">
        <v>74</v>
      </c>
      <c r="O68" s="61" t="str">
        <f>IF(B68='Epro_Ra (bmk)'!$B$16,"ok","Fehler!")</f>
        <v>ok</v>
      </c>
      <c r="P68" s="61"/>
    </row>
    <row r="69" spans="1:16" s="5" customFormat="1" x14ac:dyDescent="0.25">
      <c r="A69" s="5" t="s">
        <v>92</v>
      </c>
      <c r="B69" s="6" t="s">
        <v>11</v>
      </c>
      <c r="C69" s="108">
        <v>1</v>
      </c>
      <c r="D69" s="107">
        <f>'Epro_Ra (bmk)'!D71</f>
        <v>0.53020715019741449</v>
      </c>
      <c r="E69" s="108">
        <f>'Epro_Ra (bmk)'!E71</f>
        <v>0.23338201092541497</v>
      </c>
      <c r="F69" s="107">
        <f>'Epro_Ra (bmk)'!F71</f>
        <v>0.16990282510321436</v>
      </c>
      <c r="G69" s="108">
        <f>'Epro_Ra (bmk)'!G71</f>
        <v>0.1496024663313319</v>
      </c>
      <c r="H69" s="107">
        <f>'Epro_Ra (bmk)'!H71</f>
        <v>0.13172763854174355</v>
      </c>
      <c r="I69" s="108">
        <f>'Epro_Ra (bmk)'!I71</f>
        <v>0.13172763854174355</v>
      </c>
      <c r="J69" s="107">
        <f>'Epro_Ra (bmk)'!J71</f>
        <v>0.13172763854174355</v>
      </c>
      <c r="K69" s="108">
        <f>'Epro_Ra (bmk)'!K71</f>
        <v>0.13172763854174355</v>
      </c>
      <c r="L69" s="11"/>
      <c r="M69" s="5" t="str">
        <f t="shared" si="3"/>
        <v>OEU+NEU</v>
      </c>
      <c r="N69" s="5" t="s">
        <v>74</v>
      </c>
      <c r="O69" s="62" t="str">
        <f>IF(B69='Epro_Ra (bmk)'!$B$17,"ok","Fehler!")</f>
        <v>ok</v>
      </c>
      <c r="P69" s="62"/>
    </row>
    <row r="70" spans="1:16" s="1" customFormat="1" x14ac:dyDescent="0.25">
      <c r="A70" s="1" t="s">
        <v>92</v>
      </c>
      <c r="B70" s="3" t="s">
        <v>12</v>
      </c>
      <c r="C70" s="107">
        <v>1</v>
      </c>
      <c r="D70" s="107">
        <f>'Epro_Ra (bmk)'!D72</f>
        <v>7.0248952427902384E-2</v>
      </c>
      <c r="E70" s="107">
        <f>'Epro_Ra (bmk)'!E72</f>
        <v>0</v>
      </c>
      <c r="F70" s="107">
        <f>'Epro_Ra (bmk)'!F72</f>
        <v>0</v>
      </c>
      <c r="G70" s="107">
        <f>'Epro_Ra (bmk)'!G72</f>
        <v>0</v>
      </c>
      <c r="H70" s="107">
        <f>'Epro_Ra (bmk)'!H72</f>
        <v>0</v>
      </c>
      <c r="I70" s="107">
        <f>'Epro_Ra (bmk)'!I72</f>
        <v>0</v>
      </c>
      <c r="J70" s="107">
        <f>'Epro_Ra (bmk)'!J72</f>
        <v>0</v>
      </c>
      <c r="K70" s="107">
        <f>'Epro_Ra (bmk)'!K72</f>
        <v>0</v>
      </c>
      <c r="L70" s="11"/>
      <c r="M70" s="1" t="str">
        <f t="shared" si="3"/>
        <v>OEU+NEU</v>
      </c>
      <c r="N70" s="1" t="s">
        <v>74</v>
      </c>
      <c r="O70" s="61" t="str">
        <f>IF(B70='Epro_Ra (bmk)'!$B$18,"ok","Fehler!")</f>
        <v>ok</v>
      </c>
      <c r="P70" s="61"/>
    </row>
    <row r="71" spans="1:16" s="5" customFormat="1" x14ac:dyDescent="0.25">
      <c r="A71" s="5" t="s">
        <v>92</v>
      </c>
      <c r="B71" s="6" t="s">
        <v>13</v>
      </c>
      <c r="C71" s="113">
        <v>1</v>
      </c>
      <c r="D71" s="113">
        <f>'Epro_Ra (bmk)'!D73</f>
        <v>0</v>
      </c>
      <c r="E71" s="113">
        <f>'Epro_Ra (bmk)'!E73</f>
        <v>0</v>
      </c>
      <c r="F71" s="113">
        <f>'Epro_Ra (bmk)'!F73</f>
        <v>0</v>
      </c>
      <c r="G71" s="108">
        <f>'Epro_Ra (bmk)'!G73</f>
        <v>0</v>
      </c>
      <c r="H71" s="107">
        <f>'Epro_Ra (bmk)'!H73</f>
        <v>0</v>
      </c>
      <c r="I71" s="108">
        <f>'Epro_Ra (bmk)'!I73</f>
        <v>0</v>
      </c>
      <c r="J71" s="107">
        <f>'Epro_Ra (bmk)'!J73</f>
        <v>0</v>
      </c>
      <c r="K71" s="108">
        <f>'Epro_Ra (bmk)'!K73</f>
        <v>0</v>
      </c>
      <c r="L71" s="11"/>
      <c r="M71" s="5" t="str">
        <f t="shared" si="3"/>
        <v>OEU+NEU</v>
      </c>
      <c r="N71" s="5" t="s">
        <v>74</v>
      </c>
      <c r="O71" s="62" t="str">
        <f>IF(B71='Epro_Ra (bmk)'!$B$19,"ok","Fehler!")</f>
        <v>ok</v>
      </c>
      <c r="P71" s="62"/>
    </row>
    <row r="72" spans="1:16" s="1" customFormat="1" x14ac:dyDescent="0.25">
      <c r="A72" s="1" t="s">
        <v>92</v>
      </c>
      <c r="B72" s="3" t="s">
        <v>14</v>
      </c>
      <c r="C72" s="113">
        <v>1</v>
      </c>
      <c r="D72" s="113">
        <f>'Epro_Ra (bmk)'!D74</f>
        <v>0</v>
      </c>
      <c r="E72" s="113">
        <v>0.2</v>
      </c>
      <c r="F72" s="113">
        <f>'Epro_Ra (bmk)'!F74</f>
        <v>0</v>
      </c>
      <c r="G72" s="107">
        <f>'Epro_Ra (bmk)'!G74</f>
        <v>0</v>
      </c>
      <c r="H72" s="107">
        <f>'Epro_Ra (bmk)'!H74</f>
        <v>0</v>
      </c>
      <c r="I72" s="107">
        <f>'Epro_Ra (bmk)'!I74</f>
        <v>0</v>
      </c>
      <c r="J72" s="107">
        <f>'Epro_Ra (bmk)'!J74</f>
        <v>0</v>
      </c>
      <c r="K72" s="107">
        <f>'Epro_Ra (bmk)'!K74</f>
        <v>0</v>
      </c>
      <c r="L72" s="11"/>
      <c r="M72" s="1" t="str">
        <f t="shared" si="3"/>
        <v>OEU+NEU</v>
      </c>
      <c r="N72" s="1" t="s">
        <v>74</v>
      </c>
      <c r="O72" s="61" t="str">
        <f>IF(B72='Epro_Ra (bmk)'!$B$20,"ok","Fehler!")</f>
        <v>ok</v>
      </c>
      <c r="P72" s="61"/>
    </row>
    <row r="73" spans="1:16" s="5" customFormat="1" x14ac:dyDescent="0.25">
      <c r="A73" s="5" t="s">
        <v>92</v>
      </c>
      <c r="B73" s="6" t="s">
        <v>15</v>
      </c>
      <c r="C73" s="108">
        <v>1</v>
      </c>
      <c r="D73" s="107">
        <f>'Epro_Ra (bmk)'!D75</f>
        <v>1</v>
      </c>
      <c r="E73" s="108">
        <f>'Epro_Ra (bmk)'!E75</f>
        <v>1</v>
      </c>
      <c r="F73" s="107">
        <f>'Epro_Ra (bmk)'!F75</f>
        <v>1</v>
      </c>
      <c r="G73" s="108">
        <f>'Epro_Ra (bmk)'!G75</f>
        <v>0</v>
      </c>
      <c r="H73" s="107">
        <f>'Epro_Ra (bmk)'!H75</f>
        <v>0</v>
      </c>
      <c r="I73" s="108">
        <f>'Epro_Ra (bmk)'!I75</f>
        <v>0</v>
      </c>
      <c r="J73" s="107">
        <f>'Epro_Ra (bmk)'!J75</f>
        <v>0</v>
      </c>
      <c r="K73" s="108">
        <f>'Epro_Ra (bmk)'!K75</f>
        <v>0</v>
      </c>
      <c r="L73" s="11"/>
      <c r="M73" s="5" t="str">
        <f t="shared" si="3"/>
        <v>OEU+NEU</v>
      </c>
      <c r="N73" s="5" t="s">
        <v>74</v>
      </c>
      <c r="O73" s="62" t="str">
        <f>IF(B73='Epro_Ra (bmk)'!$B$21,"ok","Fehler!")</f>
        <v>ok</v>
      </c>
      <c r="P73" s="62"/>
    </row>
    <row r="74" spans="1:16" s="1" customFormat="1" x14ac:dyDescent="0.25">
      <c r="A74" s="1" t="s">
        <v>92</v>
      </c>
      <c r="B74" s="3" t="s">
        <v>16</v>
      </c>
      <c r="C74" s="107">
        <v>1</v>
      </c>
      <c r="D74" s="107">
        <f>'Epro_Ra (bmk)'!D76</f>
        <v>1</v>
      </c>
      <c r="E74" s="107">
        <f>'Epro_Ra (bmk)'!E76</f>
        <v>1</v>
      </c>
      <c r="F74" s="107">
        <f>'Epro_Ra (bmk)'!F76</f>
        <v>0.99999999999999978</v>
      </c>
      <c r="G74" s="107">
        <f>'Epro_Ra (bmk)'!G76</f>
        <v>1</v>
      </c>
      <c r="H74" s="107">
        <f>'Epro_Ra (bmk)'!H76</f>
        <v>1.0000000000000002</v>
      </c>
      <c r="I74" s="107">
        <f>'Epro_Ra (bmk)'!I76</f>
        <v>1.0000000000000004</v>
      </c>
      <c r="J74" s="107">
        <f>'Epro_Ra (bmk)'!J76</f>
        <v>1.0000000000000007</v>
      </c>
      <c r="K74" s="107">
        <f>'Epro_Ra (bmk)'!K76</f>
        <v>1.0000000000000009</v>
      </c>
      <c r="L74" s="11"/>
      <c r="M74" s="1" t="str">
        <f t="shared" si="3"/>
        <v>OEU+NEU</v>
      </c>
      <c r="N74" s="1" t="s">
        <v>74</v>
      </c>
      <c r="O74" s="61" t="str">
        <f>IF(B74='Epro_Ra (bmk)'!$B$22,"ok","Fehler!")</f>
        <v>ok</v>
      </c>
      <c r="P74" s="61"/>
    </row>
    <row r="75" spans="1:16" s="8" customFormat="1" x14ac:dyDescent="0.25">
      <c r="A75" s="8" t="s">
        <v>92</v>
      </c>
      <c r="B75" s="9" t="s">
        <v>17</v>
      </c>
      <c r="C75" s="110">
        <v>1</v>
      </c>
      <c r="D75" s="111">
        <f>'Epro_Ra (bmk)'!D77</f>
        <v>7.0248952427902384E-2</v>
      </c>
      <c r="E75" s="110">
        <f>'Epro_Ra (bmk)'!E77</f>
        <v>0</v>
      </c>
      <c r="F75" s="111">
        <f>'Epro_Ra (bmk)'!F77</f>
        <v>0</v>
      </c>
      <c r="G75" s="110">
        <f>'Epro_Ra (bmk)'!G77</f>
        <v>0</v>
      </c>
      <c r="H75" s="111">
        <f>'Epro_Ra (bmk)'!H77</f>
        <v>0</v>
      </c>
      <c r="I75" s="110">
        <f>'Epro_Ra (bmk)'!I77</f>
        <v>0</v>
      </c>
      <c r="J75" s="111">
        <f>'Epro_Ra (bmk)'!J77</f>
        <v>0</v>
      </c>
      <c r="K75" s="110">
        <f>'Epro_Ra (bmk)'!K77</f>
        <v>0</v>
      </c>
      <c r="L75" s="10"/>
      <c r="M75" s="8" t="str">
        <f t="shared" si="3"/>
        <v>OEU+NEU</v>
      </c>
      <c r="N75" s="8" t="s">
        <v>74</v>
      </c>
      <c r="O75" s="63" t="str">
        <f>IF(B75='Epro_Ra (bmk)'!$B$23,"ok","Fehler!")</f>
        <v>ok</v>
      </c>
      <c r="P75" s="63"/>
    </row>
    <row r="76" spans="1:16" s="1" customFormat="1" x14ac:dyDescent="0.25">
      <c r="A76" s="1" t="s">
        <v>24</v>
      </c>
      <c r="B76" s="3" t="s">
        <v>0</v>
      </c>
      <c r="C76" s="107">
        <v>1</v>
      </c>
      <c r="D76" s="107">
        <f>'Epro_Ra (bmk)'!D78</f>
        <v>0</v>
      </c>
      <c r="E76" s="107">
        <f>'Epro_Ra (bmk)'!E78</f>
        <v>0</v>
      </c>
      <c r="F76" s="107">
        <f>'Epro_Ra (bmk)'!F78</f>
        <v>0</v>
      </c>
      <c r="G76" s="107">
        <f>'Epro_Ra (bmk)'!G78</f>
        <v>0</v>
      </c>
      <c r="H76" s="107">
        <f>'Epro_Ra (bmk)'!H78</f>
        <v>0</v>
      </c>
      <c r="I76" s="107">
        <f>'Epro_Ra (bmk)'!I78</f>
        <v>0</v>
      </c>
      <c r="J76" s="107">
        <f>'Epro_Ra (bmk)'!J78</f>
        <v>0</v>
      </c>
      <c r="K76" s="107">
        <f>'Epro_Ra (bmk)'!K78</f>
        <v>0</v>
      </c>
      <c r="L76" s="11"/>
      <c r="M76" s="1" t="str">
        <f t="shared" ref="M76:M93" si="4">$V$2</f>
        <v>OEU</v>
      </c>
      <c r="N76" s="1" t="s">
        <v>74</v>
      </c>
      <c r="O76" s="61" t="str">
        <f>IF(B76='Epro_Ra (bmk)'!$B$6,"ok","Fehler!")</f>
        <v>ok</v>
      </c>
      <c r="P76" s="61" t="e">
        <f>IF(K76='Epro_Ra (bmk)'!#REF!,"ok","Fehler!")</f>
        <v>#REF!</v>
      </c>
    </row>
    <row r="77" spans="1:16" s="5" customFormat="1" x14ac:dyDescent="0.25">
      <c r="A77" s="5" t="s">
        <v>24</v>
      </c>
      <c r="B77" s="6" t="s">
        <v>1</v>
      </c>
      <c r="C77" s="108">
        <v>0</v>
      </c>
      <c r="D77" s="122">
        <f>'Epro_Ra (bmk)'!D79</f>
        <v>0.78708676453037141</v>
      </c>
      <c r="E77" s="122">
        <f>'Epro_Ra (bmk)'!E79</f>
        <v>0.47201336675020916</v>
      </c>
      <c r="F77" s="122">
        <f>'Epro_Ra (bmk)'!F79</f>
        <v>0</v>
      </c>
      <c r="G77" s="122">
        <f>'Epro_Ra (bmk)'!G79</f>
        <v>0</v>
      </c>
      <c r="H77" s="107">
        <f>'Epro_Ra (bmk)'!H79</f>
        <v>0</v>
      </c>
      <c r="I77" s="108">
        <f>'Epro_Ra (bmk)'!I79</f>
        <v>0</v>
      </c>
      <c r="J77" s="107">
        <f>'Epro_Ra (bmk)'!J79</f>
        <v>0</v>
      </c>
      <c r="K77" s="108">
        <f>'Epro_Ra (bmk)'!K79</f>
        <v>0</v>
      </c>
      <c r="L77" s="11"/>
      <c r="M77" s="5" t="str">
        <f t="shared" si="4"/>
        <v>OEU</v>
      </c>
      <c r="N77" s="5" t="s">
        <v>74</v>
      </c>
      <c r="O77" s="62" t="str">
        <f>IF(B77='Epro_Ra (bmk)'!$B$7,"ok","Fehler!")</f>
        <v>ok</v>
      </c>
      <c r="P77" s="62" t="e">
        <f>IF(K77='Epro_Ra (bmk)'!#REF!,"ok","Fehler!")</f>
        <v>#REF!</v>
      </c>
    </row>
    <row r="78" spans="1:16" s="1" customFormat="1" x14ac:dyDescent="0.25">
      <c r="A78" s="1" t="s">
        <v>24</v>
      </c>
      <c r="B78" s="3" t="s">
        <v>2</v>
      </c>
      <c r="C78" s="107">
        <v>1</v>
      </c>
      <c r="D78" s="107">
        <f>'Epro_Ra (bmk)'!D80</f>
        <v>1</v>
      </c>
      <c r="E78" s="107">
        <f>'Epro_Ra (bmk)'!E80</f>
        <v>1</v>
      </c>
      <c r="F78" s="107">
        <f>'Epro_Ra (bmk)'!F80</f>
        <v>1</v>
      </c>
      <c r="G78" s="107">
        <f>'Epro_Ra (bmk)'!G80</f>
        <v>1</v>
      </c>
      <c r="H78" s="107">
        <f>'Epro_Ra (bmk)'!H80</f>
        <v>1</v>
      </c>
      <c r="I78" s="107">
        <f>'Epro_Ra (bmk)'!I80</f>
        <v>1</v>
      </c>
      <c r="J78" s="107">
        <f>'Epro_Ra (bmk)'!J80</f>
        <v>1</v>
      </c>
      <c r="K78" s="107">
        <f>'Epro_Ra (bmk)'!K80</f>
        <v>1</v>
      </c>
      <c r="L78" s="11"/>
      <c r="M78" s="1" t="str">
        <f t="shared" si="4"/>
        <v>OEU</v>
      </c>
      <c r="N78" s="1" t="s">
        <v>74</v>
      </c>
      <c r="O78" s="61" t="str">
        <f>IF(B78='Epro_Ra (bmk)'!$B$8,"ok","Fehler!")</f>
        <v>ok</v>
      </c>
      <c r="P78" s="61" t="e">
        <f>IF(K78='Epro_Ra (bmk)'!#REF!,"ok","Fehler!")</f>
        <v>#REF!</v>
      </c>
    </row>
    <row r="79" spans="1:16" s="5" customFormat="1" x14ac:dyDescent="0.25">
      <c r="A79" s="5" t="s">
        <v>24</v>
      </c>
      <c r="B79" s="6" t="s">
        <v>3</v>
      </c>
      <c r="C79" s="108">
        <v>1</v>
      </c>
      <c r="D79" s="107">
        <f>'Epro_Ra (bmk)'!D81</f>
        <v>0.9832773552466042</v>
      </c>
      <c r="E79" s="108">
        <f>'Epro_Ra (bmk)'!E81</f>
        <v>0.97338510259858568</v>
      </c>
      <c r="F79" s="107">
        <f>'Epro_Ra (bmk)'!F81</f>
        <v>0.90510972237761123</v>
      </c>
      <c r="G79" s="108">
        <f>'Epro_Ra (bmk)'!G81</f>
        <v>1.1416333119440753E-5</v>
      </c>
      <c r="H79" s="107">
        <f>'Epro_Ra (bmk)'!H81</f>
        <v>1.4399653287523201E-10</v>
      </c>
      <c r="I79" s="108">
        <f>'Epro_Ra (bmk)'!I81</f>
        <v>1.4399653287523201E-10</v>
      </c>
      <c r="J79" s="107">
        <f>'Epro_Ra (bmk)'!J81</f>
        <v>1.4399653287523201E-10</v>
      </c>
      <c r="K79" s="108">
        <f>'Epro_Ra (bmk)'!K81</f>
        <v>1.4399653287523201E-10</v>
      </c>
      <c r="L79" s="11"/>
      <c r="M79" s="5" t="str">
        <f t="shared" si="4"/>
        <v>OEU</v>
      </c>
      <c r="N79" s="5" t="s">
        <v>74</v>
      </c>
      <c r="O79" s="62" t="str">
        <f>IF(B79='Epro_Ra (bmk)'!$B$9,"ok","Fehler!")</f>
        <v>ok</v>
      </c>
      <c r="P79" s="62" t="e">
        <f>IF(K79='Epro_Ra (bmk)'!#REF!,"ok","Fehler!")</f>
        <v>#REF!</v>
      </c>
    </row>
    <row r="80" spans="1:16" s="1" customFormat="1" x14ac:dyDescent="0.25">
      <c r="A80" s="1" t="s">
        <v>24</v>
      </c>
      <c r="B80" s="3" t="s">
        <v>4</v>
      </c>
      <c r="C80" s="107">
        <v>1</v>
      </c>
      <c r="D80" s="107">
        <f>'Epro_Ra (bmk)'!D82</f>
        <v>0.01</v>
      </c>
      <c r="E80" s="107">
        <f>'Epro_Ra (bmk)'!E82</f>
        <v>0</v>
      </c>
      <c r="F80" s="107">
        <f>'Epro_Ra (bmk)'!F82</f>
        <v>0</v>
      </c>
      <c r="G80" s="107">
        <f>'Epro_Ra (bmk)'!G82</f>
        <v>0</v>
      </c>
      <c r="H80" s="107">
        <f>'Epro_Ra (bmk)'!H82</f>
        <v>0</v>
      </c>
      <c r="I80" s="107">
        <f>'Epro_Ra (bmk)'!I82</f>
        <v>0</v>
      </c>
      <c r="J80" s="107">
        <f>'Epro_Ra (bmk)'!J82</f>
        <v>0</v>
      </c>
      <c r="K80" s="107">
        <f>'Epro_Ra (bmk)'!K82</f>
        <v>0</v>
      </c>
      <c r="L80" s="11"/>
      <c r="M80" s="1" t="str">
        <f t="shared" si="4"/>
        <v>OEU</v>
      </c>
      <c r="N80" s="1" t="s">
        <v>74</v>
      </c>
      <c r="O80" s="61" t="str">
        <f>IF(B80='Epro_Ra (bmk)'!$B$10,"ok","Fehler!")</f>
        <v>ok</v>
      </c>
      <c r="P80" s="61" t="e">
        <f>IF(K80='Epro_Ra (bmk)'!#REF!,"ok","Fehler!")</f>
        <v>#REF!</v>
      </c>
    </row>
    <row r="81" spans="1:16" s="5" customFormat="1" x14ac:dyDescent="0.25">
      <c r="A81" s="5" t="s">
        <v>24</v>
      </c>
      <c r="B81" s="6" t="s">
        <v>5</v>
      </c>
      <c r="C81" s="108">
        <v>1</v>
      </c>
      <c r="D81" s="107">
        <f>'Epro_Ra (bmk)'!D83</f>
        <v>0.39696460571239073</v>
      </c>
      <c r="E81" s="108">
        <f>'Epro_Ra (bmk)'!E83</f>
        <v>0.15558543314401241</v>
      </c>
      <c r="F81" s="107">
        <f>'Epro_Ra (bmk)'!F83</f>
        <v>5.1542169685612746E-2</v>
      </c>
      <c r="G81" s="108">
        <f>'Epro_Ra (bmk)'!G83</f>
        <v>0</v>
      </c>
      <c r="H81" s="107">
        <f>'Epro_Ra (bmk)'!H83</f>
        <v>0</v>
      </c>
      <c r="I81" s="108">
        <f>'Epro_Ra (bmk)'!I83</f>
        <v>0</v>
      </c>
      <c r="J81" s="107">
        <f>'Epro_Ra (bmk)'!J83</f>
        <v>0</v>
      </c>
      <c r="K81" s="108">
        <f>'Epro_Ra (bmk)'!K83</f>
        <v>0</v>
      </c>
      <c r="L81" s="11"/>
      <c r="M81" s="5" t="str">
        <f t="shared" si="4"/>
        <v>OEU</v>
      </c>
      <c r="N81" s="5" t="s">
        <v>74</v>
      </c>
      <c r="O81" s="62" t="str">
        <f>IF(B81='Epro_Ra (bmk)'!$B$11,"ok","Fehler!")</f>
        <v>ok</v>
      </c>
      <c r="P81" s="62" t="e">
        <f>IF(K81='Epro_Ra (bmk)'!#REF!,"ok","Fehler!")</f>
        <v>#REF!</v>
      </c>
    </row>
    <row r="82" spans="1:16" s="1" customFormat="1" x14ac:dyDescent="0.25">
      <c r="A82" s="1" t="s">
        <v>24</v>
      </c>
      <c r="B82" s="3" t="s">
        <v>6</v>
      </c>
      <c r="C82" s="107">
        <v>1</v>
      </c>
      <c r="D82" s="107">
        <f>'Epro_Ra (bmk)'!D84</f>
        <v>1</v>
      </c>
      <c r="E82" s="107">
        <f>'Epro_Ra (bmk)'!E84</f>
        <v>1</v>
      </c>
      <c r="F82" s="107">
        <f>'Epro_Ra (bmk)'!F84</f>
        <v>1</v>
      </c>
      <c r="G82" s="107">
        <f>'Epro_Ra (bmk)'!G84</f>
        <v>1.0000195729189094</v>
      </c>
      <c r="H82" s="107">
        <f>'Epro_Ra (bmk)'!H84</f>
        <v>1.0000391462209179</v>
      </c>
      <c r="I82" s="107">
        <f>'Epro_Ra (bmk)'!I84</f>
        <v>1.0000587199060331</v>
      </c>
      <c r="J82" s="107">
        <f>'Epro_Ra (bmk)'!J84</f>
        <v>1.0000782939742625</v>
      </c>
      <c r="K82" s="107">
        <f>'Epro_Ra (bmk)'!K84</f>
        <v>1.0000978684256134</v>
      </c>
      <c r="L82" s="11"/>
      <c r="M82" s="1" t="str">
        <f t="shared" si="4"/>
        <v>OEU</v>
      </c>
      <c r="N82" s="1" t="s">
        <v>74</v>
      </c>
      <c r="O82" s="61" t="str">
        <f>IF(B82='Epro_Ra (bmk)'!$B$12,"ok","Fehler!")</f>
        <v>ok</v>
      </c>
      <c r="P82" s="61" t="e">
        <f>IF(K82='Epro_Ra (bmk)'!#REF!,"ok","Fehler!")</f>
        <v>#REF!</v>
      </c>
    </row>
    <row r="83" spans="1:16" s="5" customFormat="1" x14ac:dyDescent="0.25">
      <c r="A83" s="5" t="s">
        <v>24</v>
      </c>
      <c r="B83" s="6" t="s">
        <v>7</v>
      </c>
      <c r="C83" s="108">
        <v>1</v>
      </c>
      <c r="D83" s="107">
        <f>'Epro_Ra (bmk)'!D85</f>
        <v>0.87161001325791754</v>
      </c>
      <c r="E83" s="108">
        <f>'Epro_Ra (bmk)'!E85</f>
        <v>0.49658353664755123</v>
      </c>
      <c r="F83" s="107">
        <f>'Epro_Ra (bmk)'!F85</f>
        <v>0.11649708561162937</v>
      </c>
      <c r="G83" s="108">
        <f>'Epro_Ra (bmk)'!G85</f>
        <v>0</v>
      </c>
      <c r="H83" s="107">
        <f>'Epro_Ra (bmk)'!H85</f>
        <v>0</v>
      </c>
      <c r="I83" s="108">
        <f>'Epro_Ra (bmk)'!I85</f>
        <v>0</v>
      </c>
      <c r="J83" s="107">
        <f>'Epro_Ra (bmk)'!J85</f>
        <v>0</v>
      </c>
      <c r="K83" s="108">
        <f>'Epro_Ra (bmk)'!K85</f>
        <v>0</v>
      </c>
      <c r="L83" s="11"/>
      <c r="M83" s="5" t="str">
        <f t="shared" si="4"/>
        <v>OEU</v>
      </c>
      <c r="N83" s="5" t="s">
        <v>74</v>
      </c>
      <c r="O83" s="62" t="str">
        <f>IF(B83='Epro_Ra (bmk)'!$B$13,"ok","Fehler!")</f>
        <v>ok</v>
      </c>
      <c r="P83" s="62" t="e">
        <f>IF(K83='Epro_Ra (bmk)'!#REF!,"ok","Fehler!")</f>
        <v>#REF!</v>
      </c>
    </row>
    <row r="84" spans="1:16" s="1" customFormat="1" x14ac:dyDescent="0.25">
      <c r="A84" s="1" t="s">
        <v>24</v>
      </c>
      <c r="B84" s="3" t="s">
        <v>8</v>
      </c>
      <c r="C84" s="107">
        <v>1</v>
      </c>
      <c r="D84" s="107">
        <f>'Epro_Ra (bmk)'!D86</f>
        <v>0.8666666666666667</v>
      </c>
      <c r="E84" s="107">
        <f>'Epro_Ra (bmk)'!E86</f>
        <v>0.36196631414022729</v>
      </c>
      <c r="F84" s="107">
        <f>'Epro_Ra (bmk)'!F86</f>
        <v>0.1044653349001175</v>
      </c>
      <c r="G84" s="107">
        <f>'Epro_Ra (bmk)'!G86</f>
        <v>0</v>
      </c>
      <c r="H84" s="107">
        <f>'Epro_Ra (bmk)'!H86</f>
        <v>0</v>
      </c>
      <c r="I84" s="107">
        <f>'Epro_Ra (bmk)'!I86</f>
        <v>0</v>
      </c>
      <c r="J84" s="107">
        <f>'Epro_Ra (bmk)'!J86</f>
        <v>0</v>
      </c>
      <c r="K84" s="107">
        <f>'Epro_Ra (bmk)'!K86</f>
        <v>0</v>
      </c>
      <c r="L84" s="11"/>
      <c r="M84" s="1" t="str">
        <f t="shared" si="4"/>
        <v>OEU</v>
      </c>
      <c r="N84" s="1" t="s">
        <v>74</v>
      </c>
      <c r="O84" s="61" t="str">
        <f>IF(B84='Epro_Ra (bmk)'!$B$14,"ok","Fehler!")</f>
        <v>ok</v>
      </c>
      <c r="P84" s="61" t="e">
        <f>IF(K84='Epro_Ra (bmk)'!#REF!,"ok","Fehler!")</f>
        <v>#REF!</v>
      </c>
    </row>
    <row r="85" spans="1:16" s="5" customFormat="1" x14ac:dyDescent="0.25">
      <c r="A85" s="5" t="s">
        <v>24</v>
      </c>
      <c r="B85" s="6" t="s">
        <v>9</v>
      </c>
      <c r="C85" s="108">
        <v>1</v>
      </c>
      <c r="D85" s="107">
        <f>'Epro_Ra (bmk)'!D87</f>
        <v>1</v>
      </c>
      <c r="E85" s="108">
        <f>'Epro_Ra (bmk)'!E87</f>
        <v>1</v>
      </c>
      <c r="F85" s="107">
        <f>'Epro_Ra (bmk)'!F87</f>
        <v>1</v>
      </c>
      <c r="G85" s="108">
        <f>'Epro_Ra (bmk)'!G87</f>
        <v>1</v>
      </c>
      <c r="H85" s="107">
        <f>'Epro_Ra (bmk)'!H87</f>
        <v>1</v>
      </c>
      <c r="I85" s="108">
        <f>'Epro_Ra (bmk)'!I87</f>
        <v>1</v>
      </c>
      <c r="J85" s="107">
        <f>'Epro_Ra (bmk)'!J87</f>
        <v>1</v>
      </c>
      <c r="K85" s="108">
        <f>'Epro_Ra (bmk)'!K87</f>
        <v>1</v>
      </c>
      <c r="L85" s="11"/>
      <c r="M85" s="5" t="str">
        <f t="shared" si="4"/>
        <v>OEU</v>
      </c>
      <c r="N85" s="5" t="s">
        <v>74</v>
      </c>
      <c r="O85" s="62" t="str">
        <f>IF(B85='Epro_Ra (bmk)'!$B$15,"ok","Fehler!")</f>
        <v>ok</v>
      </c>
      <c r="P85" s="62" t="e">
        <f>IF(K85='Epro_Ra (bmk)'!#REF!,"ok","Fehler!")</f>
        <v>#REF!</v>
      </c>
    </row>
    <row r="86" spans="1:16" s="1" customFormat="1" x14ac:dyDescent="0.25">
      <c r="A86" s="1" t="s">
        <v>24</v>
      </c>
      <c r="B86" s="3" t="s">
        <v>10</v>
      </c>
      <c r="C86" s="107">
        <v>1</v>
      </c>
      <c r="D86" s="107">
        <f>'Epro_Ra (bmk)'!D88</f>
        <v>0.9832773552466042</v>
      </c>
      <c r="E86" s="107">
        <f>'Epro_Ra (bmk)'!E88</f>
        <v>0.97338510259858568</v>
      </c>
      <c r="F86" s="107">
        <f>'Epro_Ra (bmk)'!F88</f>
        <v>0.90510972237761123</v>
      </c>
      <c r="G86" s="107">
        <f>'Epro_Ra (bmk)'!G88</f>
        <v>1.1416333119440753E-5</v>
      </c>
      <c r="H86" s="107">
        <f>'Epro_Ra (bmk)'!H88</f>
        <v>1.4399653287523201E-10</v>
      </c>
      <c r="I86" s="107">
        <f>'Epro_Ra (bmk)'!I88</f>
        <v>1.4399653287523201E-10</v>
      </c>
      <c r="J86" s="107">
        <f>'Epro_Ra (bmk)'!J88</f>
        <v>1.4399653287523201E-10</v>
      </c>
      <c r="K86" s="107">
        <f>'Epro_Ra (bmk)'!K88</f>
        <v>1.4399653287523201E-10</v>
      </c>
      <c r="L86" s="11"/>
      <c r="M86" s="1" t="str">
        <f t="shared" si="4"/>
        <v>OEU</v>
      </c>
      <c r="N86" s="1" t="s">
        <v>74</v>
      </c>
      <c r="O86" s="61" t="str">
        <f>IF(B86='Epro_Ra (bmk)'!$B$16,"ok","Fehler!")</f>
        <v>ok</v>
      </c>
      <c r="P86" s="61" t="e">
        <f>IF(K86='Epro_Ra (bmk)'!#REF!,"ok","Fehler!")</f>
        <v>#REF!</v>
      </c>
    </row>
    <row r="87" spans="1:16" s="5" customFormat="1" x14ac:dyDescent="0.25">
      <c r="A87" s="5" t="s">
        <v>24</v>
      </c>
      <c r="B87" s="6" t="s">
        <v>11</v>
      </c>
      <c r="C87" s="108">
        <v>1</v>
      </c>
      <c r="D87" s="107">
        <f>'Epro_Ra (bmk)'!D89</f>
        <v>0.39696460571239073</v>
      </c>
      <c r="E87" s="108">
        <f>'Epro_Ra (bmk)'!E89</f>
        <v>0.15558543314401241</v>
      </c>
      <c r="F87" s="107">
        <f>'Epro_Ra (bmk)'!F89</f>
        <v>5.1542169685612746E-2</v>
      </c>
      <c r="G87" s="108">
        <f>'Epro_Ra (bmk)'!G89</f>
        <v>0</v>
      </c>
      <c r="H87" s="107">
        <f>'Epro_Ra (bmk)'!H89</f>
        <v>0</v>
      </c>
      <c r="I87" s="108">
        <f>'Epro_Ra (bmk)'!I89</f>
        <v>0</v>
      </c>
      <c r="J87" s="107">
        <f>'Epro_Ra (bmk)'!J89</f>
        <v>0</v>
      </c>
      <c r="K87" s="108">
        <f>'Epro_Ra (bmk)'!K89</f>
        <v>0</v>
      </c>
      <c r="L87" s="11"/>
      <c r="M87" s="5" t="str">
        <f t="shared" si="4"/>
        <v>OEU</v>
      </c>
      <c r="N87" s="5" t="s">
        <v>74</v>
      </c>
      <c r="O87" s="62" t="str">
        <f>IF(B87='Epro_Ra (bmk)'!$B$17,"ok","Fehler!")</f>
        <v>ok</v>
      </c>
      <c r="P87" s="62" t="e">
        <f>IF(K87='Epro_Ra (bmk)'!#REF!,"ok","Fehler!")</f>
        <v>#REF!</v>
      </c>
    </row>
    <row r="88" spans="1:16" s="1" customFormat="1" x14ac:dyDescent="0.25">
      <c r="A88" s="1" t="s">
        <v>24</v>
      </c>
      <c r="B88" s="3" t="s">
        <v>12</v>
      </c>
      <c r="C88" s="107">
        <v>1</v>
      </c>
      <c r="D88" s="107">
        <f>'Epro_Ra (bmk)'!D90</f>
        <v>0.8666666666666667</v>
      </c>
      <c r="E88" s="107">
        <f>'Epro_Ra (bmk)'!E90</f>
        <v>0.36196631414022729</v>
      </c>
      <c r="F88" s="107">
        <f>'Epro_Ra (bmk)'!F90</f>
        <v>0.1044653349001175</v>
      </c>
      <c r="G88" s="107">
        <f>'Epro_Ra (bmk)'!G90</f>
        <v>0</v>
      </c>
      <c r="H88" s="107">
        <f>'Epro_Ra (bmk)'!H90</f>
        <v>0</v>
      </c>
      <c r="I88" s="107">
        <f>'Epro_Ra (bmk)'!I90</f>
        <v>0</v>
      </c>
      <c r="J88" s="107">
        <f>'Epro_Ra (bmk)'!J90</f>
        <v>0</v>
      </c>
      <c r="K88" s="107">
        <f>'Epro_Ra (bmk)'!K90</f>
        <v>0</v>
      </c>
      <c r="L88" s="11"/>
      <c r="M88" s="1" t="str">
        <f t="shared" si="4"/>
        <v>OEU</v>
      </c>
      <c r="N88" s="1" t="s">
        <v>74</v>
      </c>
      <c r="O88" s="61" t="str">
        <f>IF(B88='Epro_Ra (bmk)'!$B$18,"ok","Fehler!")</f>
        <v>ok</v>
      </c>
      <c r="P88" s="61" t="e">
        <f>IF(K88='Epro_Ra (bmk)'!#REF!,"ok","Fehler!")</f>
        <v>#REF!</v>
      </c>
    </row>
    <row r="89" spans="1:16" s="5" customFormat="1" x14ac:dyDescent="0.25">
      <c r="A89" s="5" t="s">
        <v>24</v>
      </c>
      <c r="B89" s="6" t="s">
        <v>13</v>
      </c>
      <c r="C89" s="113">
        <v>1</v>
      </c>
      <c r="D89" s="113">
        <f>'Epro_Ra (bmk)'!D91</f>
        <v>1.6666666666666765</v>
      </c>
      <c r="E89" s="113">
        <f>'Epro_Ra (bmk)'!E91</f>
        <v>1.6666666666666621</v>
      </c>
      <c r="F89" s="113">
        <f>'Epro_Ra (bmk)'!F91</f>
        <v>0</v>
      </c>
      <c r="G89" s="108">
        <f>'Epro_Ra (bmk)'!G91</f>
        <v>0</v>
      </c>
      <c r="H89" s="107">
        <f>'Epro_Ra (bmk)'!H91</f>
        <v>0</v>
      </c>
      <c r="I89" s="108">
        <f>'Epro_Ra (bmk)'!I91</f>
        <v>0</v>
      </c>
      <c r="J89" s="107">
        <f>'Epro_Ra (bmk)'!J91</f>
        <v>0</v>
      </c>
      <c r="K89" s="108">
        <f>'Epro_Ra (bmk)'!K91</f>
        <v>0</v>
      </c>
      <c r="L89" s="11"/>
      <c r="M89" s="5" t="str">
        <f t="shared" si="4"/>
        <v>OEU</v>
      </c>
      <c r="N89" s="5" t="s">
        <v>74</v>
      </c>
      <c r="O89" s="62" t="str">
        <f>IF(B89='Epro_Ra (bmk)'!$B$19,"ok","Fehler!")</f>
        <v>ok</v>
      </c>
      <c r="P89" s="62" t="e">
        <f>IF(K89='Epro_Ra (bmk)'!#REF!,"ok","Fehler!")</f>
        <v>#REF!</v>
      </c>
    </row>
    <row r="90" spans="1:16" s="1" customFormat="1" x14ac:dyDescent="0.25">
      <c r="A90" s="1" t="s">
        <v>24</v>
      </c>
      <c r="B90" s="3" t="s">
        <v>14</v>
      </c>
      <c r="C90" s="113">
        <v>1</v>
      </c>
      <c r="D90" s="113">
        <f>'Epro_Ra (bmk)'!D92</f>
        <v>0.8</v>
      </c>
      <c r="E90" s="113">
        <v>0.2</v>
      </c>
      <c r="F90" s="113">
        <f>'Epro_Ra (bmk)'!F92</f>
        <v>0</v>
      </c>
      <c r="G90" s="107">
        <f>'Epro_Ra (bmk)'!G92</f>
        <v>0</v>
      </c>
      <c r="H90" s="107">
        <f>'Epro_Ra (bmk)'!H92</f>
        <v>0</v>
      </c>
      <c r="I90" s="107">
        <f>'Epro_Ra (bmk)'!I92</f>
        <v>0</v>
      </c>
      <c r="J90" s="107">
        <f>'Epro_Ra (bmk)'!J92</f>
        <v>0</v>
      </c>
      <c r="K90" s="107">
        <f>'Epro_Ra (bmk)'!K92</f>
        <v>0</v>
      </c>
      <c r="L90" s="11"/>
      <c r="M90" s="1" t="str">
        <f t="shared" si="4"/>
        <v>OEU</v>
      </c>
      <c r="N90" s="1" t="s">
        <v>74</v>
      </c>
      <c r="O90" s="61" t="str">
        <f>IF(B90='Epro_Ra (bmk)'!$B$20,"ok","Fehler!")</f>
        <v>ok</v>
      </c>
      <c r="P90" s="61" t="e">
        <f>IF(K90='Epro_Ra (bmk)'!#REF!,"ok","Fehler!")</f>
        <v>#REF!</v>
      </c>
    </row>
    <row r="91" spans="1:16" s="5" customFormat="1" x14ac:dyDescent="0.25">
      <c r="A91" s="5" t="s">
        <v>24</v>
      </c>
      <c r="B91" s="6" t="s">
        <v>15</v>
      </c>
      <c r="C91" s="108">
        <v>1</v>
      </c>
      <c r="D91" s="107">
        <f>'Epro_Ra (bmk)'!D93</f>
        <v>0.9832773552466042</v>
      </c>
      <c r="E91" s="108">
        <f>'Epro_Ra (bmk)'!E93</f>
        <v>0.97338510259858568</v>
      </c>
      <c r="F91" s="107">
        <f>'Epro_Ra (bmk)'!F93</f>
        <v>0.90510972237761123</v>
      </c>
      <c r="G91" s="108">
        <f>'Epro_Ra (bmk)'!G93</f>
        <v>1.1416333119440753E-5</v>
      </c>
      <c r="H91" s="107">
        <f>'Epro_Ra (bmk)'!H93</f>
        <v>1.4399653287523201E-10</v>
      </c>
      <c r="I91" s="108">
        <f>'Epro_Ra (bmk)'!I93</f>
        <v>1.4399653287523201E-10</v>
      </c>
      <c r="J91" s="107">
        <f>'Epro_Ra (bmk)'!J93</f>
        <v>1.4399653287523201E-10</v>
      </c>
      <c r="K91" s="108">
        <f>'Epro_Ra (bmk)'!K93</f>
        <v>1.4399653287523201E-10</v>
      </c>
      <c r="L91" s="11"/>
      <c r="M91" s="5" t="str">
        <f t="shared" si="4"/>
        <v>OEU</v>
      </c>
      <c r="N91" s="5" t="s">
        <v>74</v>
      </c>
      <c r="O91" s="62" t="str">
        <f>IF(B91='Epro_Ra (bmk)'!$B$21,"ok","Fehler!")</f>
        <v>ok</v>
      </c>
      <c r="P91" s="62" t="e">
        <f>IF(K91='Epro_Ra (bmk)'!#REF!,"ok","Fehler!")</f>
        <v>#REF!</v>
      </c>
    </row>
    <row r="92" spans="1:16" s="7" customFormat="1" x14ac:dyDescent="0.25">
      <c r="A92" s="1" t="s">
        <v>24</v>
      </c>
      <c r="B92" s="3" t="s">
        <v>16</v>
      </c>
      <c r="C92" s="107">
        <v>1</v>
      </c>
      <c r="D92" s="107">
        <f>'Epro_Ra (bmk)'!D94</f>
        <v>1</v>
      </c>
      <c r="E92" s="107">
        <f>'Epro_Ra (bmk)'!E94</f>
        <v>1</v>
      </c>
      <c r="F92" s="107">
        <f>'Epro_Ra (bmk)'!F94</f>
        <v>1</v>
      </c>
      <c r="G92" s="107">
        <f>'Epro_Ra (bmk)'!G94</f>
        <v>1.0000195729189094</v>
      </c>
      <c r="H92" s="107">
        <f>'Epro_Ra (bmk)'!H94</f>
        <v>1.0000391462209179</v>
      </c>
      <c r="I92" s="107">
        <f>'Epro_Ra (bmk)'!I94</f>
        <v>1.0000587199060331</v>
      </c>
      <c r="J92" s="107">
        <f>'Epro_Ra (bmk)'!J94</f>
        <v>1.0000782939742625</v>
      </c>
      <c r="K92" s="107">
        <f>'Epro_Ra (bmk)'!K94</f>
        <v>1.0000978684256134</v>
      </c>
      <c r="L92" s="11"/>
      <c r="M92" s="1" t="str">
        <f t="shared" si="4"/>
        <v>OEU</v>
      </c>
      <c r="N92" s="1" t="s">
        <v>74</v>
      </c>
      <c r="O92" s="61" t="str">
        <f>IF(B92='Epro_Ra (bmk)'!$B$22,"ok","Fehler!")</f>
        <v>ok</v>
      </c>
      <c r="P92" s="61" t="e">
        <f>IF(K92='Epro_Ra (bmk)'!#REF!,"ok","Fehler!")</f>
        <v>#REF!</v>
      </c>
    </row>
    <row r="93" spans="1:16" s="8" customFormat="1" x14ac:dyDescent="0.25">
      <c r="A93" s="8" t="s">
        <v>24</v>
      </c>
      <c r="B93" s="9" t="s">
        <v>17</v>
      </c>
      <c r="C93" s="110">
        <v>1</v>
      </c>
      <c r="D93" s="111">
        <f>'Epro_Ra (bmk)'!D95</f>
        <v>0.8666666666666667</v>
      </c>
      <c r="E93" s="110">
        <f>'Epro_Ra (bmk)'!E95</f>
        <v>0.36196631414022729</v>
      </c>
      <c r="F93" s="111">
        <f>'Epro_Ra (bmk)'!F95</f>
        <v>0.1044653349001175</v>
      </c>
      <c r="G93" s="110">
        <f>'Epro_Ra (bmk)'!G95</f>
        <v>0</v>
      </c>
      <c r="H93" s="111">
        <f>'Epro_Ra (bmk)'!H95</f>
        <v>0</v>
      </c>
      <c r="I93" s="110">
        <f>'Epro_Ra (bmk)'!I95</f>
        <v>0</v>
      </c>
      <c r="J93" s="111">
        <f>'Epro_Ra (bmk)'!J95</f>
        <v>0</v>
      </c>
      <c r="K93" s="110">
        <f>'Epro_Ra (bmk)'!K95</f>
        <v>0</v>
      </c>
      <c r="L93" s="10"/>
      <c r="M93" s="8" t="str">
        <f t="shared" si="4"/>
        <v>OEU</v>
      </c>
      <c r="N93" s="8" t="s">
        <v>74</v>
      </c>
      <c r="O93" s="63" t="str">
        <f>IF(B93='Epro_Ra (bmk)'!$B$23,"ok","Fehler!")</f>
        <v>ok</v>
      </c>
      <c r="P93" s="63" t="e">
        <f>IF(K93='Epro_Ra (bmk)'!#REF!,"ok","Fehler!")</f>
        <v>#REF!</v>
      </c>
    </row>
    <row r="94" spans="1:16" s="1" customFormat="1" x14ac:dyDescent="0.25">
      <c r="A94" s="1" t="s">
        <v>93</v>
      </c>
      <c r="B94" s="3" t="s">
        <v>0</v>
      </c>
      <c r="C94" s="107">
        <v>1</v>
      </c>
      <c r="D94" s="107">
        <f>'Epro_Ra (bmk)'!D96</f>
        <v>0.18190114275596236</v>
      </c>
      <c r="E94" s="107">
        <f>'Epro_Ra (bmk)'!E96</f>
        <v>0</v>
      </c>
      <c r="F94" s="107">
        <f>'Epro_Ra (bmk)'!F96</f>
        <v>0</v>
      </c>
      <c r="G94" s="107">
        <f>'Epro_Ra (bmk)'!G96</f>
        <v>0</v>
      </c>
      <c r="H94" s="107">
        <f>'Epro_Ra (bmk)'!H96</f>
        <v>0</v>
      </c>
      <c r="I94" s="107">
        <f>'Epro_Ra (bmk)'!I96</f>
        <v>0</v>
      </c>
      <c r="J94" s="107">
        <f>'Epro_Ra (bmk)'!J96</f>
        <v>0</v>
      </c>
      <c r="K94" s="107">
        <f>'Epro_Ra (bmk)'!K96</f>
        <v>0</v>
      </c>
      <c r="L94" s="11"/>
      <c r="M94" s="1" t="str">
        <f t="shared" ref="M94:M111" si="5">$W$2</f>
        <v>NEU</v>
      </c>
      <c r="N94" s="1" t="s">
        <v>74</v>
      </c>
      <c r="O94" s="61" t="str">
        <f>IF(B94='Epro_Ra (bmk)'!$B$6,"ok","Fehler!")</f>
        <v>ok</v>
      </c>
      <c r="P94" s="61" t="e">
        <f>IF(K94='Epro_Ra (bmk)'!#REF!,"ok","Fehler!")</f>
        <v>#REF!</v>
      </c>
    </row>
    <row r="95" spans="1:16" s="5" customFormat="1" x14ac:dyDescent="0.25">
      <c r="A95" s="5" t="s">
        <v>93</v>
      </c>
      <c r="B95" s="6" t="s">
        <v>1</v>
      </c>
      <c r="C95" s="108">
        <v>0</v>
      </c>
      <c r="D95" s="122">
        <f>'Epro_Ra (bmk)'!D97</f>
        <v>1.0002539521300233</v>
      </c>
      <c r="E95" s="122">
        <f>'Epro_Ra (bmk)'!E97</f>
        <v>0.52155418703574463</v>
      </c>
      <c r="F95" s="122">
        <f>'Epro_Ra (bmk)'!F97</f>
        <v>9.5232048758798322E-4</v>
      </c>
      <c r="G95" s="122">
        <f>'Epro_Ra (bmk)'!G97</f>
        <v>0</v>
      </c>
      <c r="H95" s="107">
        <f>'Epro_Ra (bmk)'!H97</f>
        <v>0</v>
      </c>
      <c r="I95" s="108">
        <f>'Epro_Ra (bmk)'!I97</f>
        <v>0</v>
      </c>
      <c r="J95" s="107">
        <f>'Epro_Ra (bmk)'!J97</f>
        <v>0</v>
      </c>
      <c r="K95" s="108">
        <f>'Epro_Ra (bmk)'!K97</f>
        <v>0</v>
      </c>
      <c r="L95" s="11"/>
      <c r="M95" s="5" t="str">
        <f t="shared" si="5"/>
        <v>NEU</v>
      </c>
      <c r="N95" s="5" t="s">
        <v>74</v>
      </c>
      <c r="O95" s="62" t="str">
        <f>IF(B95='Epro_Ra (bmk)'!$B$7,"ok","Fehler!")</f>
        <v>ok</v>
      </c>
      <c r="P95" s="62" t="e">
        <f>IF(K95='Epro_Ra (bmk)'!#REF!,"ok","Fehler!")</f>
        <v>#REF!</v>
      </c>
    </row>
    <row r="96" spans="1:16" s="1" customFormat="1" x14ac:dyDescent="0.25">
      <c r="A96" s="1" t="s">
        <v>93</v>
      </c>
      <c r="B96" s="3" t="s">
        <v>2</v>
      </c>
      <c r="C96" s="107">
        <v>1</v>
      </c>
      <c r="D96" s="107">
        <f>'Epro_Ra (bmk)'!D98</f>
        <v>1</v>
      </c>
      <c r="E96" s="107">
        <f>'Epro_Ra (bmk)'!E98</f>
        <v>1</v>
      </c>
      <c r="F96" s="107">
        <f>'Epro_Ra (bmk)'!F98</f>
        <v>1</v>
      </c>
      <c r="G96" s="107">
        <f>'Epro_Ra (bmk)'!G98</f>
        <v>1</v>
      </c>
      <c r="H96" s="107">
        <f>'Epro_Ra (bmk)'!H98</f>
        <v>1</v>
      </c>
      <c r="I96" s="107">
        <f>'Epro_Ra (bmk)'!I98</f>
        <v>1</v>
      </c>
      <c r="J96" s="107">
        <f>'Epro_Ra (bmk)'!J98</f>
        <v>1</v>
      </c>
      <c r="K96" s="107">
        <f>'Epro_Ra (bmk)'!K98</f>
        <v>1</v>
      </c>
      <c r="L96" s="11"/>
      <c r="M96" s="1" t="str">
        <f t="shared" si="5"/>
        <v>NEU</v>
      </c>
      <c r="N96" s="1" t="s">
        <v>74</v>
      </c>
      <c r="O96" s="61" t="str">
        <f>IF(B96='Epro_Ra (bmk)'!$B$8,"ok","Fehler!")</f>
        <v>ok</v>
      </c>
      <c r="P96" s="61" t="e">
        <f>IF(K96='Epro_Ra (bmk)'!#REF!,"ok","Fehler!")</f>
        <v>#REF!</v>
      </c>
    </row>
    <row r="97" spans="1:16" s="5" customFormat="1" x14ac:dyDescent="0.25">
      <c r="A97" s="5" t="s">
        <v>93</v>
      </c>
      <c r="B97" s="6" t="s">
        <v>3</v>
      </c>
      <c r="C97" s="108">
        <v>1</v>
      </c>
      <c r="D97" s="107">
        <f>'Epro_Ra (bmk)'!D99</f>
        <v>0.9548210729995168</v>
      </c>
      <c r="E97" s="108">
        <f>'Epro_Ra (bmk)'!E99</f>
        <v>0.88017909574647646</v>
      </c>
      <c r="F97" s="107">
        <f>'Epro_Ra (bmk)'!F99</f>
        <v>0.69905839736306363</v>
      </c>
      <c r="G97" s="108">
        <f>'Epro_Ra (bmk)'!G99</f>
        <v>5.6248664096344784E-5</v>
      </c>
      <c r="H97" s="107">
        <f>'Epro_Ra (bmk)'!H99</f>
        <v>4.5259626728726846E-9</v>
      </c>
      <c r="I97" s="108">
        <f>'Epro_Ra (bmk)'!I99</f>
        <v>4.5259626728726846E-9</v>
      </c>
      <c r="J97" s="107">
        <f>'Epro_Ra (bmk)'!J99</f>
        <v>4.5259626728726846E-9</v>
      </c>
      <c r="K97" s="108">
        <f>'Epro_Ra (bmk)'!K99</f>
        <v>4.5259626728726846E-9</v>
      </c>
      <c r="L97" s="11"/>
      <c r="M97" s="5" t="str">
        <f t="shared" si="5"/>
        <v>NEU</v>
      </c>
      <c r="N97" s="5" t="s">
        <v>74</v>
      </c>
      <c r="O97" s="62" t="str">
        <f>IF(B97='Epro_Ra (bmk)'!$B$9,"ok","Fehler!")</f>
        <v>ok</v>
      </c>
      <c r="P97" s="62" t="e">
        <f>IF(K97='Epro_Ra (bmk)'!#REF!,"ok","Fehler!")</f>
        <v>#REF!</v>
      </c>
    </row>
    <row r="98" spans="1:16" s="1" customFormat="1" x14ac:dyDescent="0.25">
      <c r="A98" s="1" t="s">
        <v>93</v>
      </c>
      <c r="B98" s="3" t="s">
        <v>4</v>
      </c>
      <c r="C98" s="107">
        <v>1</v>
      </c>
      <c r="D98" s="107">
        <f>'Epro_Ra (bmk)'!D100</f>
        <v>0.01</v>
      </c>
      <c r="E98" s="107">
        <f>'Epro_Ra (bmk)'!E100</f>
        <v>0</v>
      </c>
      <c r="F98" s="107">
        <f>'Epro_Ra (bmk)'!F100</f>
        <v>0</v>
      </c>
      <c r="G98" s="107">
        <f>'Epro_Ra (bmk)'!G100</f>
        <v>0</v>
      </c>
      <c r="H98" s="107">
        <f>'Epro_Ra (bmk)'!H100</f>
        <v>0</v>
      </c>
      <c r="I98" s="107">
        <f>'Epro_Ra (bmk)'!I100</f>
        <v>0</v>
      </c>
      <c r="J98" s="107">
        <f>'Epro_Ra (bmk)'!J100</f>
        <v>0</v>
      </c>
      <c r="K98" s="107">
        <f>'Epro_Ra (bmk)'!K100</f>
        <v>0</v>
      </c>
      <c r="L98" s="11"/>
      <c r="M98" s="1" t="str">
        <f t="shared" si="5"/>
        <v>NEU</v>
      </c>
      <c r="N98" s="1" t="s">
        <v>74</v>
      </c>
      <c r="O98" s="61" t="str">
        <f>IF(B98='Epro_Ra (bmk)'!$B$10,"ok","Fehler!")</f>
        <v>ok</v>
      </c>
      <c r="P98" s="61" t="e">
        <f>IF(K98='Epro_Ra (bmk)'!#REF!,"ok","Fehler!")</f>
        <v>#REF!</v>
      </c>
    </row>
    <row r="99" spans="1:16" s="5" customFormat="1" x14ac:dyDescent="0.25">
      <c r="A99" s="5" t="s">
        <v>93</v>
      </c>
      <c r="B99" s="6" t="s">
        <v>5</v>
      </c>
      <c r="C99" s="108">
        <v>1</v>
      </c>
      <c r="D99" s="107">
        <f>'Epro_Ra (bmk)'!D101</f>
        <v>0.86137661826506551</v>
      </c>
      <c r="E99" s="108">
        <f>'Epro_Ra (bmk)'!E101</f>
        <v>0.44906622026589754</v>
      </c>
      <c r="F99" s="107">
        <f>'Epro_Ra (bmk)'!F101</f>
        <v>0.1191107856105503</v>
      </c>
      <c r="G99" s="108">
        <f>'Epro_Ra (bmk)'!G101</f>
        <v>6.2276893030572327E-5</v>
      </c>
      <c r="H99" s="107">
        <f>'Epro_Ra (bmk)'!H101</f>
        <v>3.256137876734662E-8</v>
      </c>
      <c r="I99" s="108">
        <f>'Epro_Ra (bmk)'!I101</f>
        <v>3.256137876734662E-8</v>
      </c>
      <c r="J99" s="107">
        <f>'Epro_Ra (bmk)'!J101</f>
        <v>3.256137876734662E-8</v>
      </c>
      <c r="K99" s="108">
        <f>'Epro_Ra (bmk)'!K101</f>
        <v>3.256137876734662E-8</v>
      </c>
      <c r="L99" s="11"/>
      <c r="M99" s="5" t="str">
        <f t="shared" si="5"/>
        <v>NEU</v>
      </c>
      <c r="N99" s="5" t="s">
        <v>74</v>
      </c>
      <c r="O99" s="62" t="str">
        <f>IF(B99='Epro_Ra (bmk)'!$B$11,"ok","Fehler!")</f>
        <v>ok</v>
      </c>
      <c r="P99" s="62" t="e">
        <f>IF(K99='Epro_Ra (bmk)'!#REF!,"ok","Fehler!")</f>
        <v>#REF!</v>
      </c>
    </row>
    <row r="100" spans="1:16" s="1" customFormat="1" x14ac:dyDescent="0.25">
      <c r="A100" s="1" t="s">
        <v>93</v>
      </c>
      <c r="B100" s="3" t="s">
        <v>6</v>
      </c>
      <c r="C100" s="107">
        <v>1</v>
      </c>
      <c r="D100" s="107">
        <f>'Epro_Ra (bmk)'!D102</f>
        <v>1</v>
      </c>
      <c r="E100" s="107">
        <f>'Epro_Ra (bmk)'!E102</f>
        <v>1</v>
      </c>
      <c r="F100" s="107">
        <f>'Epro_Ra (bmk)'!F102</f>
        <v>1</v>
      </c>
      <c r="G100" s="107">
        <f>'Epro_Ra (bmk)'!G102</f>
        <v>1.0000047185391405</v>
      </c>
      <c r="H100" s="107">
        <f>'Epro_Ra (bmk)'!H102</f>
        <v>1.0000094371005457</v>
      </c>
      <c r="I100" s="107">
        <f>'Epro_Ra (bmk)'!I102</f>
        <v>1.0000141556842155</v>
      </c>
      <c r="J100" s="107">
        <f>'Epro_Ra (bmk)'!J102</f>
        <v>1.0000188742901501</v>
      </c>
      <c r="K100" s="107">
        <f>'Epro_Ra (bmk)'!K102</f>
        <v>1.0000235929183496</v>
      </c>
      <c r="L100" s="11"/>
      <c r="M100" s="1" t="str">
        <f t="shared" si="5"/>
        <v>NEU</v>
      </c>
      <c r="N100" s="1" t="s">
        <v>74</v>
      </c>
      <c r="O100" s="61" t="str">
        <f>IF(B100='Epro_Ra (bmk)'!$B$12,"ok","Fehler!")</f>
        <v>ok</v>
      </c>
      <c r="P100" s="61" t="e">
        <f>IF(K100='Epro_Ra (bmk)'!#REF!,"ok","Fehler!")</f>
        <v>#REF!</v>
      </c>
    </row>
    <row r="101" spans="1:16" s="5" customFormat="1" x14ac:dyDescent="0.25">
      <c r="A101" s="5" t="s">
        <v>93</v>
      </c>
      <c r="B101" s="6" t="s">
        <v>7</v>
      </c>
      <c r="C101" s="108">
        <v>1</v>
      </c>
      <c r="D101" s="107">
        <f>'Epro_Ra (bmk)'!D103</f>
        <v>1</v>
      </c>
      <c r="E101" s="108">
        <f>'Epro_Ra (bmk)'!E103</f>
        <v>0.96028518616318992</v>
      </c>
      <c r="F101" s="107">
        <f>'Epro_Ra (bmk)'!F103</f>
        <v>0.87105888566147338</v>
      </c>
      <c r="G101" s="108">
        <f>'Epro_Ra (bmk)'!G103</f>
        <v>0.34966992342223396</v>
      </c>
      <c r="H101" s="107">
        <f>'Epro_Ra (bmk)'!H103</f>
        <v>0</v>
      </c>
      <c r="I101" s="108">
        <f>'Epro_Ra (bmk)'!I103</f>
        <v>0</v>
      </c>
      <c r="J101" s="107">
        <f>'Epro_Ra (bmk)'!J103</f>
        <v>0</v>
      </c>
      <c r="K101" s="108">
        <f>'Epro_Ra (bmk)'!K103</f>
        <v>0</v>
      </c>
      <c r="L101" s="11"/>
      <c r="M101" s="5" t="str">
        <f t="shared" si="5"/>
        <v>NEU</v>
      </c>
      <c r="N101" s="5" t="s">
        <v>74</v>
      </c>
      <c r="O101" s="62" t="str">
        <f>IF(B101='Epro_Ra (bmk)'!$B$13,"ok","Fehler!")</f>
        <v>ok</v>
      </c>
      <c r="P101" s="62" t="e">
        <f>IF(K101='Epro_Ra (bmk)'!#REF!,"ok","Fehler!")</f>
        <v>#REF!</v>
      </c>
    </row>
    <row r="102" spans="1:16" s="1" customFormat="1" x14ac:dyDescent="0.25">
      <c r="A102" s="1" t="s">
        <v>93</v>
      </c>
      <c r="B102" s="3" t="s">
        <v>8</v>
      </c>
      <c r="C102" s="107">
        <v>1</v>
      </c>
      <c r="D102" s="107">
        <f>'Epro_Ra (bmk)'!D104</f>
        <v>0.61629888297536639</v>
      </c>
      <c r="E102" s="107">
        <f>'Epro_Ra (bmk)'!E104</f>
        <v>0.5442287060605423</v>
      </c>
      <c r="F102" s="107">
        <f>'Epro_Ra (bmk)'!F104</f>
        <v>0.27229316111660384</v>
      </c>
      <c r="G102" s="107">
        <f>'Epro_Ra (bmk)'!G104</f>
        <v>0</v>
      </c>
      <c r="H102" s="107">
        <f>'Epro_Ra (bmk)'!H104</f>
        <v>0</v>
      </c>
      <c r="I102" s="107">
        <f>'Epro_Ra (bmk)'!I104</f>
        <v>0</v>
      </c>
      <c r="J102" s="107">
        <f>'Epro_Ra (bmk)'!J104</f>
        <v>0</v>
      </c>
      <c r="K102" s="107">
        <f>'Epro_Ra (bmk)'!K104</f>
        <v>0</v>
      </c>
      <c r="L102" s="11"/>
      <c r="M102" s="1" t="str">
        <f t="shared" si="5"/>
        <v>NEU</v>
      </c>
      <c r="N102" s="1" t="s">
        <v>74</v>
      </c>
      <c r="O102" s="61" t="str">
        <f>IF(B102='Epro_Ra (bmk)'!$B$14,"ok","Fehler!")</f>
        <v>ok</v>
      </c>
      <c r="P102" s="61" t="e">
        <f>IF(K102='Epro_Ra (bmk)'!#REF!,"ok","Fehler!")</f>
        <v>#REF!</v>
      </c>
    </row>
    <row r="103" spans="1:16" s="5" customFormat="1" x14ac:dyDescent="0.25">
      <c r="A103" s="5" t="s">
        <v>93</v>
      </c>
      <c r="B103" s="6" t="s">
        <v>9</v>
      </c>
      <c r="C103" s="108">
        <v>1</v>
      </c>
      <c r="D103" s="107">
        <f>'Epro_Ra (bmk)'!D105</f>
        <v>1</v>
      </c>
      <c r="E103" s="108">
        <f>'Epro_Ra (bmk)'!E105</f>
        <v>1</v>
      </c>
      <c r="F103" s="107">
        <f>'Epro_Ra (bmk)'!F105</f>
        <v>1</v>
      </c>
      <c r="G103" s="108">
        <f>'Epro_Ra (bmk)'!G105</f>
        <v>1</v>
      </c>
      <c r="H103" s="107">
        <f>'Epro_Ra (bmk)'!H105</f>
        <v>1</v>
      </c>
      <c r="I103" s="108">
        <f>'Epro_Ra (bmk)'!I105</f>
        <v>1</v>
      </c>
      <c r="J103" s="107">
        <f>'Epro_Ra (bmk)'!J105</f>
        <v>1</v>
      </c>
      <c r="K103" s="108">
        <f>'Epro_Ra (bmk)'!K105</f>
        <v>1</v>
      </c>
      <c r="L103" s="11"/>
      <c r="M103" s="5" t="str">
        <f t="shared" si="5"/>
        <v>NEU</v>
      </c>
      <c r="N103" s="5" t="s">
        <v>74</v>
      </c>
      <c r="O103" s="62" t="str">
        <f>IF(B103='Epro_Ra (bmk)'!$B$15,"ok","Fehler!")</f>
        <v>ok</v>
      </c>
      <c r="P103" s="62" t="e">
        <f>IF(K103='Epro_Ra (bmk)'!#REF!,"ok","Fehler!")</f>
        <v>#REF!</v>
      </c>
    </row>
    <row r="104" spans="1:16" s="1" customFormat="1" x14ac:dyDescent="0.25">
      <c r="A104" s="1" t="s">
        <v>93</v>
      </c>
      <c r="B104" s="3" t="s">
        <v>10</v>
      </c>
      <c r="C104" s="107">
        <v>1</v>
      </c>
      <c r="D104" s="107">
        <f>'Epro_Ra (bmk)'!D106</f>
        <v>0.9548210729995168</v>
      </c>
      <c r="E104" s="107">
        <f>'Epro_Ra (bmk)'!E106</f>
        <v>0.88017909574647646</v>
      </c>
      <c r="F104" s="107">
        <f>'Epro_Ra (bmk)'!F106</f>
        <v>0.69905839736306363</v>
      </c>
      <c r="G104" s="107">
        <f>'Epro_Ra (bmk)'!G106</f>
        <v>5.6248664096344784E-5</v>
      </c>
      <c r="H104" s="107">
        <f>'Epro_Ra (bmk)'!H106</f>
        <v>4.5259626728726846E-9</v>
      </c>
      <c r="I104" s="107">
        <f>'Epro_Ra (bmk)'!I106</f>
        <v>4.5259626728726846E-9</v>
      </c>
      <c r="J104" s="107">
        <f>'Epro_Ra (bmk)'!J106</f>
        <v>4.5259626728726846E-9</v>
      </c>
      <c r="K104" s="107">
        <f>'Epro_Ra (bmk)'!K106</f>
        <v>4.5259626728726846E-9</v>
      </c>
      <c r="L104" s="11"/>
      <c r="M104" s="1" t="str">
        <f t="shared" si="5"/>
        <v>NEU</v>
      </c>
      <c r="N104" s="1" t="s">
        <v>74</v>
      </c>
      <c r="O104" s="61" t="str">
        <f>IF(B104='Epro_Ra (bmk)'!$B$16,"ok","Fehler!")</f>
        <v>ok</v>
      </c>
      <c r="P104" s="61" t="e">
        <f>IF(K104='Epro_Ra (bmk)'!#REF!,"ok","Fehler!")</f>
        <v>#REF!</v>
      </c>
    </row>
    <row r="105" spans="1:16" s="5" customFormat="1" x14ac:dyDescent="0.25">
      <c r="A105" s="5" t="s">
        <v>93</v>
      </c>
      <c r="B105" s="6" t="s">
        <v>11</v>
      </c>
      <c r="C105" s="108">
        <v>1</v>
      </c>
      <c r="D105" s="107">
        <f>'Epro_Ra (bmk)'!D107</f>
        <v>0.86137661826506551</v>
      </c>
      <c r="E105" s="108">
        <f>'Epro_Ra (bmk)'!E107</f>
        <v>0.44906622026589754</v>
      </c>
      <c r="F105" s="107">
        <f>'Epro_Ra (bmk)'!F107</f>
        <v>0.1191107856105503</v>
      </c>
      <c r="G105" s="108">
        <f>'Epro_Ra (bmk)'!G107</f>
        <v>6.2276893030572327E-5</v>
      </c>
      <c r="H105" s="107">
        <f>'Epro_Ra (bmk)'!H107</f>
        <v>3.256137876734662E-8</v>
      </c>
      <c r="I105" s="108">
        <f>'Epro_Ra (bmk)'!I107</f>
        <v>3.256137876734662E-8</v>
      </c>
      <c r="J105" s="107">
        <f>'Epro_Ra (bmk)'!J107</f>
        <v>3.256137876734662E-8</v>
      </c>
      <c r="K105" s="108">
        <f>'Epro_Ra (bmk)'!K107</f>
        <v>3.256137876734662E-8</v>
      </c>
      <c r="L105" s="11"/>
      <c r="M105" s="5" t="str">
        <f t="shared" si="5"/>
        <v>NEU</v>
      </c>
      <c r="N105" s="5" t="s">
        <v>74</v>
      </c>
      <c r="O105" s="62" t="str">
        <f>IF(B105='Epro_Ra (bmk)'!$B$17,"ok","Fehler!")</f>
        <v>ok</v>
      </c>
      <c r="P105" s="62" t="e">
        <f>IF(K105='Epro_Ra (bmk)'!#REF!,"ok","Fehler!")</f>
        <v>#REF!</v>
      </c>
    </row>
    <row r="106" spans="1:16" s="1" customFormat="1" x14ac:dyDescent="0.25">
      <c r="A106" s="1" t="s">
        <v>93</v>
      </c>
      <c r="B106" s="3" t="s">
        <v>12</v>
      </c>
      <c r="C106" s="107">
        <v>1</v>
      </c>
      <c r="D106" s="107">
        <f>'Epro_Ra (bmk)'!D108</f>
        <v>0.61629888297536639</v>
      </c>
      <c r="E106" s="107">
        <f>'Epro_Ra (bmk)'!E108</f>
        <v>0.5442287060605423</v>
      </c>
      <c r="F106" s="107">
        <f>'Epro_Ra (bmk)'!F108</f>
        <v>0.27229316111660384</v>
      </c>
      <c r="G106" s="107">
        <f>'Epro_Ra (bmk)'!G108</f>
        <v>0</v>
      </c>
      <c r="H106" s="107">
        <f>'Epro_Ra (bmk)'!H108</f>
        <v>0</v>
      </c>
      <c r="I106" s="107">
        <f>'Epro_Ra (bmk)'!I108</f>
        <v>0</v>
      </c>
      <c r="J106" s="107">
        <f>'Epro_Ra (bmk)'!J108</f>
        <v>0</v>
      </c>
      <c r="K106" s="107">
        <f>'Epro_Ra (bmk)'!K108</f>
        <v>0</v>
      </c>
      <c r="L106" s="11"/>
      <c r="M106" s="1" t="str">
        <f t="shared" si="5"/>
        <v>NEU</v>
      </c>
      <c r="N106" s="1" t="s">
        <v>74</v>
      </c>
      <c r="O106" s="61" t="str">
        <f>IF(B106='Epro_Ra (bmk)'!$B$18,"ok","Fehler!")</f>
        <v>ok</v>
      </c>
      <c r="P106" s="61" t="e">
        <f>IF(K106='Epro_Ra (bmk)'!#REF!,"ok","Fehler!")</f>
        <v>#REF!</v>
      </c>
    </row>
    <row r="107" spans="1:16" s="5" customFormat="1" x14ac:dyDescent="0.25">
      <c r="A107" s="5" t="s">
        <v>93</v>
      </c>
      <c r="B107" s="6" t="s">
        <v>13</v>
      </c>
      <c r="C107" s="108">
        <v>1</v>
      </c>
      <c r="D107" s="107">
        <f>'Epro_Ra (bmk)'!D109</f>
        <v>0.66666666666666696</v>
      </c>
      <c r="E107" s="108">
        <f>'Epro_Ra (bmk)'!E109</f>
        <v>3.333333333333386E-2</v>
      </c>
      <c r="F107" s="107">
        <f>'Epro_Ra (bmk)'!F109</f>
        <v>1.6666666666666857E-2</v>
      </c>
      <c r="G107" s="108">
        <f>'Epro_Ra (bmk)'!G109</f>
        <v>0</v>
      </c>
      <c r="H107" s="107">
        <f>'Epro_Ra (bmk)'!H109</f>
        <v>0</v>
      </c>
      <c r="I107" s="108">
        <f>'Epro_Ra (bmk)'!I109</f>
        <v>0</v>
      </c>
      <c r="J107" s="107">
        <f>'Epro_Ra (bmk)'!J109</f>
        <v>0</v>
      </c>
      <c r="K107" s="108">
        <f>'Epro_Ra (bmk)'!K109</f>
        <v>0</v>
      </c>
      <c r="L107" s="11"/>
      <c r="M107" s="5" t="str">
        <f t="shared" si="5"/>
        <v>NEU</v>
      </c>
      <c r="N107" s="5" t="s">
        <v>74</v>
      </c>
      <c r="O107" s="62" t="str">
        <f>IF(B107='Epro_Ra (bmk)'!$B$19,"ok","Fehler!")</f>
        <v>ok</v>
      </c>
      <c r="P107" s="62" t="e">
        <f>IF(K107='Epro_Ra (bmk)'!#REF!,"ok","Fehler!")</f>
        <v>#REF!</v>
      </c>
    </row>
    <row r="108" spans="1:16" s="1" customFormat="1" x14ac:dyDescent="0.25">
      <c r="A108" s="1" t="s">
        <v>93</v>
      </c>
      <c r="B108" s="3" t="s">
        <v>14</v>
      </c>
      <c r="C108" s="107">
        <v>1</v>
      </c>
      <c r="D108" s="107">
        <f>'Epro_Ra (bmk)'!D110</f>
        <v>0.8</v>
      </c>
      <c r="E108" s="113">
        <v>0.2</v>
      </c>
      <c r="F108" s="107">
        <f>'Epro_Ra (bmk)'!F110</f>
        <v>0</v>
      </c>
      <c r="G108" s="107">
        <f>'Epro_Ra (bmk)'!G110</f>
        <v>0</v>
      </c>
      <c r="H108" s="107">
        <f>'Epro_Ra (bmk)'!H110</f>
        <v>0</v>
      </c>
      <c r="I108" s="107">
        <f>'Epro_Ra (bmk)'!I110</f>
        <v>0</v>
      </c>
      <c r="J108" s="107">
        <f>'Epro_Ra (bmk)'!J110</f>
        <v>0</v>
      </c>
      <c r="K108" s="107">
        <f>'Epro_Ra (bmk)'!K110</f>
        <v>0</v>
      </c>
      <c r="L108" s="11"/>
      <c r="M108" s="1" t="str">
        <f t="shared" si="5"/>
        <v>NEU</v>
      </c>
      <c r="N108" s="1" t="s">
        <v>74</v>
      </c>
      <c r="O108" s="61" t="str">
        <f>IF(B108='Epro_Ra (bmk)'!$B$20,"ok","Fehler!")</f>
        <v>ok</v>
      </c>
      <c r="P108" s="61" t="e">
        <f>IF(K108='Epro_Ra (bmk)'!#REF!,"ok","Fehler!")</f>
        <v>#REF!</v>
      </c>
    </row>
    <row r="109" spans="1:16" s="5" customFormat="1" x14ac:dyDescent="0.25">
      <c r="A109" s="5" t="s">
        <v>93</v>
      </c>
      <c r="B109" s="6" t="s">
        <v>15</v>
      </c>
      <c r="C109" s="108">
        <v>1</v>
      </c>
      <c r="D109" s="107">
        <f>'Epro_Ra (bmk)'!D111</f>
        <v>0.9548210729995168</v>
      </c>
      <c r="E109" s="108">
        <f>'Epro_Ra (bmk)'!E111</f>
        <v>0.88017909574647646</v>
      </c>
      <c r="F109" s="107">
        <f>'Epro_Ra (bmk)'!F111</f>
        <v>0.69905839736306363</v>
      </c>
      <c r="G109" s="108">
        <f>'Epro_Ra (bmk)'!G111</f>
        <v>5.6248664096344784E-5</v>
      </c>
      <c r="H109" s="107">
        <f>'Epro_Ra (bmk)'!H111</f>
        <v>4.5259626728726846E-9</v>
      </c>
      <c r="I109" s="108">
        <f>'Epro_Ra (bmk)'!I111</f>
        <v>4.5259626728726846E-9</v>
      </c>
      <c r="J109" s="107">
        <f>'Epro_Ra (bmk)'!J111</f>
        <v>4.5259626728726846E-9</v>
      </c>
      <c r="K109" s="108">
        <f>'Epro_Ra (bmk)'!K111</f>
        <v>4.5259626728726846E-9</v>
      </c>
      <c r="L109" s="11"/>
      <c r="M109" s="5" t="str">
        <f t="shared" si="5"/>
        <v>NEU</v>
      </c>
      <c r="N109" s="5" t="s">
        <v>74</v>
      </c>
      <c r="O109" s="62" t="str">
        <f>IF(B109='Epro_Ra (bmk)'!$B$21,"ok","Fehler!")</f>
        <v>ok</v>
      </c>
      <c r="P109" s="62" t="e">
        <f>IF(K109='Epro_Ra (bmk)'!#REF!,"ok","Fehler!")</f>
        <v>#REF!</v>
      </c>
    </row>
    <row r="110" spans="1:16" s="1" customFormat="1" x14ac:dyDescent="0.25">
      <c r="A110" s="1" t="s">
        <v>93</v>
      </c>
      <c r="B110" s="3" t="s">
        <v>16</v>
      </c>
      <c r="C110" s="107">
        <v>1</v>
      </c>
      <c r="D110" s="107">
        <f>'Epro_Ra (bmk)'!D112</f>
        <v>1</v>
      </c>
      <c r="E110" s="107">
        <f>'Epro_Ra (bmk)'!E112</f>
        <v>1</v>
      </c>
      <c r="F110" s="107">
        <f>'Epro_Ra (bmk)'!F112</f>
        <v>1</v>
      </c>
      <c r="G110" s="107">
        <f>'Epro_Ra (bmk)'!G112</f>
        <v>1.0000047185391405</v>
      </c>
      <c r="H110" s="107">
        <f>'Epro_Ra (bmk)'!H112</f>
        <v>1.0000094371005457</v>
      </c>
      <c r="I110" s="107">
        <f>'Epro_Ra (bmk)'!I112</f>
        <v>1.0000141556842155</v>
      </c>
      <c r="J110" s="107">
        <f>'Epro_Ra (bmk)'!J112</f>
        <v>1.0000188742901501</v>
      </c>
      <c r="K110" s="107">
        <f>'Epro_Ra (bmk)'!K112</f>
        <v>1.0000235929183496</v>
      </c>
      <c r="L110" s="11"/>
      <c r="M110" s="1" t="str">
        <f t="shared" si="5"/>
        <v>NEU</v>
      </c>
      <c r="N110" s="1" t="s">
        <v>74</v>
      </c>
      <c r="O110" s="61" t="str">
        <f>IF(B110='Epro_Ra (bmk)'!$B$22,"ok","Fehler!")</f>
        <v>ok</v>
      </c>
      <c r="P110" s="61" t="e">
        <f>IF(K110='Epro_Ra (bmk)'!#REF!,"ok","Fehler!")</f>
        <v>#REF!</v>
      </c>
    </row>
    <row r="111" spans="1:16" s="8" customFormat="1" x14ac:dyDescent="0.25">
      <c r="A111" s="8" t="s">
        <v>93</v>
      </c>
      <c r="B111" s="9" t="s">
        <v>17</v>
      </c>
      <c r="C111" s="110">
        <v>1</v>
      </c>
      <c r="D111" s="111">
        <f>'Epro_Ra (bmk)'!D113</f>
        <v>0.61629888297536639</v>
      </c>
      <c r="E111" s="110">
        <f>'Epro_Ra (bmk)'!E113</f>
        <v>0.5442287060605423</v>
      </c>
      <c r="F111" s="111">
        <f>'Epro_Ra (bmk)'!F113</f>
        <v>0.27229316111660384</v>
      </c>
      <c r="G111" s="110">
        <f>'Epro_Ra (bmk)'!G113</f>
        <v>0</v>
      </c>
      <c r="H111" s="111">
        <f>'Epro_Ra (bmk)'!H113</f>
        <v>0</v>
      </c>
      <c r="I111" s="110">
        <f>'Epro_Ra (bmk)'!I113</f>
        <v>0</v>
      </c>
      <c r="J111" s="111">
        <f>'Epro_Ra (bmk)'!J113</f>
        <v>0</v>
      </c>
      <c r="K111" s="110">
        <f>'Epro_Ra (bmk)'!K113</f>
        <v>0</v>
      </c>
      <c r="L111" s="10"/>
      <c r="M111" s="8" t="str">
        <f t="shared" si="5"/>
        <v>NEU</v>
      </c>
      <c r="N111" s="8" t="s">
        <v>74</v>
      </c>
      <c r="O111" s="63" t="str">
        <f>IF(B111='Epro_Ra (bmk)'!$B$23,"ok","Fehler!")</f>
        <v>ok</v>
      </c>
      <c r="P111" s="63" t="e">
        <f>IF(K111='Epro_Ra (bmk)'!#REF!,"ok","Fehler!")</f>
        <v>#REF!</v>
      </c>
    </row>
    <row r="112" spans="1:16" s="1" customFormat="1" x14ac:dyDescent="0.25">
      <c r="A112" s="1" t="s">
        <v>94</v>
      </c>
      <c r="B112" s="3" t="s">
        <v>0</v>
      </c>
      <c r="C112" s="107">
        <v>1</v>
      </c>
      <c r="D112" s="107">
        <f>'Epro_Ra (bmk)'!D114</f>
        <v>0</v>
      </c>
      <c r="E112" s="107">
        <f>'Epro_Ra (bmk)'!E114</f>
        <v>0</v>
      </c>
      <c r="F112" s="107">
        <f>'Epro_Ra (bmk)'!F114</f>
        <v>0</v>
      </c>
      <c r="G112" s="107">
        <f>'Epro_Ra (bmk)'!G114</f>
        <v>0</v>
      </c>
      <c r="H112" s="107">
        <f>'Epro_Ra (bmk)'!H114</f>
        <v>0</v>
      </c>
      <c r="I112" s="107">
        <f>'Epro_Ra (bmk)'!I114</f>
        <v>0</v>
      </c>
      <c r="J112" s="107">
        <f>'Epro_Ra (bmk)'!J114</f>
        <v>0</v>
      </c>
      <c r="K112" s="107">
        <f>'Epro_Ra (bmk)'!K114</f>
        <v>0</v>
      </c>
      <c r="L112" s="11"/>
      <c r="M112" s="1" t="str">
        <f t="shared" ref="M112:M129" si="6">$R$2</f>
        <v>EAB</v>
      </c>
      <c r="N112" s="1" t="s">
        <v>75</v>
      </c>
      <c r="O112" s="61" t="str">
        <f>IF(B112='Epro_Ra (bmk_z)'!C$6,"ok","Fehler!")</f>
        <v>ok</v>
      </c>
      <c r="P112" s="61" t="str">
        <f>IF(K112='Epro_Ra (bmk_z)'!N$6,"ok","Fehler!")</f>
        <v>Fehler!</v>
      </c>
    </row>
    <row r="113" spans="1:16" s="5" customFormat="1" x14ac:dyDescent="0.25">
      <c r="A113" s="5" t="s">
        <v>94</v>
      </c>
      <c r="B113" s="6" t="s">
        <v>1</v>
      </c>
      <c r="C113" s="108">
        <v>1</v>
      </c>
      <c r="D113" s="107">
        <f>'Epro_Ra (bmk)'!D115</f>
        <v>0.98022578027004914</v>
      </c>
      <c r="E113" s="108">
        <f>'Epro_Ra (bmk)'!E115</f>
        <v>0.60134287611598936</v>
      </c>
      <c r="F113" s="107">
        <f>'Epro_Ra (bmk)'!F115</f>
        <v>0</v>
      </c>
      <c r="G113" s="108">
        <f>'Epro_Ra (bmk)'!G115</f>
        <v>0</v>
      </c>
      <c r="H113" s="107">
        <f>'Epro_Ra (bmk)'!H115</f>
        <v>0</v>
      </c>
      <c r="I113" s="108">
        <f>'Epro_Ra (bmk)'!I115</f>
        <v>0</v>
      </c>
      <c r="J113" s="107">
        <f>'Epro_Ra (bmk)'!J115</f>
        <v>0</v>
      </c>
      <c r="K113" s="108">
        <f>'Epro_Ra (bmk)'!K115</f>
        <v>0</v>
      </c>
      <c r="L113" s="11"/>
      <c r="M113" s="5" t="str">
        <f t="shared" si="6"/>
        <v>EAB</v>
      </c>
      <c r="N113" s="5" t="s">
        <v>75</v>
      </c>
      <c r="O113" s="62" t="str">
        <f>IF(B113='Epro_Ra (bmk_z)'!C$7,"ok","Fehler!")</f>
        <v>ok</v>
      </c>
      <c r="P113" s="62" t="str">
        <f>IF(K113='Epro_Ra (bmk_z)'!N$7,"ok","Fehler!")</f>
        <v>Fehler!</v>
      </c>
    </row>
    <row r="114" spans="1:16" s="1" customFormat="1" x14ac:dyDescent="0.25">
      <c r="A114" s="1" t="s">
        <v>94</v>
      </c>
      <c r="B114" s="3" t="s">
        <v>2</v>
      </c>
      <c r="C114" s="107">
        <v>0</v>
      </c>
      <c r="D114" s="107">
        <f>'Epro_Ra (bmk)'!D116</f>
        <v>1</v>
      </c>
      <c r="E114" s="107">
        <f>'Epro_Ra (bmk)'!E116</f>
        <v>1</v>
      </c>
      <c r="F114" s="107">
        <f>'Epro_Ra (bmk)'!F116</f>
        <v>1</v>
      </c>
      <c r="G114" s="107">
        <f>'Epro_Ra (bmk)'!G116</f>
        <v>1</v>
      </c>
      <c r="H114" s="107">
        <f>'Epro_Ra (bmk)'!H116</f>
        <v>1</v>
      </c>
      <c r="I114" s="107">
        <f>'Epro_Ra (bmk)'!I116</f>
        <v>1</v>
      </c>
      <c r="J114" s="107">
        <f>'Epro_Ra (bmk)'!J116</f>
        <v>1</v>
      </c>
      <c r="K114" s="107">
        <f>'Epro_Ra (bmk)'!K116</f>
        <v>1</v>
      </c>
      <c r="L114" s="11"/>
      <c r="M114" s="1" t="str">
        <f t="shared" si="6"/>
        <v>EAB</v>
      </c>
      <c r="N114" s="1" t="s">
        <v>75</v>
      </c>
      <c r="O114" s="61" t="str">
        <f>IF(B114='Epro_Ra (bmk_z)'!C$8,"ok","Fehler!")</f>
        <v>ok</v>
      </c>
      <c r="P114" s="61" t="str">
        <f>IF(K114='Epro_Ra (bmk_z)'!N$8,"ok","Fehler!")</f>
        <v>Fehler!</v>
      </c>
    </row>
    <row r="115" spans="1:16" s="5" customFormat="1" x14ac:dyDescent="0.25">
      <c r="A115" s="5" t="s">
        <v>94</v>
      </c>
      <c r="B115" s="6" t="s">
        <v>3</v>
      </c>
      <c r="C115" s="108">
        <v>1</v>
      </c>
      <c r="D115" s="107">
        <f>'Epro_Ra (bmk)'!D117</f>
        <v>0.73936553713049757</v>
      </c>
      <c r="E115" s="108">
        <f>'Epro_Ra (bmk)'!E117</f>
        <v>0.6516131939437636</v>
      </c>
      <c r="F115" s="107">
        <f>'Epro_Ra (bmk)'!F117</f>
        <v>0.25860670511896183</v>
      </c>
      <c r="G115" s="108">
        <f>'Epro_Ra (bmk)'!G117</f>
        <v>0</v>
      </c>
      <c r="H115" s="107">
        <f>'Epro_Ra (bmk)'!H117</f>
        <v>0</v>
      </c>
      <c r="I115" s="108">
        <f>'Epro_Ra (bmk)'!I117</f>
        <v>0</v>
      </c>
      <c r="J115" s="107">
        <f>'Epro_Ra (bmk)'!J117</f>
        <v>0</v>
      </c>
      <c r="K115" s="108">
        <f>'Epro_Ra (bmk)'!K117</f>
        <v>0</v>
      </c>
      <c r="L115" s="11"/>
      <c r="M115" s="5" t="str">
        <f t="shared" si="6"/>
        <v>EAB</v>
      </c>
      <c r="N115" s="5" t="s">
        <v>75</v>
      </c>
      <c r="O115" s="62" t="str">
        <f>IF(B115='Epro_Ra (bmk_z)'!C$9,"ok","Fehler!")</f>
        <v>ok</v>
      </c>
      <c r="P115" s="62" t="str">
        <f>IF(K115='Epro_Ra (bmk_z)'!N$9,"ok","Fehler!")</f>
        <v>Fehler!</v>
      </c>
    </row>
    <row r="116" spans="1:16" s="1" customFormat="1" x14ac:dyDescent="0.25">
      <c r="A116" s="1" t="s">
        <v>94</v>
      </c>
      <c r="B116" s="3" t="s">
        <v>4</v>
      </c>
      <c r="C116" s="107">
        <v>1</v>
      </c>
      <c r="D116" s="107">
        <f>'Epro_Ra (bmk)'!D118</f>
        <v>0.01</v>
      </c>
      <c r="E116" s="107">
        <f>'Epro_Ra (bmk)'!E118</f>
        <v>0</v>
      </c>
      <c r="F116" s="107">
        <f>'Epro_Ra (bmk)'!F118</f>
        <v>0</v>
      </c>
      <c r="G116" s="107">
        <f>'Epro_Ra (bmk)'!G118</f>
        <v>0</v>
      </c>
      <c r="H116" s="107">
        <f>'Epro_Ra (bmk)'!H118</f>
        <v>0</v>
      </c>
      <c r="I116" s="107">
        <f>'Epro_Ra (bmk)'!I118</f>
        <v>0</v>
      </c>
      <c r="J116" s="107">
        <f>'Epro_Ra (bmk)'!J118</f>
        <v>0</v>
      </c>
      <c r="K116" s="107">
        <f>'Epro_Ra (bmk)'!K118</f>
        <v>0</v>
      </c>
      <c r="L116" s="11"/>
      <c r="M116" s="1" t="str">
        <f t="shared" si="6"/>
        <v>EAB</v>
      </c>
      <c r="N116" s="1" t="s">
        <v>75</v>
      </c>
      <c r="O116" s="61" t="str">
        <f>IF(B116='Epro_Ra (bmk_z)'!C$10,"ok","Fehler!")</f>
        <v>ok</v>
      </c>
      <c r="P116" s="61" t="str">
        <f>IF(K116='Epro_Ra (bmk_z)'!N$10,"ok","Fehler!")</f>
        <v>Fehler!</v>
      </c>
    </row>
    <row r="117" spans="1:16" s="5" customFormat="1" x14ac:dyDescent="0.25">
      <c r="A117" s="5" t="s">
        <v>94</v>
      </c>
      <c r="B117" s="6" t="s">
        <v>5</v>
      </c>
      <c r="C117" s="108">
        <v>1</v>
      </c>
      <c r="D117" s="107">
        <f>'Epro_Ra (bmk)'!D119</f>
        <v>0.8324753943087756</v>
      </c>
      <c r="E117" s="108">
        <f>'Epro_Ra (bmk)'!E119</f>
        <v>0.51589589424700411</v>
      </c>
      <c r="F117" s="107">
        <f>'Epro_Ra (bmk)'!F119</f>
        <v>0.22111662479924199</v>
      </c>
      <c r="G117" s="108">
        <f>'Epro_Ra (bmk)'!G119</f>
        <v>2.5738170735755012E-5</v>
      </c>
      <c r="H117" s="107">
        <f>'Epro_Ra (bmk)'!H119</f>
        <v>2.9959458427168733E-9</v>
      </c>
      <c r="I117" s="108">
        <f>'Epro_Ra (bmk)'!I119</f>
        <v>2.9959458427168733E-9</v>
      </c>
      <c r="J117" s="107">
        <f>'Epro_Ra (bmk)'!J119</f>
        <v>2.9959458427168733E-9</v>
      </c>
      <c r="K117" s="108">
        <f>'Epro_Ra (bmk)'!K119</f>
        <v>2.9959458427168733E-9</v>
      </c>
      <c r="L117" s="11"/>
      <c r="M117" s="5" t="str">
        <f t="shared" si="6"/>
        <v>EAB</v>
      </c>
      <c r="N117" s="5" t="s">
        <v>75</v>
      </c>
      <c r="O117" s="62" t="str">
        <f>IF(B117='Epro_Ra (bmk_z)'!C$11,"ok","Fehler!")</f>
        <v>ok</v>
      </c>
      <c r="P117" s="62" t="str">
        <f>IF(K117='Epro_Ra (bmk_z)'!N$11,"ok","Fehler!")</f>
        <v>Fehler!</v>
      </c>
    </row>
    <row r="118" spans="1:16" s="1" customFormat="1" x14ac:dyDescent="0.25">
      <c r="A118" s="1" t="s">
        <v>94</v>
      </c>
      <c r="B118" s="3" t="s">
        <v>6</v>
      </c>
      <c r="C118" s="107">
        <v>1</v>
      </c>
      <c r="D118" s="107">
        <f>'Epro_Ra (bmk)'!D120</f>
        <v>1</v>
      </c>
      <c r="E118" s="107">
        <f>'Epro_Ra (bmk)'!E120</f>
        <v>1</v>
      </c>
      <c r="F118" s="107">
        <f>'Epro_Ra (bmk)'!F120</f>
        <v>1.0000774683348181</v>
      </c>
      <c r="G118" s="107">
        <f>'Epro_Ra (bmk)'!G120</f>
        <v>1.0001162025022272</v>
      </c>
      <c r="H118" s="107">
        <f>'Epro_Ra (bmk)'!H120</f>
        <v>1.0001549381698558</v>
      </c>
      <c r="I118" s="107">
        <f>'Epro_Ra (bmk)'!I120</f>
        <v>1.000193675337762</v>
      </c>
      <c r="J118" s="107">
        <f>'Epro_Ra (bmk)'!J120</f>
        <v>1.0002324140060039</v>
      </c>
      <c r="K118" s="107">
        <f>'Epro_Ra (bmk)'!K120</f>
        <v>1.0002711541746396</v>
      </c>
      <c r="L118" s="11"/>
      <c r="M118" s="1" t="str">
        <f t="shared" si="6"/>
        <v>EAB</v>
      </c>
      <c r="N118" s="1" t="s">
        <v>75</v>
      </c>
      <c r="O118" s="61" t="str">
        <f>IF(B118='Epro_Ra (bmk_z)'!C$12,"ok","Fehler!")</f>
        <v>ok</v>
      </c>
      <c r="P118" s="61" t="str">
        <f>IF(K118='Epro_Ra (bmk_z)'!N$12,"ok","Fehler!")</f>
        <v>Fehler!</v>
      </c>
    </row>
    <row r="119" spans="1:16" s="5" customFormat="1" x14ac:dyDescent="0.25">
      <c r="A119" s="5" t="s">
        <v>94</v>
      </c>
      <c r="B119" s="6" t="s">
        <v>7</v>
      </c>
      <c r="C119" s="108">
        <v>1</v>
      </c>
      <c r="D119" s="107">
        <f>'Epro_Ra (bmk)'!D121</f>
        <v>0.94133298721526382</v>
      </c>
      <c r="E119" s="108">
        <f>'Epro_Ra (bmk)'!E121</f>
        <v>0.77136738269842298</v>
      </c>
      <c r="F119" s="107">
        <f>'Epro_Ra (bmk)'!F121</f>
        <v>0.6254137192549809</v>
      </c>
      <c r="G119" s="108">
        <f>'Epro_Ra (bmk)'!G121</f>
        <v>0.12979427607242522</v>
      </c>
      <c r="H119" s="107">
        <f>'Epro_Ra (bmk)'!H121</f>
        <v>0</v>
      </c>
      <c r="I119" s="108">
        <f>'Epro_Ra (bmk)'!I121</f>
        <v>0</v>
      </c>
      <c r="J119" s="107">
        <f>'Epro_Ra (bmk)'!J121</f>
        <v>0</v>
      </c>
      <c r="K119" s="108">
        <f>'Epro_Ra (bmk)'!K121</f>
        <v>0</v>
      </c>
      <c r="L119" s="11"/>
      <c r="M119" s="5" t="str">
        <f t="shared" si="6"/>
        <v>EAB</v>
      </c>
      <c r="N119" s="5" t="s">
        <v>75</v>
      </c>
      <c r="O119" s="62" t="str">
        <f>IF(B119='Epro_Ra (bmk_z)'!C$13,"ok","Fehler!")</f>
        <v>ok</v>
      </c>
      <c r="P119" s="62" t="str">
        <f>IF(K119='Epro_Ra (bmk_z)'!N$13,"ok","Fehler!")</f>
        <v>Fehler!</v>
      </c>
    </row>
    <row r="120" spans="1:16" s="1" customFormat="1" x14ac:dyDescent="0.25">
      <c r="A120" s="1" t="s">
        <v>94</v>
      </c>
      <c r="B120" s="3" t="s">
        <v>8</v>
      </c>
      <c r="C120" s="107">
        <v>1</v>
      </c>
      <c r="D120" s="107">
        <f>'Epro_Ra (bmk)'!D122</f>
        <v>0.77071140879859357</v>
      </c>
      <c r="E120" s="107">
        <f>'Epro_Ra (bmk)'!E122</f>
        <v>0.71374529918333729</v>
      </c>
      <c r="F120" s="107">
        <f>'Epro_Ra (bmk)'!F122</f>
        <v>0.33812501390774158</v>
      </c>
      <c r="G120" s="107">
        <f>'Epro_Ra (bmk)'!G122</f>
        <v>0</v>
      </c>
      <c r="H120" s="107">
        <f>'Epro_Ra (bmk)'!H122</f>
        <v>0</v>
      </c>
      <c r="I120" s="107">
        <f>'Epro_Ra (bmk)'!I122</f>
        <v>0</v>
      </c>
      <c r="J120" s="107">
        <f>'Epro_Ra (bmk)'!J122</f>
        <v>0</v>
      </c>
      <c r="K120" s="107">
        <f>'Epro_Ra (bmk)'!K122</f>
        <v>0</v>
      </c>
      <c r="L120" s="11"/>
      <c r="M120" s="1" t="str">
        <f t="shared" si="6"/>
        <v>EAB</v>
      </c>
      <c r="N120" s="1" t="s">
        <v>75</v>
      </c>
      <c r="O120" s="61" t="str">
        <f>IF(B120='Epro_Ra (bmk_z)'!C$14,"ok","Fehler!")</f>
        <v>ok</v>
      </c>
      <c r="P120" s="61" t="str">
        <f>IF(K120='Epro_Ra (bmk_z)'!N$14,"ok","Fehler!")</f>
        <v>Fehler!</v>
      </c>
    </row>
    <row r="121" spans="1:16" s="5" customFormat="1" x14ac:dyDescent="0.25">
      <c r="A121" s="5" t="s">
        <v>94</v>
      </c>
      <c r="B121" s="6" t="s">
        <v>9</v>
      </c>
      <c r="C121" s="108">
        <v>0</v>
      </c>
      <c r="D121" s="107">
        <f>'Epro_Ra (bmk)'!D123</f>
        <v>1</v>
      </c>
      <c r="E121" s="108">
        <f>'Epro_Ra (bmk)'!E123</f>
        <v>1</v>
      </c>
      <c r="F121" s="107">
        <f>'Epro_Ra (bmk)'!F123</f>
        <v>1</v>
      </c>
      <c r="G121" s="108">
        <f>'Epro_Ra (bmk)'!G123</f>
        <v>1</v>
      </c>
      <c r="H121" s="107">
        <f>'Epro_Ra (bmk)'!H123</f>
        <v>1</v>
      </c>
      <c r="I121" s="108">
        <f>'Epro_Ra (bmk)'!I123</f>
        <v>1</v>
      </c>
      <c r="J121" s="107">
        <f>'Epro_Ra (bmk)'!J123</f>
        <v>1</v>
      </c>
      <c r="K121" s="108">
        <f>'Epro_Ra (bmk)'!K123</f>
        <v>1</v>
      </c>
      <c r="L121" s="11"/>
      <c r="M121" s="5" t="str">
        <f t="shared" si="6"/>
        <v>EAB</v>
      </c>
      <c r="N121" s="5" t="s">
        <v>75</v>
      </c>
      <c r="O121" s="62" t="str">
        <f>IF(B121='Epro_Ra (bmk_z)'!C$15,"ok","Fehler!")</f>
        <v>ok</v>
      </c>
      <c r="P121" s="62" t="str">
        <f>IF(K121='Epro_Ra (bmk_z)'!N$15,"ok","Fehler!")</f>
        <v>Fehler!</v>
      </c>
    </row>
    <row r="122" spans="1:16" s="1" customFormat="1" x14ac:dyDescent="0.25">
      <c r="A122" s="1" t="s">
        <v>94</v>
      </c>
      <c r="B122" s="3" t="s">
        <v>10</v>
      </c>
      <c r="C122" s="107">
        <v>1</v>
      </c>
      <c r="D122" s="107">
        <f>'Epro_Ra (bmk)'!D124</f>
        <v>0.73936553713049757</v>
      </c>
      <c r="E122" s="107">
        <f>'Epro_Ra (bmk)'!E124</f>
        <v>0.6516131939437636</v>
      </c>
      <c r="F122" s="107">
        <f>'Epro_Ra (bmk)'!F124</f>
        <v>0.25860670511896183</v>
      </c>
      <c r="G122" s="107">
        <f>'Epro_Ra (bmk)'!G124</f>
        <v>0</v>
      </c>
      <c r="H122" s="107">
        <f>'Epro_Ra (bmk)'!H124</f>
        <v>0</v>
      </c>
      <c r="I122" s="107">
        <f>'Epro_Ra (bmk)'!I124</f>
        <v>0</v>
      </c>
      <c r="J122" s="107">
        <f>'Epro_Ra (bmk)'!J124</f>
        <v>0</v>
      </c>
      <c r="K122" s="107">
        <f>'Epro_Ra (bmk)'!K124</f>
        <v>0</v>
      </c>
      <c r="L122" s="11"/>
      <c r="M122" s="1" t="str">
        <f t="shared" si="6"/>
        <v>EAB</v>
      </c>
      <c r="N122" s="1" t="s">
        <v>75</v>
      </c>
      <c r="O122" s="61" t="str">
        <f>IF(B122='Epro_Ra (bmk_z)'!C$16,"ok","Fehler!")</f>
        <v>ok</v>
      </c>
      <c r="P122" s="61" t="str">
        <f>IF(K122='Epro_Ra (bmk_z)'!N$16,"ok","Fehler!")</f>
        <v>Fehler!</v>
      </c>
    </row>
    <row r="123" spans="1:16" s="5" customFormat="1" x14ac:dyDescent="0.25">
      <c r="A123" s="5" t="s">
        <v>94</v>
      </c>
      <c r="B123" s="6" t="s">
        <v>11</v>
      </c>
      <c r="C123" s="108">
        <v>1</v>
      </c>
      <c r="D123" s="107">
        <f>'Epro_Ra (bmk)'!D125</f>
        <v>0.8324753943087756</v>
      </c>
      <c r="E123" s="108">
        <f>'Epro_Ra (bmk)'!E125</f>
        <v>0.51589589424700411</v>
      </c>
      <c r="F123" s="107">
        <f>'Epro_Ra (bmk)'!F125</f>
        <v>0.22111662479924199</v>
      </c>
      <c r="G123" s="108">
        <f>'Epro_Ra (bmk)'!G125</f>
        <v>2.5738170735755012E-5</v>
      </c>
      <c r="H123" s="107">
        <f>'Epro_Ra (bmk)'!H125</f>
        <v>2.9959458427168733E-9</v>
      </c>
      <c r="I123" s="108">
        <f>'Epro_Ra (bmk)'!I125</f>
        <v>2.9959458427168733E-9</v>
      </c>
      <c r="J123" s="107">
        <f>'Epro_Ra (bmk)'!J125</f>
        <v>2.9959458427168733E-9</v>
      </c>
      <c r="K123" s="108">
        <f>'Epro_Ra (bmk)'!K125</f>
        <v>2.9959458427168733E-9</v>
      </c>
      <c r="L123" s="11"/>
      <c r="M123" s="5" t="str">
        <f t="shared" si="6"/>
        <v>EAB</v>
      </c>
      <c r="N123" s="5" t="s">
        <v>75</v>
      </c>
      <c r="O123" s="62" t="str">
        <f>IF(B123='Epro_Ra (bmk_z)'!C$17,"ok","Fehler!")</f>
        <v>ok</v>
      </c>
      <c r="P123" s="62" t="str">
        <f>IF(K123='Epro_Ra (bmk_z)'!N$17,"ok","Fehler!")</f>
        <v>Fehler!</v>
      </c>
    </row>
    <row r="124" spans="1:16" s="1" customFormat="1" x14ac:dyDescent="0.25">
      <c r="A124" s="1" t="s">
        <v>94</v>
      </c>
      <c r="B124" s="3" t="s">
        <v>12</v>
      </c>
      <c r="C124" s="107">
        <v>1</v>
      </c>
      <c r="D124" s="107">
        <f>'Epro_Ra (bmk)'!D126</f>
        <v>0.77071140879859357</v>
      </c>
      <c r="E124" s="107">
        <f>'Epro_Ra (bmk)'!E126</f>
        <v>0.71374529918333729</v>
      </c>
      <c r="F124" s="107">
        <f>'Epro_Ra (bmk)'!F126</f>
        <v>0.33812501390774158</v>
      </c>
      <c r="G124" s="107">
        <f>'Epro_Ra (bmk)'!G126</f>
        <v>0</v>
      </c>
      <c r="H124" s="107">
        <f>'Epro_Ra (bmk)'!H126</f>
        <v>0</v>
      </c>
      <c r="I124" s="107">
        <f>'Epro_Ra (bmk)'!I126</f>
        <v>0</v>
      </c>
      <c r="J124" s="107">
        <f>'Epro_Ra (bmk)'!J126</f>
        <v>0</v>
      </c>
      <c r="K124" s="107">
        <f>'Epro_Ra (bmk)'!K126</f>
        <v>0</v>
      </c>
      <c r="L124" s="11"/>
      <c r="M124" s="1" t="str">
        <f t="shared" si="6"/>
        <v>EAB</v>
      </c>
      <c r="N124" s="1" t="s">
        <v>75</v>
      </c>
      <c r="O124" s="61" t="str">
        <f>IF(B124='Epro_Ra (bmk_z)'!C$18,"ok","Fehler!")</f>
        <v>ok</v>
      </c>
      <c r="P124" s="61" t="str">
        <f>IF(K124='Epro_Ra (bmk_z)'!N$18,"ok","Fehler!")</f>
        <v>Fehler!</v>
      </c>
    </row>
    <row r="125" spans="1:16" s="5" customFormat="1" x14ac:dyDescent="0.25">
      <c r="A125" s="5" t="s">
        <v>94</v>
      </c>
      <c r="B125" s="6" t="s">
        <v>13</v>
      </c>
      <c r="C125" s="108">
        <v>1</v>
      </c>
      <c r="D125" s="107">
        <f>'Epro_Ra (bmk)'!D127</f>
        <v>1.0194174757281547</v>
      </c>
      <c r="E125" s="108">
        <f>'Epro_Ra (bmk)'!E127</f>
        <v>7.2815533980583796E-2</v>
      </c>
      <c r="F125" s="107">
        <f>'Epro_Ra (bmk)'!F127</f>
        <v>2.4271844660194036E-2</v>
      </c>
      <c r="G125" s="108">
        <f>'Epro_Ra (bmk)'!G127</f>
        <v>0</v>
      </c>
      <c r="H125" s="107">
        <f>'Epro_Ra (bmk)'!H127</f>
        <v>0</v>
      </c>
      <c r="I125" s="108">
        <f>'Epro_Ra (bmk)'!I127</f>
        <v>0</v>
      </c>
      <c r="J125" s="107">
        <f>'Epro_Ra (bmk)'!J127</f>
        <v>0</v>
      </c>
      <c r="K125" s="108">
        <f>'Epro_Ra (bmk)'!K127</f>
        <v>0</v>
      </c>
      <c r="L125" s="11"/>
      <c r="M125" s="5" t="str">
        <f t="shared" si="6"/>
        <v>EAB</v>
      </c>
      <c r="N125" s="5" t="s">
        <v>75</v>
      </c>
      <c r="O125" s="62" t="str">
        <f>IF(B125='Epro_Ra (bmk_z)'!C$19,"ok","Fehler!")</f>
        <v>ok</v>
      </c>
      <c r="P125" s="62" t="str">
        <f>IF(K125='Epro_Ra (bmk_z)'!N$19,"ok","Fehler!")</f>
        <v>Fehler!</v>
      </c>
    </row>
    <row r="126" spans="1:16" s="1" customFormat="1" x14ac:dyDescent="0.25">
      <c r="A126" s="1" t="s">
        <v>94</v>
      </c>
      <c r="B126" s="3" t="s">
        <v>14</v>
      </c>
      <c r="C126" s="107">
        <v>1</v>
      </c>
      <c r="D126" s="107">
        <f>'Epro_Ra (bmk)'!D128</f>
        <v>0.8</v>
      </c>
      <c r="E126" s="113">
        <v>0.2</v>
      </c>
      <c r="F126" s="107">
        <f>'Epro_Ra (bmk)'!F128</f>
        <v>0</v>
      </c>
      <c r="G126" s="107">
        <f>'Epro_Ra (bmk)'!G128</f>
        <v>0</v>
      </c>
      <c r="H126" s="107">
        <f>'Epro_Ra (bmk)'!H128</f>
        <v>0</v>
      </c>
      <c r="I126" s="107">
        <f>'Epro_Ra (bmk)'!I128</f>
        <v>0</v>
      </c>
      <c r="J126" s="107">
        <f>'Epro_Ra (bmk)'!J128</f>
        <v>0</v>
      </c>
      <c r="K126" s="107">
        <f>'Epro_Ra (bmk)'!K128</f>
        <v>0</v>
      </c>
      <c r="L126" s="11"/>
      <c r="M126" s="1" t="str">
        <f t="shared" si="6"/>
        <v>EAB</v>
      </c>
      <c r="N126" s="1" t="s">
        <v>75</v>
      </c>
      <c r="O126" s="61" t="str">
        <f>IF(B126='Epro_Ra (bmk_z)'!C$20,"ok","Fehler!")</f>
        <v>ok</v>
      </c>
      <c r="P126" s="61" t="str">
        <f>IF(K126='Epro_Ra (bmk_z)'!N$20,"ok","Fehler!")</f>
        <v>Fehler!</v>
      </c>
    </row>
    <row r="127" spans="1:16" s="5" customFormat="1" x14ac:dyDescent="0.25">
      <c r="A127" s="5" t="s">
        <v>94</v>
      </c>
      <c r="B127" s="6" t="s">
        <v>15</v>
      </c>
      <c r="C127" s="108">
        <v>1</v>
      </c>
      <c r="D127" s="107">
        <f>'Epro_Ra (bmk)'!D129</f>
        <v>0.73936553713049757</v>
      </c>
      <c r="E127" s="108">
        <f>'Epro_Ra (bmk)'!E129</f>
        <v>0.6516131939437636</v>
      </c>
      <c r="F127" s="107">
        <f>'Epro_Ra (bmk)'!F129</f>
        <v>0.25860670511896183</v>
      </c>
      <c r="G127" s="108">
        <f>'Epro_Ra (bmk)'!G129</f>
        <v>0</v>
      </c>
      <c r="H127" s="107">
        <f>'Epro_Ra (bmk)'!H129</f>
        <v>0</v>
      </c>
      <c r="I127" s="108">
        <f>'Epro_Ra (bmk)'!I129</f>
        <v>0</v>
      </c>
      <c r="J127" s="107">
        <f>'Epro_Ra (bmk)'!J129</f>
        <v>0</v>
      </c>
      <c r="K127" s="108">
        <f>'Epro_Ra (bmk)'!K129</f>
        <v>0</v>
      </c>
      <c r="L127" s="11"/>
      <c r="M127" s="5" t="str">
        <f t="shared" si="6"/>
        <v>EAB</v>
      </c>
      <c r="N127" s="5" t="s">
        <v>75</v>
      </c>
      <c r="O127" s="62" t="str">
        <f>IF(B127='Epro_Ra (bmk_z)'!C$21,"ok","Fehler!")</f>
        <v>ok</v>
      </c>
      <c r="P127" s="62" t="str">
        <f>IF(K127='Epro_Ra (bmk_z)'!N$21,"ok","Fehler!")</f>
        <v>Fehler!</v>
      </c>
    </row>
    <row r="128" spans="1:16" s="7" customFormat="1" x14ac:dyDescent="0.25">
      <c r="A128" s="1" t="s">
        <v>94</v>
      </c>
      <c r="B128" s="3" t="s">
        <v>16</v>
      </c>
      <c r="C128" s="107">
        <v>1</v>
      </c>
      <c r="D128" s="107">
        <f>'Epro_Ra (bmk)'!D130</f>
        <v>1</v>
      </c>
      <c r="E128" s="107">
        <f>'Epro_Ra (bmk)'!E130</f>
        <v>1</v>
      </c>
      <c r="F128" s="107">
        <f>'Epro_Ra (bmk)'!F130</f>
        <v>1.0000774683348181</v>
      </c>
      <c r="G128" s="107">
        <f>'Epro_Ra (bmk)'!G130</f>
        <v>1.0001162025022272</v>
      </c>
      <c r="H128" s="107">
        <f>'Epro_Ra (bmk)'!H130</f>
        <v>1.0001549381698558</v>
      </c>
      <c r="I128" s="107">
        <f>'Epro_Ra (bmk)'!I130</f>
        <v>1.000193675337762</v>
      </c>
      <c r="J128" s="107">
        <f>'Epro_Ra (bmk)'!J130</f>
        <v>1.0002324140060039</v>
      </c>
      <c r="K128" s="107">
        <f>'Epro_Ra (bmk)'!K130</f>
        <v>1.0002711541746396</v>
      </c>
      <c r="L128" s="11"/>
      <c r="M128" s="1" t="str">
        <f t="shared" si="6"/>
        <v>EAB</v>
      </c>
      <c r="N128" s="1" t="s">
        <v>75</v>
      </c>
      <c r="O128" s="61" t="str">
        <f>IF(B128='Epro_Ra (bmk_z)'!C$22,"ok","Fehler!")</f>
        <v>ok</v>
      </c>
      <c r="P128" s="61" t="str">
        <f>IF(K128='Epro_Ra (bmk_z)'!N$22,"ok","Fehler!")</f>
        <v>Fehler!</v>
      </c>
    </row>
    <row r="129" spans="1:16" s="8" customFormat="1" x14ac:dyDescent="0.25">
      <c r="A129" s="8" t="s">
        <v>94</v>
      </c>
      <c r="B129" s="9" t="s">
        <v>17</v>
      </c>
      <c r="C129" s="110">
        <v>1</v>
      </c>
      <c r="D129" s="111">
        <f>'Epro_Ra (bmk)'!D131</f>
        <v>0.77071140879859357</v>
      </c>
      <c r="E129" s="110">
        <f>'Epro_Ra (bmk)'!E131</f>
        <v>0.71374529918333729</v>
      </c>
      <c r="F129" s="111">
        <f>'Epro_Ra (bmk)'!F131</f>
        <v>0.33812501390774158</v>
      </c>
      <c r="G129" s="110">
        <f>'Epro_Ra (bmk)'!G131</f>
        <v>0</v>
      </c>
      <c r="H129" s="111">
        <f>'Epro_Ra (bmk)'!H131</f>
        <v>0</v>
      </c>
      <c r="I129" s="110">
        <f>'Epro_Ra (bmk)'!I131</f>
        <v>0</v>
      </c>
      <c r="J129" s="111">
        <f>'Epro_Ra (bmk)'!J131</f>
        <v>0</v>
      </c>
      <c r="K129" s="110">
        <f>'Epro_Ra (bmk)'!K131</f>
        <v>0</v>
      </c>
      <c r="L129" s="10"/>
      <c r="M129" s="8" t="str">
        <f t="shared" si="6"/>
        <v>EAB</v>
      </c>
      <c r="N129" s="8" t="s">
        <v>75</v>
      </c>
      <c r="O129" s="63" t="str">
        <f>IF(B129='Epro_Ra (bmk_z)'!C$23,"ok","Fehler!")</f>
        <v>ok</v>
      </c>
      <c r="P129" s="63" t="str">
        <f>IF(K129='Epro_Ra (bmk_z)'!N$23,"ok","Fehler!")</f>
        <v>Fehler!</v>
      </c>
    </row>
    <row r="130" spans="1:16" s="1" customFormat="1" x14ac:dyDescent="0.25">
      <c r="A130" s="1" t="s">
        <v>25</v>
      </c>
      <c r="B130" s="3" t="s">
        <v>0</v>
      </c>
      <c r="C130" s="107">
        <v>1</v>
      </c>
      <c r="D130" s="107">
        <f>'Epro_Ra (bmk)'!D132</f>
        <v>0</v>
      </c>
      <c r="E130" s="107">
        <f>'Epro_Ra (bmk)'!E132</f>
        <v>0</v>
      </c>
      <c r="F130" s="107">
        <f>'Epro_Ra (bmk)'!F132</f>
        <v>0</v>
      </c>
      <c r="G130" s="107">
        <f>'Epro_Ra (bmk)'!G132</f>
        <v>0</v>
      </c>
      <c r="H130" s="107">
        <f>'Epro_Ra (bmk)'!H132</f>
        <v>0</v>
      </c>
      <c r="I130" s="107">
        <f>'Epro_Ra (bmk)'!I132</f>
        <v>0</v>
      </c>
      <c r="J130" s="107">
        <f>'Epro_Ra (bmk)'!J132</f>
        <v>0</v>
      </c>
      <c r="K130" s="107">
        <f>'Epro_Ra (bmk)'!K132</f>
        <v>0</v>
      </c>
      <c r="L130" s="11"/>
      <c r="M130" s="1" t="str">
        <f t="shared" ref="M130:M147" si="7">$Y$2</f>
        <v>USA</v>
      </c>
      <c r="N130" s="1" t="s">
        <v>75</v>
      </c>
      <c r="O130" s="61" t="str">
        <f>IF(B130='Epro_Ra (bmk_z)'!C$6,"ok","Fehler!")</f>
        <v>ok</v>
      </c>
      <c r="P130" s="61" t="str">
        <f>IF(K130='Epro_Ra (bmk_z)'!N$6,"ok","Fehler!")</f>
        <v>Fehler!</v>
      </c>
    </row>
    <row r="131" spans="1:16" s="5" customFormat="1" x14ac:dyDescent="0.25">
      <c r="A131" s="5" t="s">
        <v>25</v>
      </c>
      <c r="B131" s="6" t="s">
        <v>1</v>
      </c>
      <c r="C131" s="108">
        <v>1</v>
      </c>
      <c r="D131" s="107">
        <f>'Epro_Ra (bmk)'!D133</f>
        <v>0.99836099693012115</v>
      </c>
      <c r="E131" s="108">
        <f>'Epro_Ra (bmk)'!E133</f>
        <v>0.68776341120765916</v>
      </c>
      <c r="F131" s="107">
        <f>'Epro_Ra (bmk)'!F133</f>
        <v>0.18529840262240477</v>
      </c>
      <c r="G131" s="108">
        <f>'Epro_Ra (bmk)'!G133</f>
        <v>0</v>
      </c>
      <c r="H131" s="107">
        <f>'Epro_Ra (bmk)'!H133</f>
        <v>0</v>
      </c>
      <c r="I131" s="108">
        <f>'Epro_Ra (bmk)'!I133</f>
        <v>0</v>
      </c>
      <c r="J131" s="107">
        <f>'Epro_Ra (bmk)'!J133</f>
        <v>0</v>
      </c>
      <c r="K131" s="108">
        <f>'Epro_Ra (bmk)'!K133</f>
        <v>0</v>
      </c>
      <c r="L131" s="11"/>
      <c r="M131" s="5" t="str">
        <f t="shared" si="7"/>
        <v>USA</v>
      </c>
      <c r="N131" s="5" t="s">
        <v>75</v>
      </c>
      <c r="O131" s="62" t="str">
        <f>IF(B131='Epro_Ra (bmk_z)'!C$7,"ok","Fehler!")</f>
        <v>ok</v>
      </c>
      <c r="P131" s="62" t="str">
        <f>IF(K131='Epro_Ra (bmk_z)'!N$7,"ok","Fehler!")</f>
        <v>Fehler!</v>
      </c>
    </row>
    <row r="132" spans="1:16" s="1" customFormat="1" x14ac:dyDescent="0.25">
      <c r="A132" s="1" t="s">
        <v>25</v>
      </c>
      <c r="B132" s="3" t="s">
        <v>2</v>
      </c>
      <c r="C132" s="107">
        <v>0</v>
      </c>
      <c r="D132" s="107">
        <f>'Epro_Ra (bmk)'!D134</f>
        <v>1</v>
      </c>
      <c r="E132" s="107">
        <f>'Epro_Ra (bmk)'!E134</f>
        <v>1</v>
      </c>
      <c r="F132" s="107">
        <f>'Epro_Ra (bmk)'!F134</f>
        <v>1</v>
      </c>
      <c r="G132" s="107">
        <f>'Epro_Ra (bmk)'!G134</f>
        <v>1</v>
      </c>
      <c r="H132" s="107">
        <f>'Epro_Ra (bmk)'!H134</f>
        <v>1</v>
      </c>
      <c r="I132" s="107">
        <f>'Epro_Ra (bmk)'!I134</f>
        <v>1</v>
      </c>
      <c r="J132" s="107">
        <f>'Epro_Ra (bmk)'!J134</f>
        <v>1</v>
      </c>
      <c r="K132" s="107">
        <f>'Epro_Ra (bmk)'!K134</f>
        <v>1</v>
      </c>
      <c r="L132" s="11"/>
      <c r="M132" s="1" t="str">
        <f t="shared" si="7"/>
        <v>USA</v>
      </c>
      <c r="N132" s="1" t="s">
        <v>75</v>
      </c>
      <c r="O132" s="61" t="str">
        <f>IF(B132='Epro_Ra (bmk_z)'!C$8,"ok","Fehler!")</f>
        <v>ok</v>
      </c>
      <c r="P132" s="61" t="str">
        <f>IF(K132='Epro_Ra (bmk_z)'!N$8,"ok","Fehler!")</f>
        <v>Fehler!</v>
      </c>
    </row>
    <row r="133" spans="1:16" s="5" customFormat="1" x14ac:dyDescent="0.25">
      <c r="A133" s="5" t="s">
        <v>25</v>
      </c>
      <c r="B133" s="6" t="s">
        <v>3</v>
      </c>
      <c r="C133" s="108">
        <v>1</v>
      </c>
      <c r="D133" s="107">
        <f>'Epro_Ra (bmk)'!D135</f>
        <v>0.85727632557111566</v>
      </c>
      <c r="E133" s="108">
        <f>'Epro_Ra (bmk)'!E135</f>
        <v>0.67784201643527364</v>
      </c>
      <c r="F133" s="107">
        <f>'Epro_Ra (bmk)'!F135</f>
        <v>0.35903186594603281</v>
      </c>
      <c r="G133" s="108">
        <f>'Epro_Ra (bmk)'!G135</f>
        <v>1.2557513411395056E-5</v>
      </c>
      <c r="H133" s="107">
        <f>'Epro_Ra (bmk)'!H135</f>
        <v>4.3921210910306699E-10</v>
      </c>
      <c r="I133" s="108">
        <f>'Epro_Ra (bmk)'!I135</f>
        <v>4.3921210910306699E-10</v>
      </c>
      <c r="J133" s="107">
        <f>'Epro_Ra (bmk)'!J135</f>
        <v>4.3921210910306699E-10</v>
      </c>
      <c r="K133" s="108">
        <f>'Epro_Ra (bmk)'!K135</f>
        <v>4.3921210910306699E-10</v>
      </c>
      <c r="L133" s="11"/>
      <c r="M133" s="5" t="str">
        <f t="shared" si="7"/>
        <v>USA</v>
      </c>
      <c r="N133" s="5" t="s">
        <v>75</v>
      </c>
      <c r="O133" s="62" t="str">
        <f>IF(B133='Epro_Ra (bmk_z)'!C$9,"ok","Fehler!")</f>
        <v>ok</v>
      </c>
      <c r="P133" s="62" t="str">
        <f>IF(K133='Epro_Ra (bmk_z)'!N$9,"ok","Fehler!")</f>
        <v>Fehler!</v>
      </c>
    </row>
    <row r="134" spans="1:16" s="1" customFormat="1" x14ac:dyDescent="0.25">
      <c r="A134" s="1" t="s">
        <v>25</v>
      </c>
      <c r="B134" s="3" t="s">
        <v>4</v>
      </c>
      <c r="C134" s="107">
        <v>1</v>
      </c>
      <c r="D134" s="107">
        <f>'Epro_Ra (bmk)'!D136</f>
        <v>0.01</v>
      </c>
      <c r="E134" s="107">
        <f>'Epro_Ra (bmk)'!E136</f>
        <v>0</v>
      </c>
      <c r="F134" s="107">
        <f>'Epro_Ra (bmk)'!F136</f>
        <v>0</v>
      </c>
      <c r="G134" s="107">
        <f>'Epro_Ra (bmk)'!G136</f>
        <v>0</v>
      </c>
      <c r="H134" s="107">
        <f>'Epro_Ra (bmk)'!H136</f>
        <v>0</v>
      </c>
      <c r="I134" s="107">
        <f>'Epro_Ra (bmk)'!I136</f>
        <v>0</v>
      </c>
      <c r="J134" s="107">
        <f>'Epro_Ra (bmk)'!J136</f>
        <v>0</v>
      </c>
      <c r="K134" s="107">
        <f>'Epro_Ra (bmk)'!K136</f>
        <v>0</v>
      </c>
      <c r="L134" s="11"/>
      <c r="M134" s="1" t="str">
        <f t="shared" si="7"/>
        <v>USA</v>
      </c>
      <c r="N134" s="1" t="s">
        <v>75</v>
      </c>
      <c r="O134" s="61" t="str">
        <f>IF(B134='Epro_Ra (bmk_z)'!C$10,"ok","Fehler!")</f>
        <v>ok</v>
      </c>
      <c r="P134" s="61" t="str">
        <f>IF(K134='Epro_Ra (bmk_z)'!N$10,"ok","Fehler!")</f>
        <v>Fehler!</v>
      </c>
    </row>
    <row r="135" spans="1:16" s="5" customFormat="1" x14ac:dyDescent="0.25">
      <c r="A135" s="5" t="s">
        <v>25</v>
      </c>
      <c r="B135" s="6" t="s">
        <v>5</v>
      </c>
      <c r="C135" s="108">
        <v>1</v>
      </c>
      <c r="D135" s="107">
        <f>'Epro_Ra (bmk)'!D137</f>
        <v>0.78360076549389079</v>
      </c>
      <c r="E135" s="108">
        <f>'Epro_Ra (bmk)'!E137</f>
        <v>0.55871590502828539</v>
      </c>
      <c r="F135" s="107">
        <f>'Epro_Ra (bmk)'!F137</f>
        <v>0.16422367563247886</v>
      </c>
      <c r="G135" s="108">
        <f>'Epro_Ra (bmk)'!G137</f>
        <v>1.8001724464259395E-2</v>
      </c>
      <c r="H135" s="107">
        <f>'Epro_Ra (bmk)'!H137</f>
        <v>1.9732969831484197E-3</v>
      </c>
      <c r="I135" s="108">
        <f>'Epro_Ra (bmk)'!I137</f>
        <v>1.9732969831484197E-3</v>
      </c>
      <c r="J135" s="107">
        <f>'Epro_Ra (bmk)'!J137</f>
        <v>1.9732969831484197E-3</v>
      </c>
      <c r="K135" s="108">
        <f>'Epro_Ra (bmk)'!K137</f>
        <v>1.9732969831484197E-3</v>
      </c>
      <c r="L135" s="11"/>
      <c r="M135" s="5" t="str">
        <f t="shared" si="7"/>
        <v>USA</v>
      </c>
      <c r="N135" s="5" t="s">
        <v>75</v>
      </c>
      <c r="O135" s="62" t="str">
        <f>IF(B135='Epro_Ra (bmk_z)'!C$11,"ok","Fehler!")</f>
        <v>ok</v>
      </c>
      <c r="P135" s="62" t="str">
        <f>IF(K135='Epro_Ra (bmk_z)'!N$11,"ok","Fehler!")</f>
        <v>Fehler!</v>
      </c>
    </row>
    <row r="136" spans="1:16" s="1" customFormat="1" x14ac:dyDescent="0.25">
      <c r="A136" s="1" t="s">
        <v>25</v>
      </c>
      <c r="B136" s="3" t="s">
        <v>6</v>
      </c>
      <c r="C136" s="107">
        <v>1</v>
      </c>
      <c r="D136" s="107">
        <f>'Epro_Ra (bmk)'!D138</f>
        <v>1.0000035456717984</v>
      </c>
      <c r="E136" s="107">
        <f>'Epro_Ra (bmk)'!E138</f>
        <v>1.0000079777615465</v>
      </c>
      <c r="F136" s="107">
        <f>'Epro_Ra (bmk)'!F138</f>
        <v>1.0000079777615465</v>
      </c>
      <c r="G136" s="107">
        <f>'Epro_Ra (bmk)'!G138</f>
        <v>1.0000168419410425</v>
      </c>
      <c r="H136" s="107">
        <f>'Epro_Ra (bmk)'!H138</f>
        <v>1.0000257061991116</v>
      </c>
      <c r="I136" s="107">
        <f>'Epro_Ra (bmk)'!I138</f>
        <v>1.0000345705357545</v>
      </c>
      <c r="J136" s="107">
        <f>'Epro_Ra (bmk)'!J138</f>
        <v>1.0000434349509719</v>
      </c>
      <c r="K136" s="107">
        <f>'Epro_Ra (bmk)'!K138</f>
        <v>1.0000522994447643</v>
      </c>
      <c r="L136" s="11"/>
      <c r="M136" s="1" t="str">
        <f t="shared" si="7"/>
        <v>USA</v>
      </c>
      <c r="N136" s="1" t="s">
        <v>75</v>
      </c>
      <c r="O136" s="61" t="str">
        <f>IF(B136='Epro_Ra (bmk_z)'!C$12,"ok","Fehler!")</f>
        <v>ok</v>
      </c>
      <c r="P136" s="61" t="str">
        <f>IF(K136='Epro_Ra (bmk_z)'!N$12,"ok","Fehler!")</f>
        <v>Fehler!</v>
      </c>
    </row>
    <row r="137" spans="1:16" s="5" customFormat="1" x14ac:dyDescent="0.25">
      <c r="A137" s="5" t="s">
        <v>25</v>
      </c>
      <c r="B137" s="6" t="s">
        <v>7</v>
      </c>
      <c r="C137" s="108">
        <v>1</v>
      </c>
      <c r="D137" s="107">
        <f>'Epro_Ra (bmk)'!D139</f>
        <v>0.98220853648105377</v>
      </c>
      <c r="E137" s="108">
        <f>'Epro_Ra (bmk)'!E139</f>
        <v>0.96624754084338371</v>
      </c>
      <c r="F137" s="107">
        <f>'Epro_Ra (bmk)'!F139</f>
        <v>0.59579163459071083</v>
      </c>
      <c r="G137" s="108">
        <f>'Epro_Ra (bmk)'!G139</f>
        <v>7.9206227012231636E-2</v>
      </c>
      <c r="H137" s="107">
        <f>'Epro_Ra (bmk)'!H139</f>
        <v>0</v>
      </c>
      <c r="I137" s="108">
        <f>'Epro_Ra (bmk)'!I139</f>
        <v>0</v>
      </c>
      <c r="J137" s="107">
        <f>'Epro_Ra (bmk)'!J139</f>
        <v>0</v>
      </c>
      <c r="K137" s="108">
        <f>'Epro_Ra (bmk)'!K139</f>
        <v>0</v>
      </c>
      <c r="L137" s="11"/>
      <c r="M137" s="5" t="str">
        <f t="shared" si="7"/>
        <v>USA</v>
      </c>
      <c r="N137" s="5" t="s">
        <v>75</v>
      </c>
      <c r="O137" s="62" t="str">
        <f>IF(B137='Epro_Ra (bmk_z)'!C$13,"ok","Fehler!")</f>
        <v>ok</v>
      </c>
      <c r="P137" s="62" t="str">
        <f>IF(K137='Epro_Ra (bmk_z)'!N$13,"ok","Fehler!")</f>
        <v>Fehler!</v>
      </c>
    </row>
    <row r="138" spans="1:16" s="1" customFormat="1" x14ac:dyDescent="0.25">
      <c r="A138" s="1" t="s">
        <v>25</v>
      </c>
      <c r="B138" s="3" t="s">
        <v>8</v>
      </c>
      <c r="C138" s="107">
        <v>1</v>
      </c>
      <c r="D138" s="107">
        <f>'Epro_Ra (bmk)'!D140</f>
        <v>0.53183173236170911</v>
      </c>
      <c r="E138" s="107">
        <f>'Epro_Ra (bmk)'!E140</f>
        <v>0.27451142762504144</v>
      </c>
      <c r="F138" s="107">
        <f>'Epro_Ra (bmk)'!F140</f>
        <v>6.0119244783040735E-3</v>
      </c>
      <c r="G138" s="107">
        <f>'Epro_Ra (bmk)'!G140</f>
        <v>0</v>
      </c>
      <c r="H138" s="107">
        <f>'Epro_Ra (bmk)'!H140</f>
        <v>0</v>
      </c>
      <c r="I138" s="107">
        <f>'Epro_Ra (bmk)'!I140</f>
        <v>0</v>
      </c>
      <c r="J138" s="107">
        <f>'Epro_Ra (bmk)'!J140</f>
        <v>0</v>
      </c>
      <c r="K138" s="107">
        <f>'Epro_Ra (bmk)'!K140</f>
        <v>0</v>
      </c>
      <c r="L138" s="11"/>
      <c r="M138" s="1" t="str">
        <f t="shared" si="7"/>
        <v>USA</v>
      </c>
      <c r="N138" s="1" t="s">
        <v>75</v>
      </c>
      <c r="O138" s="61" t="str">
        <f>IF(B138='Epro_Ra (bmk_z)'!C$14,"ok","Fehler!")</f>
        <v>ok</v>
      </c>
      <c r="P138" s="61" t="str">
        <f>IF(K138='Epro_Ra (bmk_z)'!N$14,"ok","Fehler!")</f>
        <v>Fehler!</v>
      </c>
    </row>
    <row r="139" spans="1:16" s="5" customFormat="1" x14ac:dyDescent="0.25">
      <c r="A139" s="5" t="s">
        <v>25</v>
      </c>
      <c r="B139" s="6" t="s">
        <v>9</v>
      </c>
      <c r="C139" s="108">
        <v>0</v>
      </c>
      <c r="D139" s="107">
        <f>'Epro_Ra (bmk)'!D141</f>
        <v>1</v>
      </c>
      <c r="E139" s="108">
        <f>'Epro_Ra (bmk)'!E141</f>
        <v>1</v>
      </c>
      <c r="F139" s="107">
        <f>'Epro_Ra (bmk)'!F141</f>
        <v>1</v>
      </c>
      <c r="G139" s="108">
        <f>'Epro_Ra (bmk)'!G141</f>
        <v>1</v>
      </c>
      <c r="H139" s="107">
        <f>'Epro_Ra (bmk)'!H141</f>
        <v>1</v>
      </c>
      <c r="I139" s="108">
        <f>'Epro_Ra (bmk)'!I141</f>
        <v>1</v>
      </c>
      <c r="J139" s="107">
        <f>'Epro_Ra (bmk)'!J141</f>
        <v>1</v>
      </c>
      <c r="K139" s="108">
        <f>'Epro_Ra (bmk)'!K141</f>
        <v>1</v>
      </c>
      <c r="L139" s="11"/>
      <c r="M139" s="5" t="str">
        <f t="shared" si="7"/>
        <v>USA</v>
      </c>
      <c r="N139" s="5" t="s">
        <v>75</v>
      </c>
      <c r="O139" s="62" t="str">
        <f>IF(B139='Epro_Ra (bmk_z)'!C$15,"ok","Fehler!")</f>
        <v>ok</v>
      </c>
      <c r="P139" s="62" t="str">
        <f>IF(K139='Epro_Ra (bmk_z)'!N$15,"ok","Fehler!")</f>
        <v>Fehler!</v>
      </c>
    </row>
    <row r="140" spans="1:16" s="1" customFormat="1" x14ac:dyDescent="0.25">
      <c r="A140" s="1" t="s">
        <v>25</v>
      </c>
      <c r="B140" s="3" t="s">
        <v>10</v>
      </c>
      <c r="C140" s="107">
        <v>1</v>
      </c>
      <c r="D140" s="107">
        <f>'Epro_Ra (bmk)'!D142</f>
        <v>0.85727632557111566</v>
      </c>
      <c r="E140" s="107">
        <f>'Epro_Ra (bmk)'!E142</f>
        <v>0.67784201643527364</v>
      </c>
      <c r="F140" s="107">
        <f>'Epro_Ra (bmk)'!F142</f>
        <v>0.35903186594603281</v>
      </c>
      <c r="G140" s="107">
        <f>'Epro_Ra (bmk)'!G142</f>
        <v>1.2557513411395056E-5</v>
      </c>
      <c r="H140" s="107">
        <f>'Epro_Ra (bmk)'!H142</f>
        <v>4.3921210910306699E-10</v>
      </c>
      <c r="I140" s="107">
        <f>'Epro_Ra (bmk)'!I142</f>
        <v>4.3921210910306699E-10</v>
      </c>
      <c r="J140" s="107">
        <f>'Epro_Ra (bmk)'!J142</f>
        <v>4.3921210910306699E-10</v>
      </c>
      <c r="K140" s="107">
        <f>'Epro_Ra (bmk)'!K142</f>
        <v>4.3921210910306699E-10</v>
      </c>
      <c r="L140" s="11"/>
      <c r="M140" s="1" t="str">
        <f t="shared" si="7"/>
        <v>USA</v>
      </c>
      <c r="N140" s="1" t="s">
        <v>75</v>
      </c>
      <c r="O140" s="61" t="str">
        <f>IF(B140='Epro_Ra (bmk_z)'!C$16,"ok","Fehler!")</f>
        <v>ok</v>
      </c>
      <c r="P140" s="61" t="str">
        <f>IF(K140='Epro_Ra (bmk_z)'!N$16,"ok","Fehler!")</f>
        <v>Fehler!</v>
      </c>
    </row>
    <row r="141" spans="1:16" s="5" customFormat="1" x14ac:dyDescent="0.25">
      <c r="A141" s="5" t="s">
        <v>25</v>
      </c>
      <c r="B141" s="6" t="s">
        <v>11</v>
      </c>
      <c r="C141" s="108">
        <v>1</v>
      </c>
      <c r="D141" s="107">
        <f>'Epro_Ra (bmk)'!D143</f>
        <v>0.78360076549389079</v>
      </c>
      <c r="E141" s="108">
        <f>'Epro_Ra (bmk)'!E143</f>
        <v>0.55871590502828539</v>
      </c>
      <c r="F141" s="107">
        <f>'Epro_Ra (bmk)'!F143</f>
        <v>0.16422367563247886</v>
      </c>
      <c r="G141" s="108">
        <f>'Epro_Ra (bmk)'!G143</f>
        <v>1.8001724464259395E-2</v>
      </c>
      <c r="H141" s="107">
        <f>'Epro_Ra (bmk)'!H143</f>
        <v>1.9732969831484197E-3</v>
      </c>
      <c r="I141" s="108">
        <f>'Epro_Ra (bmk)'!I143</f>
        <v>1.9732969831484197E-3</v>
      </c>
      <c r="J141" s="107">
        <f>'Epro_Ra (bmk)'!J143</f>
        <v>1.9732969831484197E-3</v>
      </c>
      <c r="K141" s="108">
        <f>'Epro_Ra (bmk)'!K143</f>
        <v>1.9732969831484197E-3</v>
      </c>
      <c r="L141" s="11"/>
      <c r="M141" s="5" t="str">
        <f t="shared" si="7"/>
        <v>USA</v>
      </c>
      <c r="N141" s="5" t="s">
        <v>75</v>
      </c>
      <c r="O141" s="62" t="str">
        <f>IF(B141='Epro_Ra (bmk_z)'!C$17,"ok","Fehler!")</f>
        <v>ok</v>
      </c>
      <c r="P141" s="62" t="str">
        <f>IF(K141='Epro_Ra (bmk_z)'!N$17,"ok","Fehler!")</f>
        <v>Fehler!</v>
      </c>
    </row>
    <row r="142" spans="1:16" s="1" customFormat="1" x14ac:dyDescent="0.25">
      <c r="A142" s="1" t="s">
        <v>25</v>
      </c>
      <c r="B142" s="3" t="s">
        <v>12</v>
      </c>
      <c r="C142" s="107">
        <v>1</v>
      </c>
      <c r="D142" s="107">
        <f>'Epro_Ra (bmk)'!D144</f>
        <v>0.53183173236170911</v>
      </c>
      <c r="E142" s="107">
        <f>'Epro_Ra (bmk)'!E144</f>
        <v>0.27451142762504144</v>
      </c>
      <c r="F142" s="107">
        <f>'Epro_Ra (bmk)'!F144</f>
        <v>6.0119244783040735E-3</v>
      </c>
      <c r="G142" s="107">
        <f>'Epro_Ra (bmk)'!G144</f>
        <v>0</v>
      </c>
      <c r="H142" s="107">
        <f>'Epro_Ra (bmk)'!H144</f>
        <v>0</v>
      </c>
      <c r="I142" s="107">
        <f>'Epro_Ra (bmk)'!I144</f>
        <v>0</v>
      </c>
      <c r="J142" s="107">
        <f>'Epro_Ra (bmk)'!J144</f>
        <v>0</v>
      </c>
      <c r="K142" s="107">
        <f>'Epro_Ra (bmk)'!K144</f>
        <v>0</v>
      </c>
      <c r="L142" s="11"/>
      <c r="M142" s="1" t="str">
        <f t="shared" si="7"/>
        <v>USA</v>
      </c>
      <c r="N142" s="1" t="s">
        <v>75</v>
      </c>
      <c r="O142" s="61" t="str">
        <f>IF(B142='Epro_Ra (bmk_z)'!C$18,"ok","Fehler!")</f>
        <v>ok</v>
      </c>
      <c r="P142" s="61" t="str">
        <f>IF(K142='Epro_Ra (bmk_z)'!N$18,"ok","Fehler!")</f>
        <v>Fehler!</v>
      </c>
    </row>
    <row r="143" spans="1:16" s="5" customFormat="1" x14ac:dyDescent="0.25">
      <c r="A143" s="5" t="s">
        <v>25</v>
      </c>
      <c r="B143" s="6" t="s">
        <v>13</v>
      </c>
      <c r="C143" s="108">
        <v>1</v>
      </c>
      <c r="D143" s="107">
        <f>'Epro_Ra (bmk)'!D145</f>
        <v>1.0389610389610391</v>
      </c>
      <c r="E143" s="108">
        <f>'Epro_Ra (bmk)'!E145</f>
        <v>9.7402597402597935E-2</v>
      </c>
      <c r="F143" s="107">
        <f>'Epro_Ra (bmk)'!F145</f>
        <v>3.2467532467532548E-2</v>
      </c>
      <c r="G143" s="108">
        <f>'Epro_Ra (bmk)'!G145</f>
        <v>0</v>
      </c>
      <c r="H143" s="107">
        <f>'Epro_Ra (bmk)'!H145</f>
        <v>0</v>
      </c>
      <c r="I143" s="108">
        <f>'Epro_Ra (bmk)'!I145</f>
        <v>0</v>
      </c>
      <c r="J143" s="107">
        <f>'Epro_Ra (bmk)'!J145</f>
        <v>0</v>
      </c>
      <c r="K143" s="108">
        <f>'Epro_Ra (bmk)'!K145</f>
        <v>0</v>
      </c>
      <c r="L143" s="11"/>
      <c r="M143" s="5" t="str">
        <f t="shared" si="7"/>
        <v>USA</v>
      </c>
      <c r="N143" s="5" t="s">
        <v>75</v>
      </c>
      <c r="O143" s="62" t="str">
        <f>IF(B143='Epro_Ra (bmk_z)'!C$19,"ok","Fehler!")</f>
        <v>ok</v>
      </c>
      <c r="P143" s="62" t="str">
        <f>IF(K143='Epro_Ra (bmk_z)'!N$19,"ok","Fehler!")</f>
        <v>Fehler!</v>
      </c>
    </row>
    <row r="144" spans="1:16" s="1" customFormat="1" x14ac:dyDescent="0.25">
      <c r="A144" s="1" t="s">
        <v>25</v>
      </c>
      <c r="B144" s="3" t="s">
        <v>14</v>
      </c>
      <c r="C144" s="107">
        <v>1</v>
      </c>
      <c r="D144" s="107">
        <f>'Epro_Ra (bmk)'!D146</f>
        <v>0.8</v>
      </c>
      <c r="E144" s="113">
        <v>0.2</v>
      </c>
      <c r="F144" s="107">
        <f>'Epro_Ra (bmk)'!F146</f>
        <v>0</v>
      </c>
      <c r="G144" s="107">
        <f>'Epro_Ra (bmk)'!G146</f>
        <v>0</v>
      </c>
      <c r="H144" s="107">
        <f>'Epro_Ra (bmk)'!H146</f>
        <v>0</v>
      </c>
      <c r="I144" s="107">
        <f>'Epro_Ra (bmk)'!I146</f>
        <v>0</v>
      </c>
      <c r="J144" s="107">
        <f>'Epro_Ra (bmk)'!J146</f>
        <v>0</v>
      </c>
      <c r="K144" s="107">
        <f>'Epro_Ra (bmk)'!K146</f>
        <v>0</v>
      </c>
      <c r="L144" s="11"/>
      <c r="M144" s="1" t="str">
        <f t="shared" si="7"/>
        <v>USA</v>
      </c>
      <c r="N144" s="1" t="s">
        <v>75</v>
      </c>
      <c r="O144" s="61" t="str">
        <f>IF(B144='Epro_Ra (bmk_z)'!C$20,"ok","Fehler!")</f>
        <v>ok</v>
      </c>
      <c r="P144" s="61" t="str">
        <f>IF(K144='Epro_Ra (bmk_z)'!N$20,"ok","Fehler!")</f>
        <v>Fehler!</v>
      </c>
    </row>
    <row r="145" spans="1:16" s="5" customFormat="1" x14ac:dyDescent="0.25">
      <c r="A145" s="5" t="s">
        <v>25</v>
      </c>
      <c r="B145" s="6" t="s">
        <v>15</v>
      </c>
      <c r="C145" s="108">
        <v>1</v>
      </c>
      <c r="D145" s="107">
        <f>'Epro_Ra (bmk)'!D147</f>
        <v>0.85727632557111566</v>
      </c>
      <c r="E145" s="108">
        <f>'Epro_Ra (bmk)'!E147</f>
        <v>0.67784201643527364</v>
      </c>
      <c r="F145" s="107">
        <f>'Epro_Ra (bmk)'!F147</f>
        <v>0.35903186594603281</v>
      </c>
      <c r="G145" s="108">
        <f>'Epro_Ra (bmk)'!G147</f>
        <v>1.2557513411395056E-5</v>
      </c>
      <c r="H145" s="107">
        <f>'Epro_Ra (bmk)'!H147</f>
        <v>4.3921210910306699E-10</v>
      </c>
      <c r="I145" s="108">
        <f>'Epro_Ra (bmk)'!I147</f>
        <v>4.3921210910306699E-10</v>
      </c>
      <c r="J145" s="107">
        <f>'Epro_Ra (bmk)'!J147</f>
        <v>4.3921210910306699E-10</v>
      </c>
      <c r="K145" s="108">
        <f>'Epro_Ra (bmk)'!K147</f>
        <v>4.3921210910306699E-10</v>
      </c>
      <c r="L145" s="11"/>
      <c r="M145" s="5" t="str">
        <f t="shared" si="7"/>
        <v>USA</v>
      </c>
      <c r="N145" s="5" t="s">
        <v>75</v>
      </c>
      <c r="O145" s="62" t="str">
        <f>IF(B145='Epro_Ra (bmk_z)'!C$21,"ok","Fehler!")</f>
        <v>ok</v>
      </c>
      <c r="P145" s="62" t="str">
        <f>IF(K145='Epro_Ra (bmk_z)'!N$21,"ok","Fehler!")</f>
        <v>Fehler!</v>
      </c>
    </row>
    <row r="146" spans="1:16" s="7" customFormat="1" x14ac:dyDescent="0.25">
      <c r="A146" s="1" t="s">
        <v>25</v>
      </c>
      <c r="B146" s="3" t="s">
        <v>16</v>
      </c>
      <c r="C146" s="107">
        <v>1</v>
      </c>
      <c r="D146" s="107">
        <f>'Epro_Ra (bmk)'!D148</f>
        <v>1.0000035456717984</v>
      </c>
      <c r="E146" s="107">
        <f>'Epro_Ra (bmk)'!E148</f>
        <v>1.0000079777615465</v>
      </c>
      <c r="F146" s="107">
        <f>'Epro_Ra (bmk)'!F148</f>
        <v>1.0000079777615465</v>
      </c>
      <c r="G146" s="107">
        <f>'Epro_Ra (bmk)'!G148</f>
        <v>1.0000168419410425</v>
      </c>
      <c r="H146" s="107">
        <f>'Epro_Ra (bmk)'!H148</f>
        <v>1.0000257061991116</v>
      </c>
      <c r="I146" s="107">
        <f>'Epro_Ra (bmk)'!I148</f>
        <v>1.0000345705357545</v>
      </c>
      <c r="J146" s="107">
        <f>'Epro_Ra (bmk)'!J148</f>
        <v>1.0000434349509719</v>
      </c>
      <c r="K146" s="107">
        <f>'Epro_Ra (bmk)'!K148</f>
        <v>1.0000522994447643</v>
      </c>
      <c r="L146" s="11"/>
      <c r="M146" s="1" t="str">
        <f t="shared" si="7"/>
        <v>USA</v>
      </c>
      <c r="N146" s="1" t="s">
        <v>75</v>
      </c>
      <c r="O146" s="61" t="str">
        <f>IF(B146='Epro_Ra (bmk_z)'!C$22,"ok","Fehler!")</f>
        <v>ok</v>
      </c>
      <c r="P146" s="61" t="str">
        <f>IF(K146='Epro_Ra (bmk_z)'!N$22,"ok","Fehler!")</f>
        <v>Fehler!</v>
      </c>
    </row>
    <row r="147" spans="1:16" s="8" customFormat="1" x14ac:dyDescent="0.25">
      <c r="A147" s="8" t="s">
        <v>25</v>
      </c>
      <c r="B147" s="9" t="s">
        <v>17</v>
      </c>
      <c r="C147" s="110">
        <v>1</v>
      </c>
      <c r="D147" s="111">
        <f>'Epro_Ra (bmk)'!D149</f>
        <v>0.53183173236170911</v>
      </c>
      <c r="E147" s="110">
        <f>'Epro_Ra (bmk)'!E149</f>
        <v>0.27451142762504144</v>
      </c>
      <c r="F147" s="111">
        <f>'Epro_Ra (bmk)'!F149</f>
        <v>6.0119244783040735E-3</v>
      </c>
      <c r="G147" s="110">
        <f>'Epro_Ra (bmk)'!G149</f>
        <v>0</v>
      </c>
      <c r="H147" s="111">
        <f>'Epro_Ra (bmk)'!H149</f>
        <v>0</v>
      </c>
      <c r="I147" s="110">
        <f>'Epro_Ra (bmk)'!I149</f>
        <v>0</v>
      </c>
      <c r="J147" s="111">
        <f>'Epro_Ra (bmk)'!J149</f>
        <v>0</v>
      </c>
      <c r="K147" s="110">
        <f>'Epro_Ra (bmk)'!K149</f>
        <v>0</v>
      </c>
      <c r="L147" s="10"/>
      <c r="M147" s="8" t="str">
        <f t="shared" si="7"/>
        <v>USA</v>
      </c>
      <c r="N147" s="8" t="s">
        <v>75</v>
      </c>
      <c r="O147" s="63" t="str">
        <f>IF(B147='Epro_Ra (bmk_z)'!C$23,"ok","Fehler!")</f>
        <v>ok</v>
      </c>
      <c r="P147" s="63" t="str">
        <f>IF(K147='Epro_Ra (bmk_z)'!N$23,"ok","Fehler!")</f>
        <v>Fehler!</v>
      </c>
    </row>
    <row r="148" spans="1:16" s="1" customFormat="1" x14ac:dyDescent="0.25">
      <c r="A148" s="1" t="s">
        <v>26</v>
      </c>
      <c r="B148" s="3" t="s">
        <v>0</v>
      </c>
      <c r="C148" s="107">
        <v>1</v>
      </c>
      <c r="D148" s="107">
        <f>'Epro_Ra (bmk)'!D150</f>
        <v>0.57275604388768364</v>
      </c>
      <c r="E148" s="107">
        <f>'Epro_Ra (bmk)'!E150</f>
        <v>0.3224858282595004</v>
      </c>
      <c r="F148" s="107">
        <f>'Epro_Ra (bmk)'!F150</f>
        <v>0.10265861074175163</v>
      </c>
      <c r="G148" s="107">
        <f>'Epro_Ra (bmk)'!G150</f>
        <v>3.8879946501137536E-5</v>
      </c>
      <c r="H148" s="107">
        <f>'Epro_Ra (bmk)'!H150</f>
        <v>0</v>
      </c>
      <c r="I148" s="107">
        <f>'Epro_Ra (bmk)'!I150</f>
        <v>0</v>
      </c>
      <c r="J148" s="107">
        <f>'Epro_Ra (bmk)'!J150</f>
        <v>0</v>
      </c>
      <c r="K148" s="107">
        <f>'Epro_Ra (bmk)'!K150</f>
        <v>0</v>
      </c>
      <c r="L148" s="11"/>
      <c r="M148" s="1" t="str">
        <f t="shared" ref="M148:M165" si="8">$Z$2</f>
        <v>ROW</v>
      </c>
      <c r="N148" s="1" t="s">
        <v>75</v>
      </c>
      <c r="O148" s="61" t="str">
        <f>IF(B148='Epro_Ra (bmk_z)'!C$6,"ok","Fehler!")</f>
        <v>ok</v>
      </c>
      <c r="P148" s="61" t="str">
        <f>IF(K148='Epro_Ra (bmk_z)'!N$6,"ok","Fehler!")</f>
        <v>Fehler!</v>
      </c>
    </row>
    <row r="149" spans="1:16" s="5" customFormat="1" x14ac:dyDescent="0.25">
      <c r="A149" s="5" t="s">
        <v>26</v>
      </c>
      <c r="B149" s="6" t="s">
        <v>1</v>
      </c>
      <c r="C149" s="108">
        <v>1</v>
      </c>
      <c r="D149" s="107">
        <f>'Epro_Ra (bmk)'!D151</f>
        <v>1.0002812247337152</v>
      </c>
      <c r="E149" s="108">
        <f>'Epro_Ra (bmk)'!E151</f>
        <v>0.84191654656026982</v>
      </c>
      <c r="F149" s="107">
        <f>'Epro_Ra (bmk)'!F151</f>
        <v>3.0495307062256109E-2</v>
      </c>
      <c r="G149" s="108">
        <f>'Epro_Ra (bmk)'!G151</f>
        <v>0</v>
      </c>
      <c r="H149" s="107">
        <f>'Epro_Ra (bmk)'!H151</f>
        <v>0</v>
      </c>
      <c r="I149" s="108">
        <f>'Epro_Ra (bmk)'!I151</f>
        <v>0</v>
      </c>
      <c r="J149" s="107">
        <f>'Epro_Ra (bmk)'!J151</f>
        <v>0</v>
      </c>
      <c r="K149" s="108">
        <f>'Epro_Ra (bmk)'!K151</f>
        <v>0</v>
      </c>
      <c r="L149" s="11"/>
      <c r="M149" s="5" t="str">
        <f t="shared" si="8"/>
        <v>ROW</v>
      </c>
      <c r="N149" s="5" t="s">
        <v>75</v>
      </c>
      <c r="O149" s="62" t="str">
        <f>IF(B149='Epro_Ra (bmk_z)'!C$7,"ok","Fehler!")</f>
        <v>ok</v>
      </c>
      <c r="P149" s="62" t="str">
        <f>IF(K149='Epro_Ra (bmk_z)'!N$7,"ok","Fehler!")</f>
        <v>Fehler!</v>
      </c>
    </row>
    <row r="150" spans="1:16" s="1" customFormat="1" x14ac:dyDescent="0.25">
      <c r="A150" s="1" t="s">
        <v>26</v>
      </c>
      <c r="B150" s="3" t="s">
        <v>2</v>
      </c>
      <c r="C150" s="107">
        <v>0</v>
      </c>
      <c r="D150" s="107">
        <f>'Epro_Ra (bmk)'!D152</f>
        <v>1</v>
      </c>
      <c r="E150" s="107">
        <f>'Epro_Ra (bmk)'!E152</f>
        <v>1</v>
      </c>
      <c r="F150" s="107">
        <f>'Epro_Ra (bmk)'!F152</f>
        <v>1</v>
      </c>
      <c r="G150" s="107">
        <f>'Epro_Ra (bmk)'!G152</f>
        <v>1</v>
      </c>
      <c r="H150" s="107">
        <f>'Epro_Ra (bmk)'!H152</f>
        <v>1</v>
      </c>
      <c r="I150" s="107">
        <f>'Epro_Ra (bmk)'!I152</f>
        <v>1</v>
      </c>
      <c r="J150" s="107">
        <f>'Epro_Ra (bmk)'!J152</f>
        <v>1</v>
      </c>
      <c r="K150" s="107">
        <f>'Epro_Ra (bmk)'!K152</f>
        <v>1</v>
      </c>
      <c r="L150" s="11"/>
      <c r="M150" s="1" t="str">
        <f t="shared" si="8"/>
        <v>ROW</v>
      </c>
      <c r="N150" s="1" t="s">
        <v>75</v>
      </c>
      <c r="O150" s="61" t="str">
        <f>IF(B150='Epro_Ra (bmk_z)'!C$8,"ok","Fehler!")</f>
        <v>ok</v>
      </c>
      <c r="P150" s="61" t="str">
        <f>IF(K150='Epro_Ra (bmk_z)'!N$8,"ok","Fehler!")</f>
        <v>Fehler!</v>
      </c>
    </row>
    <row r="151" spans="1:16" s="5" customFormat="1" x14ac:dyDescent="0.25">
      <c r="A151" s="5" t="s">
        <v>26</v>
      </c>
      <c r="B151" s="6" t="s">
        <v>3</v>
      </c>
      <c r="C151" s="108">
        <v>1</v>
      </c>
      <c r="D151" s="107">
        <f>'Epro_Ra (bmk)'!D153</f>
        <v>0.81966545154262793</v>
      </c>
      <c r="E151" s="108">
        <f>'Epro_Ra (bmk)'!E153</f>
        <v>0.48184376510982302</v>
      </c>
      <c r="F151" s="107">
        <f>'Epro_Ra (bmk)'!F153</f>
        <v>0.13956722750707623</v>
      </c>
      <c r="G151" s="108">
        <f>'Epro_Ra (bmk)'!G153</f>
        <v>1.3581863323021669E-5</v>
      </c>
      <c r="H151" s="107">
        <f>'Epro_Ra (bmk)'!H153</f>
        <v>1.321707213220156E-9</v>
      </c>
      <c r="I151" s="108">
        <f>'Epro_Ra (bmk)'!I153</f>
        <v>1.321707213220156E-9</v>
      </c>
      <c r="J151" s="107">
        <f>'Epro_Ra (bmk)'!J153</f>
        <v>1.321707213220156E-9</v>
      </c>
      <c r="K151" s="108">
        <f>'Epro_Ra (bmk)'!K153</f>
        <v>1.321707213220156E-9</v>
      </c>
      <c r="L151" s="11"/>
      <c r="M151" s="5" t="str">
        <f t="shared" si="8"/>
        <v>ROW</v>
      </c>
      <c r="N151" s="5" t="s">
        <v>75</v>
      </c>
      <c r="O151" s="62" t="str">
        <f>IF(B151='Epro_Ra (bmk_z)'!C$9,"ok","Fehler!")</f>
        <v>ok</v>
      </c>
      <c r="P151" s="62" t="str">
        <f>IF(K151='Epro_Ra (bmk_z)'!N$9,"ok","Fehler!")</f>
        <v>Fehler!</v>
      </c>
    </row>
    <row r="152" spans="1:16" s="1" customFormat="1" x14ac:dyDescent="0.25">
      <c r="A152" s="1" t="s">
        <v>26</v>
      </c>
      <c r="B152" s="3" t="s">
        <v>4</v>
      </c>
      <c r="C152" s="107">
        <v>1</v>
      </c>
      <c r="D152" s="107">
        <f>'Epro_Ra (bmk)'!D154</f>
        <v>0.01</v>
      </c>
      <c r="E152" s="107">
        <f>'Epro_Ra (bmk)'!E154</f>
        <v>0</v>
      </c>
      <c r="F152" s="107">
        <f>'Epro_Ra (bmk)'!F154</f>
        <v>0</v>
      </c>
      <c r="G152" s="107">
        <f>'Epro_Ra (bmk)'!G154</f>
        <v>0</v>
      </c>
      <c r="H152" s="107">
        <f>'Epro_Ra (bmk)'!H154</f>
        <v>0</v>
      </c>
      <c r="I152" s="107">
        <f>'Epro_Ra (bmk)'!I154</f>
        <v>0</v>
      </c>
      <c r="J152" s="107">
        <f>'Epro_Ra (bmk)'!J154</f>
        <v>0</v>
      </c>
      <c r="K152" s="107">
        <f>'Epro_Ra (bmk)'!K154</f>
        <v>0</v>
      </c>
      <c r="L152" s="11"/>
      <c r="M152" s="1" t="str">
        <f t="shared" si="8"/>
        <v>ROW</v>
      </c>
      <c r="N152" s="1" t="s">
        <v>75</v>
      </c>
      <c r="O152" s="61" t="str">
        <f>IF(B152='Epro_Ra (bmk_z)'!C$10,"ok","Fehler!")</f>
        <v>ok</v>
      </c>
      <c r="P152" s="61" t="str">
        <f>IF(K152='Epro_Ra (bmk_z)'!N$10,"ok","Fehler!")</f>
        <v>Fehler!</v>
      </c>
    </row>
    <row r="153" spans="1:16" s="5" customFormat="1" x14ac:dyDescent="0.25">
      <c r="A153" s="5" t="s">
        <v>26</v>
      </c>
      <c r="B153" s="6" t="s">
        <v>5</v>
      </c>
      <c r="C153" s="108">
        <v>1</v>
      </c>
      <c r="D153" s="107">
        <f>'Epro_Ra (bmk)'!D155</f>
        <v>0.77191085690370731</v>
      </c>
      <c r="E153" s="108">
        <f>'Epro_Ra (bmk)'!E155</f>
        <v>0.53656750252851115</v>
      </c>
      <c r="F153" s="107">
        <f>'Epro_Ra (bmk)'!F155</f>
        <v>0.1212987828270501</v>
      </c>
      <c r="G153" s="108">
        <f>'Epro_Ra (bmk)'!G155</f>
        <v>8.9352352387263426E-2</v>
      </c>
      <c r="H153" s="107">
        <f>'Epro_Ra (bmk)'!H155</f>
        <v>6.5819645433056004E-2</v>
      </c>
      <c r="I153" s="108">
        <f>'Epro_Ra (bmk)'!I155</f>
        <v>6.5819645433056004E-2</v>
      </c>
      <c r="J153" s="107">
        <f>'Epro_Ra (bmk)'!J155</f>
        <v>6.5819645433056004E-2</v>
      </c>
      <c r="K153" s="108">
        <f>'Epro_Ra (bmk)'!K155</f>
        <v>6.5819645433056004E-2</v>
      </c>
      <c r="L153" s="11"/>
      <c r="M153" s="5" t="str">
        <f t="shared" si="8"/>
        <v>ROW</v>
      </c>
      <c r="N153" s="5" t="s">
        <v>75</v>
      </c>
      <c r="O153" s="62" t="str">
        <f>IF(B153='Epro_Ra (bmk_z)'!C$11,"ok","Fehler!")</f>
        <v>ok</v>
      </c>
      <c r="P153" s="62" t="str">
        <f>IF(K153='Epro_Ra (bmk_z)'!N$11,"ok","Fehler!")</f>
        <v>Fehler!</v>
      </c>
    </row>
    <row r="154" spans="1:16" s="1" customFormat="1" x14ac:dyDescent="0.25">
      <c r="A154" s="1" t="s">
        <v>26</v>
      </c>
      <c r="B154" s="3" t="s">
        <v>6</v>
      </c>
      <c r="C154" s="107">
        <v>1</v>
      </c>
      <c r="D154" s="107">
        <f>'Epro_Ra (bmk)'!D156</f>
        <v>1.0000049791746022</v>
      </c>
      <c r="E154" s="107">
        <f>'Epro_Ra (bmk)'!E156</f>
        <v>1.0000112031428547</v>
      </c>
      <c r="F154" s="107">
        <f>'Epro_Ra (bmk)'!F156</f>
        <v>1.0000236510793603</v>
      </c>
      <c r="G154" s="107">
        <f>'Epro_Ra (bmk)'!G156</f>
        <v>1.0000298750476133</v>
      </c>
      <c r="H154" s="107">
        <f>'Epro_Ra (bmk)'!H156</f>
        <v>1.0000360990546033</v>
      </c>
      <c r="I154" s="107">
        <f>'Epro_Ra (bmk)'!I156</f>
        <v>1.0000423231003304</v>
      </c>
      <c r="J154" s="107">
        <f>'Epro_Ra (bmk)'!J156</f>
        <v>1.0000485471847946</v>
      </c>
      <c r="K154" s="107">
        <f>'Epro_Ra (bmk)'!K156</f>
        <v>1.0000547713079966</v>
      </c>
      <c r="L154" s="11"/>
      <c r="M154" s="1" t="str">
        <f t="shared" si="8"/>
        <v>ROW</v>
      </c>
      <c r="N154" s="1" t="s">
        <v>75</v>
      </c>
      <c r="O154" s="61" t="str">
        <f>IF(B154='Epro_Ra (bmk_z)'!C$12,"ok","Fehler!")</f>
        <v>ok</v>
      </c>
      <c r="P154" s="61" t="str">
        <f>IF(K154='Epro_Ra (bmk_z)'!N$12,"ok","Fehler!")</f>
        <v>Fehler!</v>
      </c>
    </row>
    <row r="155" spans="1:16" s="5" customFormat="1" x14ac:dyDescent="0.25">
      <c r="A155" s="5" t="s">
        <v>26</v>
      </c>
      <c r="B155" s="6" t="s">
        <v>7</v>
      </c>
      <c r="C155" s="108">
        <v>1</v>
      </c>
      <c r="D155" s="107">
        <f>'Epro_Ra (bmk)'!D157</f>
        <v>1</v>
      </c>
      <c r="E155" s="108">
        <f>'Epro_Ra (bmk)'!E157</f>
        <v>1</v>
      </c>
      <c r="F155" s="107">
        <f>'Epro_Ra (bmk)'!F157</f>
        <v>0.61016174402250356</v>
      </c>
      <c r="G155" s="108">
        <f>'Epro_Ra (bmk)'!G157</f>
        <v>0.32928973277074541</v>
      </c>
      <c r="H155" s="107">
        <f>'Epro_Ra (bmk)'!H157</f>
        <v>0</v>
      </c>
      <c r="I155" s="108">
        <f>'Epro_Ra (bmk)'!I157</f>
        <v>0</v>
      </c>
      <c r="J155" s="107">
        <f>'Epro_Ra (bmk)'!J157</f>
        <v>0</v>
      </c>
      <c r="K155" s="108">
        <f>'Epro_Ra (bmk)'!K157</f>
        <v>0</v>
      </c>
      <c r="L155" s="11"/>
      <c r="M155" s="5" t="str">
        <f t="shared" si="8"/>
        <v>ROW</v>
      </c>
      <c r="N155" s="5" t="s">
        <v>75</v>
      </c>
      <c r="O155" s="62" t="str">
        <f>IF(B155='Epro_Ra (bmk_z)'!C$13,"ok","Fehler!")</f>
        <v>ok</v>
      </c>
      <c r="P155" s="62" t="str">
        <f>IF(K155='Epro_Ra (bmk_z)'!N$13,"ok","Fehler!")</f>
        <v>Fehler!</v>
      </c>
    </row>
    <row r="156" spans="1:16" s="1" customFormat="1" x14ac:dyDescent="0.25">
      <c r="A156" s="1" t="s">
        <v>26</v>
      </c>
      <c r="B156" s="3" t="s">
        <v>8</v>
      </c>
      <c r="C156" s="107">
        <v>1</v>
      </c>
      <c r="D156" s="107">
        <f>'Epro_Ra (bmk)'!D158</f>
        <v>0.67206153502318733</v>
      </c>
      <c r="E156" s="107">
        <f>'Epro_Ra (bmk)'!E158</f>
        <v>0.4104818132717486</v>
      </c>
      <c r="F156" s="107">
        <f>'Epro_Ra (bmk)'!F158</f>
        <v>0.21767269476468065</v>
      </c>
      <c r="G156" s="107">
        <f>'Epro_Ra (bmk)'!G158</f>
        <v>0</v>
      </c>
      <c r="H156" s="107">
        <f>'Epro_Ra (bmk)'!H158</f>
        <v>0</v>
      </c>
      <c r="I156" s="107">
        <f>'Epro_Ra (bmk)'!I158</f>
        <v>0</v>
      </c>
      <c r="J156" s="107">
        <f>'Epro_Ra (bmk)'!J158</f>
        <v>0</v>
      </c>
      <c r="K156" s="107">
        <f>'Epro_Ra (bmk)'!K158</f>
        <v>0</v>
      </c>
      <c r="L156" s="11"/>
      <c r="M156" s="1" t="str">
        <f t="shared" si="8"/>
        <v>ROW</v>
      </c>
      <c r="N156" s="1" t="s">
        <v>75</v>
      </c>
      <c r="O156" s="61" t="str">
        <f>IF(B156='Epro_Ra (bmk_z)'!C$14,"ok","Fehler!")</f>
        <v>ok</v>
      </c>
      <c r="P156" s="61" t="str">
        <f>IF(K156='Epro_Ra (bmk_z)'!N$14,"ok","Fehler!")</f>
        <v>Fehler!</v>
      </c>
    </row>
    <row r="157" spans="1:16" s="5" customFormat="1" x14ac:dyDescent="0.25">
      <c r="A157" s="5" t="s">
        <v>26</v>
      </c>
      <c r="B157" s="6" t="s">
        <v>9</v>
      </c>
      <c r="C157" s="108">
        <v>0</v>
      </c>
      <c r="D157" s="107">
        <f>'Epro_Ra (bmk)'!D159</f>
        <v>1</v>
      </c>
      <c r="E157" s="108">
        <f>'Epro_Ra (bmk)'!E159</f>
        <v>1</v>
      </c>
      <c r="F157" s="107">
        <f>'Epro_Ra (bmk)'!F159</f>
        <v>1</v>
      </c>
      <c r="G157" s="108">
        <f>'Epro_Ra (bmk)'!G159</f>
        <v>1</v>
      </c>
      <c r="H157" s="107">
        <f>'Epro_Ra (bmk)'!H159</f>
        <v>1</v>
      </c>
      <c r="I157" s="108">
        <f>'Epro_Ra (bmk)'!I159</f>
        <v>1</v>
      </c>
      <c r="J157" s="107">
        <f>'Epro_Ra (bmk)'!J159</f>
        <v>1</v>
      </c>
      <c r="K157" s="108">
        <f>'Epro_Ra (bmk)'!K159</f>
        <v>1</v>
      </c>
      <c r="L157" s="11"/>
      <c r="M157" s="5" t="str">
        <f t="shared" si="8"/>
        <v>ROW</v>
      </c>
      <c r="N157" s="5" t="s">
        <v>75</v>
      </c>
      <c r="O157" s="62" t="str">
        <f>IF(B157='Epro_Ra (bmk_z)'!C$15,"ok","Fehler!")</f>
        <v>ok</v>
      </c>
      <c r="P157" s="62" t="str">
        <f>IF(K157='Epro_Ra (bmk_z)'!N$15,"ok","Fehler!")</f>
        <v>Fehler!</v>
      </c>
    </row>
    <row r="158" spans="1:16" s="1" customFormat="1" x14ac:dyDescent="0.25">
      <c r="A158" s="1" t="s">
        <v>26</v>
      </c>
      <c r="B158" s="3" t="s">
        <v>10</v>
      </c>
      <c r="C158" s="107">
        <v>1</v>
      </c>
      <c r="D158" s="107">
        <f>'Epro_Ra (bmk)'!D160</f>
        <v>0.81966545154262793</v>
      </c>
      <c r="E158" s="107">
        <f>'Epro_Ra (bmk)'!E160</f>
        <v>0.48184376510982302</v>
      </c>
      <c r="F158" s="107">
        <f>'Epro_Ra (bmk)'!F160</f>
        <v>0.13956722750707623</v>
      </c>
      <c r="G158" s="107">
        <f>'Epro_Ra (bmk)'!G160</f>
        <v>1.3581863323021669E-5</v>
      </c>
      <c r="H158" s="107">
        <f>'Epro_Ra (bmk)'!H160</f>
        <v>1.321707213220156E-9</v>
      </c>
      <c r="I158" s="107">
        <f>'Epro_Ra (bmk)'!I160</f>
        <v>1.321707213220156E-9</v>
      </c>
      <c r="J158" s="107">
        <f>'Epro_Ra (bmk)'!J160</f>
        <v>1.321707213220156E-9</v>
      </c>
      <c r="K158" s="107">
        <f>'Epro_Ra (bmk)'!K160</f>
        <v>1.321707213220156E-9</v>
      </c>
      <c r="L158" s="11"/>
      <c r="M158" s="1" t="str">
        <f t="shared" si="8"/>
        <v>ROW</v>
      </c>
      <c r="N158" s="1" t="s">
        <v>75</v>
      </c>
      <c r="O158" s="61" t="str">
        <f>IF(B158='Epro_Ra (bmk_z)'!C$16,"ok","Fehler!")</f>
        <v>ok</v>
      </c>
      <c r="P158" s="61" t="str">
        <f>IF(K158='Epro_Ra (bmk_z)'!N$16,"ok","Fehler!")</f>
        <v>Fehler!</v>
      </c>
    </row>
    <row r="159" spans="1:16" s="5" customFormat="1" x14ac:dyDescent="0.25">
      <c r="A159" s="5" t="s">
        <v>26</v>
      </c>
      <c r="B159" s="6" t="s">
        <v>11</v>
      </c>
      <c r="C159" s="108">
        <v>1</v>
      </c>
      <c r="D159" s="107">
        <f>'Epro_Ra (bmk)'!D161</f>
        <v>0.77191085690370731</v>
      </c>
      <c r="E159" s="108">
        <f>'Epro_Ra (bmk)'!E161</f>
        <v>0.53656750252851115</v>
      </c>
      <c r="F159" s="107">
        <f>'Epro_Ra (bmk)'!F161</f>
        <v>0.1212987828270501</v>
      </c>
      <c r="G159" s="108">
        <f>'Epro_Ra (bmk)'!G161</f>
        <v>8.9352352387263426E-2</v>
      </c>
      <c r="H159" s="107">
        <f>'Epro_Ra (bmk)'!H161</f>
        <v>6.5819645433056004E-2</v>
      </c>
      <c r="I159" s="108">
        <f>'Epro_Ra (bmk)'!I161</f>
        <v>6.5819645433056004E-2</v>
      </c>
      <c r="J159" s="107">
        <f>'Epro_Ra (bmk)'!J161</f>
        <v>6.5819645433056004E-2</v>
      </c>
      <c r="K159" s="108">
        <f>'Epro_Ra (bmk)'!K161</f>
        <v>6.5819645433056004E-2</v>
      </c>
      <c r="L159" s="11"/>
      <c r="M159" s="5" t="str">
        <f t="shared" si="8"/>
        <v>ROW</v>
      </c>
      <c r="N159" s="5" t="s">
        <v>75</v>
      </c>
      <c r="O159" s="62" t="str">
        <f>IF(B159='Epro_Ra (bmk_z)'!C$17,"ok","Fehler!")</f>
        <v>ok</v>
      </c>
      <c r="P159" s="62" t="str">
        <f>IF(K159='Epro_Ra (bmk_z)'!N$17,"ok","Fehler!")</f>
        <v>Fehler!</v>
      </c>
    </row>
    <row r="160" spans="1:16" s="1" customFormat="1" x14ac:dyDescent="0.25">
      <c r="A160" s="1" t="s">
        <v>26</v>
      </c>
      <c r="B160" s="3" t="s">
        <v>12</v>
      </c>
      <c r="C160" s="107">
        <v>1</v>
      </c>
      <c r="D160" s="107">
        <f>'Epro_Ra (bmk)'!D162</f>
        <v>0.67206153502318733</v>
      </c>
      <c r="E160" s="107">
        <f>'Epro_Ra (bmk)'!E162</f>
        <v>0.4104818132717486</v>
      </c>
      <c r="F160" s="107">
        <f>'Epro_Ra (bmk)'!F162</f>
        <v>0.21767269476468065</v>
      </c>
      <c r="G160" s="107">
        <f>'Epro_Ra (bmk)'!G162</f>
        <v>0</v>
      </c>
      <c r="H160" s="107">
        <f>'Epro_Ra (bmk)'!H162</f>
        <v>0</v>
      </c>
      <c r="I160" s="107">
        <f>'Epro_Ra (bmk)'!I162</f>
        <v>0</v>
      </c>
      <c r="J160" s="107">
        <f>'Epro_Ra (bmk)'!J162</f>
        <v>0</v>
      </c>
      <c r="K160" s="107">
        <f>'Epro_Ra (bmk)'!K162</f>
        <v>0</v>
      </c>
      <c r="L160" s="11"/>
      <c r="M160" s="1" t="str">
        <f t="shared" si="8"/>
        <v>ROW</v>
      </c>
      <c r="N160" s="1" t="s">
        <v>75</v>
      </c>
      <c r="O160" s="61" t="str">
        <f>IF(B160='Epro_Ra (bmk_z)'!C$18,"ok","Fehler!")</f>
        <v>ok</v>
      </c>
      <c r="P160" s="61" t="str">
        <f>IF(K160='Epro_Ra (bmk_z)'!N$18,"ok","Fehler!")</f>
        <v>Fehler!</v>
      </c>
    </row>
    <row r="161" spans="1:16" s="5" customFormat="1" x14ac:dyDescent="0.25">
      <c r="A161" s="5" t="s">
        <v>26</v>
      </c>
      <c r="B161" s="6" t="s">
        <v>13</v>
      </c>
      <c r="C161" s="108">
        <v>1</v>
      </c>
      <c r="D161" s="107">
        <f>'Epro_Ra (bmk)'!D163</f>
        <v>1.0147601476014765</v>
      </c>
      <c r="E161" s="108">
        <f>'Epro_Ra (bmk)'!E163</f>
        <v>0.14760147601476084</v>
      </c>
      <c r="F161" s="107">
        <f>'Epro_Ra (bmk)'!F163</f>
        <v>0.1476014760147599</v>
      </c>
      <c r="G161" s="108">
        <f>'Epro_Ra (bmk)'!G163</f>
        <v>0</v>
      </c>
      <c r="H161" s="107">
        <f>'Epro_Ra (bmk)'!H163</f>
        <v>0</v>
      </c>
      <c r="I161" s="108">
        <f>'Epro_Ra (bmk)'!I163</f>
        <v>0</v>
      </c>
      <c r="J161" s="107">
        <f>'Epro_Ra (bmk)'!J163</f>
        <v>0</v>
      </c>
      <c r="K161" s="108">
        <f>'Epro_Ra (bmk)'!K163</f>
        <v>0</v>
      </c>
      <c r="L161" s="11"/>
      <c r="M161" s="5" t="str">
        <f t="shared" si="8"/>
        <v>ROW</v>
      </c>
      <c r="N161" s="5" t="s">
        <v>75</v>
      </c>
      <c r="O161" s="62" t="str">
        <f>IF(B161='Epro_Ra (bmk_z)'!C$19,"ok","Fehler!")</f>
        <v>ok</v>
      </c>
      <c r="P161" s="62" t="str">
        <f>IF(K161='Epro_Ra (bmk_z)'!N$19,"ok","Fehler!")</f>
        <v>Fehler!</v>
      </c>
    </row>
    <row r="162" spans="1:16" s="1" customFormat="1" x14ac:dyDescent="0.25">
      <c r="A162" s="1" t="s">
        <v>26</v>
      </c>
      <c r="B162" s="3" t="s">
        <v>14</v>
      </c>
      <c r="C162" s="107">
        <v>1</v>
      </c>
      <c r="D162" s="107">
        <f>'Epro_Ra (bmk)'!D164</f>
        <v>0.8</v>
      </c>
      <c r="E162" s="113">
        <v>0.2</v>
      </c>
      <c r="F162" s="107">
        <f>'Epro_Ra (bmk)'!F164</f>
        <v>0</v>
      </c>
      <c r="G162" s="107">
        <f>'Epro_Ra (bmk)'!G164</f>
        <v>0</v>
      </c>
      <c r="H162" s="107">
        <f>'Epro_Ra (bmk)'!H164</f>
        <v>0</v>
      </c>
      <c r="I162" s="107">
        <f>'Epro_Ra (bmk)'!I164</f>
        <v>0</v>
      </c>
      <c r="J162" s="107">
        <f>'Epro_Ra (bmk)'!J164</f>
        <v>0</v>
      </c>
      <c r="K162" s="107">
        <f>'Epro_Ra (bmk)'!K164</f>
        <v>0</v>
      </c>
      <c r="L162" s="11"/>
      <c r="M162" s="1" t="str">
        <f t="shared" si="8"/>
        <v>ROW</v>
      </c>
      <c r="N162" s="1" t="s">
        <v>75</v>
      </c>
      <c r="O162" s="61" t="str">
        <f>IF(B162='Epro_Ra (bmk_z)'!C$20,"ok","Fehler!")</f>
        <v>ok</v>
      </c>
      <c r="P162" s="61" t="str">
        <f>IF(K162='Epro_Ra (bmk_z)'!N$20,"ok","Fehler!")</f>
        <v>Fehler!</v>
      </c>
    </row>
    <row r="163" spans="1:16" s="5" customFormat="1" x14ac:dyDescent="0.25">
      <c r="A163" s="5" t="s">
        <v>26</v>
      </c>
      <c r="B163" s="6" t="s">
        <v>15</v>
      </c>
      <c r="C163" s="108">
        <v>1</v>
      </c>
      <c r="D163" s="107">
        <f>'Epro_Ra (bmk)'!D165</f>
        <v>0.81966545154262793</v>
      </c>
      <c r="E163" s="108">
        <f>'Epro_Ra (bmk)'!E165</f>
        <v>0.48184376510982302</v>
      </c>
      <c r="F163" s="107">
        <f>'Epro_Ra (bmk)'!F165</f>
        <v>0.13956722750707623</v>
      </c>
      <c r="G163" s="108">
        <f>'Epro_Ra (bmk)'!G165</f>
        <v>1.3581863323021669E-5</v>
      </c>
      <c r="H163" s="107">
        <f>'Epro_Ra (bmk)'!H165</f>
        <v>1.321707213220156E-9</v>
      </c>
      <c r="I163" s="108">
        <f>'Epro_Ra (bmk)'!I165</f>
        <v>1.321707213220156E-9</v>
      </c>
      <c r="J163" s="107">
        <f>'Epro_Ra (bmk)'!J165</f>
        <v>1.321707213220156E-9</v>
      </c>
      <c r="K163" s="108">
        <f>'Epro_Ra (bmk)'!K165</f>
        <v>1.321707213220156E-9</v>
      </c>
      <c r="L163" s="11"/>
      <c r="M163" s="5" t="str">
        <f t="shared" si="8"/>
        <v>ROW</v>
      </c>
      <c r="N163" s="5" t="s">
        <v>75</v>
      </c>
      <c r="O163" s="62" t="str">
        <f>IF(B163='Epro_Ra (bmk_z)'!C$21,"ok","Fehler!")</f>
        <v>ok</v>
      </c>
      <c r="P163" s="62" t="str">
        <f>IF(K163='Epro_Ra (bmk_z)'!N$21,"ok","Fehler!")</f>
        <v>Fehler!</v>
      </c>
    </row>
    <row r="164" spans="1:16" s="1" customFormat="1" x14ac:dyDescent="0.25">
      <c r="A164" s="1" t="s">
        <v>26</v>
      </c>
      <c r="B164" s="3" t="s">
        <v>16</v>
      </c>
      <c r="C164" s="107">
        <v>1</v>
      </c>
      <c r="D164" s="107">
        <f>'Epro_Ra (bmk)'!D166</f>
        <v>1.0000049791746022</v>
      </c>
      <c r="E164" s="107">
        <f>'Epro_Ra (bmk)'!E166</f>
        <v>1.0000112031428547</v>
      </c>
      <c r="F164" s="107">
        <f>'Epro_Ra (bmk)'!F166</f>
        <v>1.0000236510793603</v>
      </c>
      <c r="G164" s="107">
        <f>'Epro_Ra (bmk)'!G166</f>
        <v>1.0000298750476133</v>
      </c>
      <c r="H164" s="107">
        <f>'Epro_Ra (bmk)'!H166</f>
        <v>1.0000360990546033</v>
      </c>
      <c r="I164" s="107">
        <f>'Epro_Ra (bmk)'!I166</f>
        <v>1.0000423231003304</v>
      </c>
      <c r="J164" s="107">
        <f>'Epro_Ra (bmk)'!J166</f>
        <v>1.0000485471847946</v>
      </c>
      <c r="K164" s="107">
        <f>'Epro_Ra (bmk)'!K166</f>
        <v>1.0000547713079966</v>
      </c>
      <c r="L164" s="11"/>
      <c r="M164" s="1" t="str">
        <f t="shared" si="8"/>
        <v>ROW</v>
      </c>
      <c r="N164" s="1" t="s">
        <v>75</v>
      </c>
      <c r="O164" s="61" t="str">
        <f>IF(B164='Epro_Ra (bmk_z)'!C$22,"ok","Fehler!")</f>
        <v>ok</v>
      </c>
      <c r="P164" s="61" t="str">
        <f>IF(K164='Epro_Ra (bmk_z)'!N$22,"ok","Fehler!")</f>
        <v>Fehler!</v>
      </c>
    </row>
    <row r="165" spans="1:16" s="8" customFormat="1" ht="15.75" thickBot="1" x14ac:dyDescent="0.3">
      <c r="A165" s="124" t="s">
        <v>26</v>
      </c>
      <c r="B165" s="125" t="s">
        <v>17</v>
      </c>
      <c r="C165" s="126">
        <v>1</v>
      </c>
      <c r="D165" s="127">
        <f>'Epro_Ra (bmk)'!D167</f>
        <v>0.67206153502318733</v>
      </c>
      <c r="E165" s="126">
        <f>'Epro_Ra (bmk)'!E167</f>
        <v>0.4104818132717486</v>
      </c>
      <c r="F165" s="127">
        <f>'Epro_Ra (bmk)'!F167</f>
        <v>0.21767269476468065</v>
      </c>
      <c r="G165" s="126">
        <f>'Epro_Ra (bmk)'!G167</f>
        <v>0</v>
      </c>
      <c r="H165" s="127">
        <f>'Epro_Ra (bmk)'!H167</f>
        <v>0</v>
      </c>
      <c r="I165" s="126">
        <f>'Epro_Ra (bmk)'!I167</f>
        <v>0</v>
      </c>
      <c r="J165" s="127">
        <f>'Epro_Ra (bmk)'!J167</f>
        <v>0</v>
      </c>
      <c r="K165" s="126">
        <f>'Epro_Ra (bmk)'!K167</f>
        <v>0</v>
      </c>
      <c r="L165" s="128"/>
      <c r="M165" s="124" t="str">
        <f t="shared" si="8"/>
        <v>ROW</v>
      </c>
      <c r="N165" s="124" t="s">
        <v>75</v>
      </c>
      <c r="O165" s="129" t="str">
        <f>IF(B165='Epro_Ra (bmk_z)'!C$23,"ok","Fehler!")</f>
        <v>ok</v>
      </c>
      <c r="P165" s="129" t="str">
        <f>IF(K165='Epro_Ra (bmk_z)'!N$23,"ok","Fehler!")</f>
        <v>Fehler!</v>
      </c>
    </row>
    <row r="166" spans="1:16" s="1" customFormat="1" ht="15.75" thickTop="1" x14ac:dyDescent="0.25">
      <c r="A166" s="1" t="s">
        <v>29</v>
      </c>
      <c r="B166" s="3" t="s">
        <v>0</v>
      </c>
      <c r="C166" s="107">
        <v>1</v>
      </c>
      <c r="D166" s="107">
        <f>'Epro_Ra (bmk_z)'!G6</f>
        <v>0.63823933055184101</v>
      </c>
      <c r="E166" s="107">
        <f>'Epro_Ra (bmk_z)'!H6</f>
        <v>0.52040292466647264</v>
      </c>
      <c r="F166" s="107">
        <f>'Epro_Ra (bmk_z)'!I6</f>
        <v>0.42432233652423135</v>
      </c>
      <c r="G166" s="107">
        <f>'Epro_Ra (bmk_z)'!J6</f>
        <v>0.34598084818369751</v>
      </c>
      <c r="H166" s="107">
        <f>'Epro_Ra (bmk_z)'!K6</f>
        <v>0.28210333750147748</v>
      </c>
      <c r="I166" s="107">
        <f>'Epro_Ra (bmk_z)'!L6</f>
        <v>0.2300193593005429</v>
      </c>
      <c r="J166" s="107">
        <f>'Epro_Ra (bmk_z)'!M6</f>
        <v>0.18755150549310731</v>
      </c>
      <c r="K166" s="107">
        <f>'Epro_Ra (bmk_z)'!N6</f>
        <v>0.15292437697285613</v>
      </c>
      <c r="L166" s="11"/>
      <c r="M166" s="1" t="str">
        <f t="shared" ref="M166:M183" si="9">$AA$2</f>
        <v>RUS</v>
      </c>
      <c r="N166" s="1" t="s">
        <v>75</v>
      </c>
      <c r="O166" s="61" t="str">
        <f>IF(B166='Epro_Ra (bmk_z)'!C$6,"ok","Fehler!")</f>
        <v>ok</v>
      </c>
      <c r="P166" s="61" t="str">
        <f>IF(K166='Epro_Ra (bmk_z)'!N$6,"ok","Fehler!")</f>
        <v>ok</v>
      </c>
    </row>
    <row r="167" spans="1:16" s="5" customFormat="1" x14ac:dyDescent="0.25">
      <c r="A167" s="5" t="s">
        <v>29</v>
      </c>
      <c r="B167" s="6" t="s">
        <v>1</v>
      </c>
      <c r="C167" s="108">
        <v>1</v>
      </c>
      <c r="D167" s="107">
        <f>'Epro_Ra (bmk_z)'!G7</f>
        <v>0.63823933055184101</v>
      </c>
      <c r="E167" s="108">
        <f>'Epro_Ra (bmk_z)'!H7</f>
        <v>0.52040292466647264</v>
      </c>
      <c r="F167" s="107">
        <f>'Epro_Ra (bmk_z)'!I7</f>
        <v>0.42432233652423135</v>
      </c>
      <c r="G167" s="108">
        <f>'Epro_Ra (bmk_z)'!J7</f>
        <v>0.34598084818369751</v>
      </c>
      <c r="H167" s="107">
        <f>'Epro_Ra (bmk_z)'!K7</f>
        <v>0.28210333750147748</v>
      </c>
      <c r="I167" s="108">
        <f>'Epro_Ra (bmk_z)'!L7</f>
        <v>0.2300193593005429</v>
      </c>
      <c r="J167" s="107">
        <f>'Epro_Ra (bmk_z)'!M7</f>
        <v>0.18755150549310731</v>
      </c>
      <c r="K167" s="108">
        <f>'Epro_Ra (bmk_z)'!N7</f>
        <v>0.15292437697285613</v>
      </c>
      <c r="L167" s="11"/>
      <c r="M167" s="5" t="str">
        <f t="shared" si="9"/>
        <v>RUS</v>
      </c>
      <c r="N167" s="5" t="s">
        <v>75</v>
      </c>
      <c r="O167" s="62" t="str">
        <f>IF(B167='Epro_Ra (bmk_z)'!C$7,"ok","Fehler!")</f>
        <v>ok</v>
      </c>
      <c r="P167" s="62" t="str">
        <f>IF(K167='Epro_Ra (bmk_z)'!N$7,"ok","Fehler!")</f>
        <v>ok</v>
      </c>
    </row>
    <row r="168" spans="1:16" s="1" customFormat="1" x14ac:dyDescent="0.25">
      <c r="A168" s="1" t="s">
        <v>29</v>
      </c>
      <c r="B168" s="3" t="s">
        <v>2</v>
      </c>
      <c r="C168" s="107">
        <v>0</v>
      </c>
      <c r="D168" s="107">
        <f>'Epro_Ra (bmk_z)'!G8</f>
        <v>0</v>
      </c>
      <c r="E168" s="107">
        <f>'Epro_Ra (bmk_z)'!H8</f>
        <v>0</v>
      </c>
      <c r="F168" s="107">
        <f>'Epro_Ra (bmk_z)'!I8</f>
        <v>0</v>
      </c>
      <c r="G168" s="107">
        <f>'Epro_Ra (bmk_z)'!J8</f>
        <v>0</v>
      </c>
      <c r="H168" s="107">
        <f>'Epro_Ra (bmk_z)'!K8</f>
        <v>0</v>
      </c>
      <c r="I168" s="107">
        <f>'Epro_Ra (bmk_z)'!L8</f>
        <v>0</v>
      </c>
      <c r="J168" s="107">
        <f>'Epro_Ra (bmk_z)'!M8</f>
        <v>0</v>
      </c>
      <c r="K168" s="107">
        <f>'Epro_Ra (bmk_z)'!N8</f>
        <v>0</v>
      </c>
      <c r="L168" s="11"/>
      <c r="M168" s="1" t="str">
        <f t="shared" si="9"/>
        <v>RUS</v>
      </c>
      <c r="N168" s="1" t="s">
        <v>75</v>
      </c>
      <c r="O168" s="61" t="str">
        <f>IF(B168='Epro_Ra (bmk_z)'!C$8,"ok","Fehler!")</f>
        <v>ok</v>
      </c>
      <c r="P168" s="61" t="str">
        <f>IF(K168='Epro_Ra (bmk_z)'!N$8,"ok","Fehler!")</f>
        <v>ok</v>
      </c>
    </row>
    <row r="169" spans="1:16" s="5" customFormat="1" x14ac:dyDescent="0.25">
      <c r="A169" s="5" t="s">
        <v>29</v>
      </c>
      <c r="B169" s="6" t="s">
        <v>3</v>
      </c>
      <c r="C169" s="108">
        <v>1</v>
      </c>
      <c r="D169" s="107">
        <f>'Epro_Ra (bmk_z)'!G9</f>
        <v>0.63823933055184101</v>
      </c>
      <c r="E169" s="108">
        <f>'Epro_Ra (bmk_z)'!H9</f>
        <v>0.52040292466647264</v>
      </c>
      <c r="F169" s="107">
        <f>'Epro_Ra (bmk_z)'!I9</f>
        <v>0.42432233652423135</v>
      </c>
      <c r="G169" s="108">
        <f>'Epro_Ra (bmk_z)'!J9</f>
        <v>0.34598084818369751</v>
      </c>
      <c r="H169" s="107">
        <f>'Epro_Ra (bmk_z)'!K9</f>
        <v>0.28210333750147748</v>
      </c>
      <c r="I169" s="108">
        <f>'Epro_Ra (bmk_z)'!L9</f>
        <v>0.2300193593005429</v>
      </c>
      <c r="J169" s="107">
        <f>'Epro_Ra (bmk_z)'!M9</f>
        <v>0.18755150549310731</v>
      </c>
      <c r="K169" s="108">
        <f>'Epro_Ra (bmk_z)'!N9</f>
        <v>0.15292437697285613</v>
      </c>
      <c r="L169" s="11"/>
      <c r="M169" s="5" t="str">
        <f t="shared" si="9"/>
        <v>RUS</v>
      </c>
      <c r="N169" s="5" t="s">
        <v>75</v>
      </c>
      <c r="O169" s="62" t="str">
        <f>IF(B169='Epro_Ra (bmk_z)'!C$9,"ok","Fehler!")</f>
        <v>ok</v>
      </c>
      <c r="P169" s="62" t="str">
        <f>IF(K169='Epro_Ra (bmk_z)'!N$9,"ok","Fehler!")</f>
        <v>ok</v>
      </c>
    </row>
    <row r="170" spans="1:16" s="1" customFormat="1" x14ac:dyDescent="0.25">
      <c r="A170" s="1" t="s">
        <v>29</v>
      </c>
      <c r="B170" s="3" t="s">
        <v>4</v>
      </c>
      <c r="C170" s="107">
        <v>1</v>
      </c>
      <c r="D170" s="107">
        <f>'Epro_Ra (bmk_z)'!G10</f>
        <v>0.63823933055184101</v>
      </c>
      <c r="E170" s="107">
        <f>'Epro_Ra (bmk_z)'!H10</f>
        <v>0.52040292466647264</v>
      </c>
      <c r="F170" s="107">
        <f>'Epro_Ra (bmk_z)'!I10</f>
        <v>0.42432233652423135</v>
      </c>
      <c r="G170" s="107">
        <f>'Epro_Ra (bmk_z)'!J10</f>
        <v>0.34598084818369751</v>
      </c>
      <c r="H170" s="107">
        <f>'Epro_Ra (bmk_z)'!K10</f>
        <v>0.28210333750147748</v>
      </c>
      <c r="I170" s="107">
        <f>'Epro_Ra (bmk_z)'!L10</f>
        <v>0.2300193593005429</v>
      </c>
      <c r="J170" s="107">
        <f>'Epro_Ra (bmk_z)'!M10</f>
        <v>0.18755150549310731</v>
      </c>
      <c r="K170" s="107">
        <f>'Epro_Ra (bmk_z)'!N10</f>
        <v>0.15292437697285613</v>
      </c>
      <c r="L170" s="11"/>
      <c r="M170" s="1" t="str">
        <f t="shared" si="9"/>
        <v>RUS</v>
      </c>
      <c r="N170" s="1" t="s">
        <v>75</v>
      </c>
      <c r="O170" s="61" t="str">
        <f>IF(B170='Epro_Ra (bmk_z)'!C$10,"ok","Fehler!")</f>
        <v>ok</v>
      </c>
      <c r="P170" s="61" t="str">
        <f>IF(K170='Epro_Ra (bmk_z)'!N$10,"ok","Fehler!")</f>
        <v>ok</v>
      </c>
    </row>
    <row r="171" spans="1:16" s="5" customFormat="1" x14ac:dyDescent="0.25">
      <c r="A171" s="5" t="s">
        <v>29</v>
      </c>
      <c r="B171" s="6" t="s">
        <v>5</v>
      </c>
      <c r="C171" s="108">
        <v>1</v>
      </c>
      <c r="D171" s="107">
        <f>'Epro_Ra (bmk_z)'!G11</f>
        <v>0.63823933055184101</v>
      </c>
      <c r="E171" s="108">
        <f>'Epro_Ra (bmk_z)'!H11</f>
        <v>0.52040292466647264</v>
      </c>
      <c r="F171" s="107">
        <f>'Epro_Ra (bmk_z)'!I11</f>
        <v>0.42432233652423135</v>
      </c>
      <c r="G171" s="108">
        <f>'Epro_Ra (bmk_z)'!J11</f>
        <v>0.34598084818369751</v>
      </c>
      <c r="H171" s="107">
        <f>'Epro_Ra (bmk_z)'!K11</f>
        <v>0.28210333750147748</v>
      </c>
      <c r="I171" s="108">
        <f>'Epro_Ra (bmk_z)'!L11</f>
        <v>0.2300193593005429</v>
      </c>
      <c r="J171" s="107">
        <f>'Epro_Ra (bmk_z)'!M11</f>
        <v>0.18755150549310731</v>
      </c>
      <c r="K171" s="108">
        <f>'Epro_Ra (bmk_z)'!N11</f>
        <v>0.15292437697285613</v>
      </c>
      <c r="L171" s="11"/>
      <c r="M171" s="5" t="str">
        <f t="shared" si="9"/>
        <v>RUS</v>
      </c>
      <c r="N171" s="5" t="s">
        <v>75</v>
      </c>
      <c r="O171" s="62" t="str">
        <f>IF(B171='Epro_Ra (bmk_z)'!C$11,"ok","Fehler!")</f>
        <v>ok</v>
      </c>
      <c r="P171" s="62" t="str">
        <f>IF(K171='Epro_Ra (bmk_z)'!N$11,"ok","Fehler!")</f>
        <v>ok</v>
      </c>
    </row>
    <row r="172" spans="1:16" s="1" customFormat="1" x14ac:dyDescent="0.25">
      <c r="A172" s="1" t="s">
        <v>29</v>
      </c>
      <c r="B172" s="3" t="s">
        <v>6</v>
      </c>
      <c r="C172" s="107">
        <v>1</v>
      </c>
      <c r="D172" s="107">
        <f>'Epro_Ra (bmk_z)'!G12</f>
        <v>0.63823933055184101</v>
      </c>
      <c r="E172" s="107">
        <f>'Epro_Ra (bmk_z)'!H12</f>
        <v>0.52040292466647264</v>
      </c>
      <c r="F172" s="107">
        <f>'Epro_Ra (bmk_z)'!I12</f>
        <v>0.42432233652423135</v>
      </c>
      <c r="G172" s="107">
        <f>'Epro_Ra (bmk_z)'!J12</f>
        <v>0.34598084818369751</v>
      </c>
      <c r="H172" s="107">
        <f>'Epro_Ra (bmk_z)'!K12</f>
        <v>0.28210333750147748</v>
      </c>
      <c r="I172" s="107">
        <f>'Epro_Ra (bmk_z)'!L12</f>
        <v>0.2300193593005429</v>
      </c>
      <c r="J172" s="107">
        <f>'Epro_Ra (bmk_z)'!M12</f>
        <v>0.18755150549310731</v>
      </c>
      <c r="K172" s="107">
        <f>'Epro_Ra (bmk_z)'!N12</f>
        <v>0.15292437697285613</v>
      </c>
      <c r="L172" s="11"/>
      <c r="M172" s="1" t="str">
        <f t="shared" si="9"/>
        <v>RUS</v>
      </c>
      <c r="N172" s="1" t="s">
        <v>75</v>
      </c>
      <c r="O172" s="61" t="str">
        <f>IF(B172='Epro_Ra (bmk_z)'!C$12,"ok","Fehler!")</f>
        <v>ok</v>
      </c>
      <c r="P172" s="61" t="str">
        <f>IF(K172='Epro_Ra (bmk_z)'!N$12,"ok","Fehler!")</f>
        <v>ok</v>
      </c>
    </row>
    <row r="173" spans="1:16" s="5" customFormat="1" x14ac:dyDescent="0.25">
      <c r="A173" s="5" t="s">
        <v>29</v>
      </c>
      <c r="B173" s="6" t="s">
        <v>7</v>
      </c>
      <c r="C173" s="108">
        <v>1</v>
      </c>
      <c r="D173" s="107">
        <f>'Epro_Ra (bmk_z)'!G13</f>
        <v>0.63823933055184101</v>
      </c>
      <c r="E173" s="108">
        <f>'Epro_Ra (bmk_z)'!H13</f>
        <v>0.52040292466647264</v>
      </c>
      <c r="F173" s="107">
        <f>'Epro_Ra (bmk_z)'!I13</f>
        <v>0.42432233652423135</v>
      </c>
      <c r="G173" s="108">
        <f>'Epro_Ra (bmk_z)'!J13</f>
        <v>0.34598084818369751</v>
      </c>
      <c r="H173" s="107">
        <f>'Epro_Ra (bmk_z)'!K13</f>
        <v>0.28210333750147748</v>
      </c>
      <c r="I173" s="108">
        <f>'Epro_Ra (bmk_z)'!L13</f>
        <v>0.2300193593005429</v>
      </c>
      <c r="J173" s="107">
        <f>'Epro_Ra (bmk_z)'!M13</f>
        <v>0.18755150549310731</v>
      </c>
      <c r="K173" s="108">
        <f>'Epro_Ra (bmk_z)'!N13</f>
        <v>0.15292437697285613</v>
      </c>
      <c r="L173" s="11"/>
      <c r="M173" s="5" t="str">
        <f t="shared" si="9"/>
        <v>RUS</v>
      </c>
      <c r="N173" s="5" t="s">
        <v>75</v>
      </c>
      <c r="O173" s="62" t="str">
        <f>IF(B173='Epro_Ra (bmk_z)'!C$13,"ok","Fehler!")</f>
        <v>ok</v>
      </c>
      <c r="P173" s="62" t="str">
        <f>IF(K173='Epro_Ra (bmk_z)'!N$13,"ok","Fehler!")</f>
        <v>ok</v>
      </c>
    </row>
    <row r="174" spans="1:16" s="1" customFormat="1" x14ac:dyDescent="0.25">
      <c r="A174" s="1" t="s">
        <v>29</v>
      </c>
      <c r="B174" s="3" t="s">
        <v>8</v>
      </c>
      <c r="C174" s="107">
        <v>1</v>
      </c>
      <c r="D174" s="107">
        <f>'Epro_Ra (bmk_z)'!G14</f>
        <v>0.63823933055184101</v>
      </c>
      <c r="E174" s="107">
        <f>'Epro_Ra (bmk_z)'!H14</f>
        <v>0.52040292466647264</v>
      </c>
      <c r="F174" s="107">
        <f>'Epro_Ra (bmk_z)'!I14</f>
        <v>0.42432233652423135</v>
      </c>
      <c r="G174" s="107">
        <f>'Epro_Ra (bmk_z)'!J14</f>
        <v>0.34598084818369751</v>
      </c>
      <c r="H174" s="107">
        <f>'Epro_Ra (bmk_z)'!K14</f>
        <v>0.28210333750147748</v>
      </c>
      <c r="I174" s="107">
        <f>'Epro_Ra (bmk_z)'!L14</f>
        <v>0.2300193593005429</v>
      </c>
      <c r="J174" s="107">
        <f>'Epro_Ra (bmk_z)'!M14</f>
        <v>0.18755150549310731</v>
      </c>
      <c r="K174" s="107">
        <f>'Epro_Ra (bmk_z)'!N14</f>
        <v>0.15292437697285613</v>
      </c>
      <c r="L174" s="11"/>
      <c r="M174" s="1" t="str">
        <f t="shared" si="9"/>
        <v>RUS</v>
      </c>
      <c r="N174" s="1" t="s">
        <v>75</v>
      </c>
      <c r="O174" s="61" t="str">
        <f>IF(B174='Epro_Ra (bmk_z)'!C$14,"ok","Fehler!")</f>
        <v>ok</v>
      </c>
      <c r="P174" s="61" t="str">
        <f>IF(K174='Epro_Ra (bmk_z)'!N$14,"ok","Fehler!")</f>
        <v>ok</v>
      </c>
    </row>
    <row r="175" spans="1:16" s="5" customFormat="1" x14ac:dyDescent="0.25">
      <c r="A175" s="5" t="s">
        <v>29</v>
      </c>
      <c r="B175" s="6" t="s">
        <v>9</v>
      </c>
      <c r="C175" s="108">
        <v>0</v>
      </c>
      <c r="D175" s="107">
        <f>'Epro_Ra (bmk_z)'!G15</f>
        <v>0</v>
      </c>
      <c r="E175" s="108">
        <f>'Epro_Ra (bmk_z)'!H15</f>
        <v>0</v>
      </c>
      <c r="F175" s="107">
        <f>'Epro_Ra (bmk_z)'!I15</f>
        <v>0</v>
      </c>
      <c r="G175" s="108">
        <f>'Epro_Ra (bmk_z)'!J15</f>
        <v>0</v>
      </c>
      <c r="H175" s="107">
        <f>'Epro_Ra (bmk_z)'!K15</f>
        <v>0</v>
      </c>
      <c r="I175" s="108">
        <f>'Epro_Ra (bmk_z)'!L15</f>
        <v>0</v>
      </c>
      <c r="J175" s="107">
        <f>'Epro_Ra (bmk_z)'!M15</f>
        <v>0</v>
      </c>
      <c r="K175" s="108">
        <f>'Epro_Ra (bmk_z)'!N15</f>
        <v>0</v>
      </c>
      <c r="L175" s="11"/>
      <c r="M175" s="5" t="str">
        <f t="shared" si="9"/>
        <v>RUS</v>
      </c>
      <c r="N175" s="5" t="s">
        <v>75</v>
      </c>
      <c r="O175" s="62" t="str">
        <f>IF(B175='Epro_Ra (bmk_z)'!C$15,"ok","Fehler!")</f>
        <v>ok</v>
      </c>
      <c r="P175" s="62" t="str">
        <f>IF(K175='Epro_Ra (bmk_z)'!N$15,"ok","Fehler!")</f>
        <v>ok</v>
      </c>
    </row>
    <row r="176" spans="1:16" s="1" customFormat="1" x14ac:dyDescent="0.25">
      <c r="A176" s="1" t="s">
        <v>29</v>
      </c>
      <c r="B176" s="3" t="s">
        <v>10</v>
      </c>
      <c r="C176" s="107">
        <v>1</v>
      </c>
      <c r="D176" s="107">
        <f>'Epro_Ra (bmk_z)'!G16</f>
        <v>0.63823933055184101</v>
      </c>
      <c r="E176" s="107">
        <f>'Epro_Ra (bmk_z)'!H16</f>
        <v>0.52040292466647264</v>
      </c>
      <c r="F176" s="107">
        <f>'Epro_Ra (bmk_z)'!I16</f>
        <v>0.42432233652423135</v>
      </c>
      <c r="G176" s="107">
        <f>'Epro_Ra (bmk_z)'!J16</f>
        <v>0.34598084818369751</v>
      </c>
      <c r="H176" s="107">
        <f>'Epro_Ra (bmk_z)'!K16</f>
        <v>0.28210333750147748</v>
      </c>
      <c r="I176" s="107">
        <f>'Epro_Ra (bmk_z)'!L16</f>
        <v>0.2300193593005429</v>
      </c>
      <c r="J176" s="107">
        <f>'Epro_Ra (bmk_z)'!M16</f>
        <v>0.18755150549310731</v>
      </c>
      <c r="K176" s="107">
        <f>'Epro_Ra (bmk_z)'!N16</f>
        <v>0.15292437697285613</v>
      </c>
      <c r="L176" s="11"/>
      <c r="M176" s="1" t="str">
        <f t="shared" si="9"/>
        <v>RUS</v>
      </c>
      <c r="N176" s="1" t="s">
        <v>75</v>
      </c>
      <c r="O176" s="61" t="str">
        <f>IF(B176='Epro_Ra (bmk_z)'!C$16,"ok","Fehler!")</f>
        <v>ok</v>
      </c>
      <c r="P176" s="61" t="str">
        <f>IF(K176='Epro_Ra (bmk_z)'!N$16,"ok","Fehler!")</f>
        <v>ok</v>
      </c>
    </row>
    <row r="177" spans="1:16" s="5" customFormat="1" x14ac:dyDescent="0.25">
      <c r="A177" s="5" t="s">
        <v>29</v>
      </c>
      <c r="B177" s="6" t="s">
        <v>11</v>
      </c>
      <c r="C177" s="108">
        <v>1</v>
      </c>
      <c r="D177" s="107">
        <f>'Epro_Ra (bmk_z)'!G17</f>
        <v>0.63823933055184101</v>
      </c>
      <c r="E177" s="108">
        <f>'Epro_Ra (bmk_z)'!H17</f>
        <v>0.52040292466647264</v>
      </c>
      <c r="F177" s="107">
        <f>'Epro_Ra (bmk_z)'!I17</f>
        <v>0.42432233652423135</v>
      </c>
      <c r="G177" s="108">
        <f>'Epro_Ra (bmk_z)'!J17</f>
        <v>0.34598084818369751</v>
      </c>
      <c r="H177" s="107">
        <f>'Epro_Ra (bmk_z)'!K17</f>
        <v>0.28210333750147748</v>
      </c>
      <c r="I177" s="108">
        <f>'Epro_Ra (bmk_z)'!L17</f>
        <v>0.2300193593005429</v>
      </c>
      <c r="J177" s="107">
        <f>'Epro_Ra (bmk_z)'!M17</f>
        <v>0.18755150549310731</v>
      </c>
      <c r="K177" s="108">
        <f>'Epro_Ra (bmk_z)'!N17</f>
        <v>0.15292437697285613</v>
      </c>
      <c r="L177" s="11"/>
      <c r="M177" s="5" t="str">
        <f t="shared" si="9"/>
        <v>RUS</v>
      </c>
      <c r="N177" s="5" t="s">
        <v>75</v>
      </c>
      <c r="O177" s="62" t="str">
        <f>IF(B177='Epro_Ra (bmk_z)'!C$17,"ok","Fehler!")</f>
        <v>ok</v>
      </c>
      <c r="P177" s="62" t="str">
        <f>IF(K177='Epro_Ra (bmk_z)'!N$17,"ok","Fehler!")</f>
        <v>ok</v>
      </c>
    </row>
    <row r="178" spans="1:16" s="1" customFormat="1" x14ac:dyDescent="0.25">
      <c r="A178" s="1" t="s">
        <v>29</v>
      </c>
      <c r="B178" s="3" t="s">
        <v>12</v>
      </c>
      <c r="C178" s="107">
        <v>1</v>
      </c>
      <c r="D178" s="107">
        <f>'Epro_Ra (bmk_z)'!G18</f>
        <v>0.63823933055184101</v>
      </c>
      <c r="E178" s="107">
        <f>'Epro_Ra (bmk_z)'!H18</f>
        <v>0.52040292466647264</v>
      </c>
      <c r="F178" s="107">
        <f>'Epro_Ra (bmk_z)'!I18</f>
        <v>0.42432233652423135</v>
      </c>
      <c r="G178" s="107">
        <f>'Epro_Ra (bmk_z)'!J18</f>
        <v>0.34598084818369751</v>
      </c>
      <c r="H178" s="107">
        <f>'Epro_Ra (bmk_z)'!K18</f>
        <v>0.28210333750147748</v>
      </c>
      <c r="I178" s="107">
        <f>'Epro_Ra (bmk_z)'!L18</f>
        <v>0.2300193593005429</v>
      </c>
      <c r="J178" s="107">
        <f>'Epro_Ra (bmk_z)'!M18</f>
        <v>0.18755150549310731</v>
      </c>
      <c r="K178" s="107">
        <f>'Epro_Ra (bmk_z)'!N18</f>
        <v>0.15292437697285613</v>
      </c>
      <c r="L178" s="11"/>
      <c r="M178" s="1" t="str">
        <f t="shared" si="9"/>
        <v>RUS</v>
      </c>
      <c r="N178" s="1" t="s">
        <v>75</v>
      </c>
      <c r="O178" s="61" t="str">
        <f>IF(B178='Epro_Ra (bmk_z)'!C$18,"ok","Fehler!")</f>
        <v>ok</v>
      </c>
      <c r="P178" s="61" t="str">
        <f>IF(K178='Epro_Ra (bmk_z)'!N$18,"ok","Fehler!")</f>
        <v>ok</v>
      </c>
    </row>
    <row r="179" spans="1:16" s="5" customFormat="1" x14ac:dyDescent="0.25">
      <c r="A179" s="5" t="s">
        <v>29</v>
      </c>
      <c r="B179" s="6" t="s">
        <v>13</v>
      </c>
      <c r="C179" s="108">
        <v>1</v>
      </c>
      <c r="D179" s="107">
        <f>'Epro_Ra (bmk_z)'!G19</f>
        <v>0.63823933055184101</v>
      </c>
      <c r="E179" s="108">
        <f>'Epro_Ra (bmk_z)'!H19</f>
        <v>0.52040292466647264</v>
      </c>
      <c r="F179" s="107">
        <f>'Epro_Ra (bmk_z)'!I19</f>
        <v>0.42432233652423135</v>
      </c>
      <c r="G179" s="108">
        <f>'Epro_Ra (bmk_z)'!J19</f>
        <v>0.34598084818369751</v>
      </c>
      <c r="H179" s="107">
        <f>'Epro_Ra (bmk_z)'!K19</f>
        <v>0.28210333750147748</v>
      </c>
      <c r="I179" s="108">
        <f>'Epro_Ra (bmk_z)'!L19</f>
        <v>0.2300193593005429</v>
      </c>
      <c r="J179" s="107">
        <f>'Epro_Ra (bmk_z)'!M19</f>
        <v>0.18755150549310731</v>
      </c>
      <c r="K179" s="108">
        <f>'Epro_Ra (bmk_z)'!N19</f>
        <v>0.15292437697285613</v>
      </c>
      <c r="L179" s="11"/>
      <c r="M179" s="5" t="str">
        <f t="shared" si="9"/>
        <v>RUS</v>
      </c>
      <c r="N179" s="5" t="s">
        <v>75</v>
      </c>
      <c r="O179" s="62" t="str">
        <f>IF(B179='Epro_Ra (bmk_z)'!C$19,"ok","Fehler!")</f>
        <v>ok</v>
      </c>
      <c r="P179" s="62" t="str">
        <f>IF(K179='Epro_Ra (bmk_z)'!N$19,"ok","Fehler!")</f>
        <v>ok</v>
      </c>
    </row>
    <row r="180" spans="1:16" s="1" customFormat="1" x14ac:dyDescent="0.25">
      <c r="A180" s="1" t="s">
        <v>29</v>
      </c>
      <c r="B180" s="3" t="s">
        <v>14</v>
      </c>
      <c r="C180" s="107">
        <v>1</v>
      </c>
      <c r="D180" s="107">
        <f>'Epro_Ra (bmk_z)'!G20</f>
        <v>0.63823933055184101</v>
      </c>
      <c r="E180" s="107">
        <f>'Epro_Ra (bmk_z)'!H20</f>
        <v>0.52040292466647264</v>
      </c>
      <c r="F180" s="107">
        <f>'Epro_Ra (bmk_z)'!I20</f>
        <v>0.42432233652423135</v>
      </c>
      <c r="G180" s="107">
        <f>'Epro_Ra (bmk_z)'!J20</f>
        <v>0.34598084818369751</v>
      </c>
      <c r="H180" s="107">
        <f>'Epro_Ra (bmk_z)'!K20</f>
        <v>0.28210333750147748</v>
      </c>
      <c r="I180" s="107">
        <f>'Epro_Ra (bmk_z)'!L20</f>
        <v>0.2300193593005429</v>
      </c>
      <c r="J180" s="107">
        <f>'Epro_Ra (bmk_z)'!M20</f>
        <v>0.18755150549310731</v>
      </c>
      <c r="K180" s="107">
        <f>'Epro_Ra (bmk_z)'!N20</f>
        <v>0.15292437697285613</v>
      </c>
      <c r="L180" s="11"/>
      <c r="M180" s="1" t="str">
        <f t="shared" si="9"/>
        <v>RUS</v>
      </c>
      <c r="N180" s="1" t="s">
        <v>75</v>
      </c>
      <c r="O180" s="61" t="str">
        <f>IF(B180='Epro_Ra (bmk_z)'!C$20,"ok","Fehler!")</f>
        <v>ok</v>
      </c>
      <c r="P180" s="61" t="str">
        <f>IF(K180='Epro_Ra (bmk_z)'!N$20,"ok","Fehler!")</f>
        <v>ok</v>
      </c>
    </row>
    <row r="181" spans="1:16" s="5" customFormat="1" x14ac:dyDescent="0.25">
      <c r="A181" s="5" t="s">
        <v>29</v>
      </c>
      <c r="B181" s="6" t="s">
        <v>15</v>
      </c>
      <c r="C181" s="108">
        <v>1</v>
      </c>
      <c r="D181" s="107">
        <f>'Epro_Ra (bmk_z)'!G21</f>
        <v>0.63823933055184101</v>
      </c>
      <c r="E181" s="108">
        <f>'Epro_Ra (bmk_z)'!H21</f>
        <v>0.52040292466647264</v>
      </c>
      <c r="F181" s="107">
        <f>'Epro_Ra (bmk_z)'!I21</f>
        <v>0.42432233652423135</v>
      </c>
      <c r="G181" s="108">
        <f>'Epro_Ra (bmk_z)'!J21</f>
        <v>0.34598084818369751</v>
      </c>
      <c r="H181" s="107">
        <f>'Epro_Ra (bmk_z)'!K21</f>
        <v>0.28210333750147748</v>
      </c>
      <c r="I181" s="108">
        <f>'Epro_Ra (bmk_z)'!L21</f>
        <v>0.2300193593005429</v>
      </c>
      <c r="J181" s="107">
        <f>'Epro_Ra (bmk_z)'!M21</f>
        <v>0.18755150549310731</v>
      </c>
      <c r="K181" s="108">
        <f>'Epro_Ra (bmk_z)'!N21</f>
        <v>0.15292437697285613</v>
      </c>
      <c r="L181" s="11"/>
      <c r="M181" s="5" t="str">
        <f t="shared" si="9"/>
        <v>RUS</v>
      </c>
      <c r="N181" s="5" t="s">
        <v>75</v>
      </c>
      <c r="O181" s="62" t="str">
        <f>IF(B181='Epro_Ra (bmk_z)'!C$21,"ok","Fehler!")</f>
        <v>ok</v>
      </c>
      <c r="P181" s="62" t="str">
        <f>IF(K181='Epro_Ra (bmk_z)'!N$21,"ok","Fehler!")</f>
        <v>ok</v>
      </c>
    </row>
    <row r="182" spans="1:16" s="7" customFormat="1" x14ac:dyDescent="0.25">
      <c r="A182" s="1" t="s">
        <v>29</v>
      </c>
      <c r="B182" s="3" t="s">
        <v>16</v>
      </c>
      <c r="C182" s="107">
        <v>1</v>
      </c>
      <c r="D182" s="107">
        <f>'Epro_Ra (bmk_z)'!G22</f>
        <v>0.63823933055184101</v>
      </c>
      <c r="E182" s="107">
        <f>'Epro_Ra (bmk_z)'!H22</f>
        <v>0.52040292466647264</v>
      </c>
      <c r="F182" s="107">
        <f>'Epro_Ra (bmk_z)'!I22</f>
        <v>0.42432233652423135</v>
      </c>
      <c r="G182" s="107">
        <f>'Epro_Ra (bmk_z)'!J22</f>
        <v>0.34598084818369751</v>
      </c>
      <c r="H182" s="107">
        <f>'Epro_Ra (bmk_z)'!K22</f>
        <v>0.28210333750147748</v>
      </c>
      <c r="I182" s="107">
        <f>'Epro_Ra (bmk_z)'!L22</f>
        <v>0.2300193593005429</v>
      </c>
      <c r="J182" s="107">
        <f>'Epro_Ra (bmk_z)'!M22</f>
        <v>0.18755150549310731</v>
      </c>
      <c r="K182" s="107">
        <f>'Epro_Ra (bmk_z)'!N22</f>
        <v>0.15292437697285613</v>
      </c>
      <c r="L182" s="11"/>
      <c r="M182" s="1" t="str">
        <f t="shared" si="9"/>
        <v>RUS</v>
      </c>
      <c r="N182" s="1" t="s">
        <v>75</v>
      </c>
      <c r="O182" s="61" t="str">
        <f>IF(B182='Epro_Ra (bmk_z)'!C$22,"ok","Fehler!")</f>
        <v>ok</v>
      </c>
      <c r="P182" s="61" t="str">
        <f>IF(K182='Epro_Ra (bmk_z)'!N$22,"ok","Fehler!")</f>
        <v>ok</v>
      </c>
    </row>
    <row r="183" spans="1:16" s="8" customFormat="1" x14ac:dyDescent="0.25">
      <c r="A183" s="8" t="s">
        <v>29</v>
      </c>
      <c r="B183" s="9" t="s">
        <v>17</v>
      </c>
      <c r="C183" s="110">
        <v>1</v>
      </c>
      <c r="D183" s="111">
        <f>'Epro_Ra (bmk_z)'!G23</f>
        <v>0.63823933055184101</v>
      </c>
      <c r="E183" s="110">
        <f>'Epro_Ra (bmk_z)'!H23</f>
        <v>0.52040292466647264</v>
      </c>
      <c r="F183" s="111">
        <f>'Epro_Ra (bmk_z)'!I23</f>
        <v>0.42432233652423135</v>
      </c>
      <c r="G183" s="110">
        <f>'Epro_Ra (bmk_z)'!J23</f>
        <v>0.34598084818369751</v>
      </c>
      <c r="H183" s="111">
        <f>'Epro_Ra (bmk_z)'!K23</f>
        <v>0.28210333750147748</v>
      </c>
      <c r="I183" s="110">
        <f>'Epro_Ra (bmk_z)'!L23</f>
        <v>0.2300193593005429</v>
      </c>
      <c r="J183" s="111">
        <f>'Epro_Ra (bmk_z)'!M23</f>
        <v>0.18755150549310731</v>
      </c>
      <c r="K183" s="110">
        <f>'Epro_Ra (bmk_z)'!N23</f>
        <v>0.15292437697285613</v>
      </c>
      <c r="L183" s="10"/>
      <c r="M183" s="8" t="str">
        <f t="shared" si="9"/>
        <v>RUS</v>
      </c>
      <c r="N183" s="8" t="s">
        <v>75</v>
      </c>
      <c r="O183" s="63" t="str">
        <f>IF(B183='Epro_Ra (bmk_z)'!C$23,"ok","Fehler!")</f>
        <v>ok</v>
      </c>
      <c r="P183" s="63" t="str">
        <f>IF(K183='Epro_Ra (bmk_z)'!N$23,"ok","Fehler!")</f>
        <v>ok</v>
      </c>
    </row>
    <row r="184" spans="1:16" s="1" customFormat="1" x14ac:dyDescent="0.25">
      <c r="A184" s="1" t="s">
        <v>79</v>
      </c>
      <c r="B184" s="3" t="s">
        <v>0</v>
      </c>
      <c r="C184" s="107">
        <v>1</v>
      </c>
      <c r="D184" s="107">
        <f>'Epro_Ra (bmk_z)'!G6</f>
        <v>0.63823933055184101</v>
      </c>
      <c r="E184" s="107">
        <f>'Epro_Ra (bmk_z)'!H6</f>
        <v>0.52040292466647264</v>
      </c>
      <c r="F184" s="107">
        <f>'Epro_Ra (bmk_z)'!I6</f>
        <v>0.42432233652423135</v>
      </c>
      <c r="G184" s="107">
        <f>'Epro_Ra (bmk_z)'!J6</f>
        <v>0.34598084818369751</v>
      </c>
      <c r="H184" s="107">
        <f>'Epro_Ra (bmk_z)'!K6</f>
        <v>0.28210333750147748</v>
      </c>
      <c r="I184" s="107">
        <f>'Epro_Ra (bmk_z)'!L6</f>
        <v>0.2300193593005429</v>
      </c>
      <c r="J184" s="107">
        <f>'Epro_Ra (bmk_z)'!M6</f>
        <v>0.18755150549310731</v>
      </c>
      <c r="K184" s="107">
        <f>'Epro_Ra (bmk_z)'!N6</f>
        <v>0.15292437697285613</v>
      </c>
      <c r="L184" s="11"/>
      <c r="M184" s="1" t="str">
        <f t="shared" ref="M184:M219" si="10">$AB$2</f>
        <v>CHI</v>
      </c>
      <c r="N184" s="1" t="s">
        <v>75</v>
      </c>
      <c r="O184" s="61" t="str">
        <f>IF(B184='Epro_Ra (bmk_z)'!C$6,"ok","Fehler!")</f>
        <v>ok</v>
      </c>
      <c r="P184" s="61" t="str">
        <f>IF(K184='Epro_Ra (bmk_z)'!N$6,"ok","Fehler!")</f>
        <v>ok</v>
      </c>
    </row>
    <row r="185" spans="1:16" s="5" customFormat="1" x14ac:dyDescent="0.25">
      <c r="A185" s="5" t="s">
        <v>79</v>
      </c>
      <c r="B185" s="6" t="s">
        <v>1</v>
      </c>
      <c r="C185" s="108">
        <v>1</v>
      </c>
      <c r="D185" s="107">
        <f>'Epro_Ra (bmk_z)'!G7</f>
        <v>0.63823933055184101</v>
      </c>
      <c r="E185" s="108">
        <f>'Epro_Ra (bmk_z)'!H7</f>
        <v>0.52040292466647264</v>
      </c>
      <c r="F185" s="107">
        <f>'Epro_Ra (bmk_z)'!I7</f>
        <v>0.42432233652423135</v>
      </c>
      <c r="G185" s="108">
        <f>'Epro_Ra (bmk_z)'!J7</f>
        <v>0.34598084818369751</v>
      </c>
      <c r="H185" s="107">
        <f>'Epro_Ra (bmk_z)'!K7</f>
        <v>0.28210333750147748</v>
      </c>
      <c r="I185" s="108">
        <f>'Epro_Ra (bmk_z)'!L7</f>
        <v>0.2300193593005429</v>
      </c>
      <c r="J185" s="107">
        <f>'Epro_Ra (bmk_z)'!M7</f>
        <v>0.18755150549310731</v>
      </c>
      <c r="K185" s="108">
        <f>'Epro_Ra (bmk_z)'!N7</f>
        <v>0.15292437697285613</v>
      </c>
      <c r="L185" s="11"/>
      <c r="M185" s="5" t="str">
        <f t="shared" si="10"/>
        <v>CHI</v>
      </c>
      <c r="N185" s="5" t="s">
        <v>75</v>
      </c>
      <c r="O185" s="62" t="str">
        <f>IF(B185='Epro_Ra (bmk_z)'!C$7,"ok","Fehler!")</f>
        <v>ok</v>
      </c>
      <c r="P185" s="62" t="str">
        <f>IF(K185='Epro_Ra (bmk_z)'!N$7,"ok","Fehler!")</f>
        <v>ok</v>
      </c>
    </row>
    <row r="186" spans="1:16" s="1" customFormat="1" x14ac:dyDescent="0.25">
      <c r="A186" s="1" t="s">
        <v>79</v>
      </c>
      <c r="B186" s="3" t="s">
        <v>2</v>
      </c>
      <c r="C186" s="107">
        <v>0</v>
      </c>
      <c r="D186" s="107">
        <f>'Epro_Ra (bmk_z)'!G8</f>
        <v>0</v>
      </c>
      <c r="E186" s="107">
        <f>'Epro_Ra (bmk_z)'!H8</f>
        <v>0</v>
      </c>
      <c r="F186" s="107">
        <f>'Epro_Ra (bmk_z)'!I8</f>
        <v>0</v>
      </c>
      <c r="G186" s="107">
        <f>'Epro_Ra (bmk_z)'!J8</f>
        <v>0</v>
      </c>
      <c r="H186" s="107">
        <f>'Epro_Ra (bmk_z)'!K8</f>
        <v>0</v>
      </c>
      <c r="I186" s="107">
        <f>'Epro_Ra (bmk_z)'!L8</f>
        <v>0</v>
      </c>
      <c r="J186" s="107">
        <f>'Epro_Ra (bmk_z)'!M8</f>
        <v>0</v>
      </c>
      <c r="K186" s="107">
        <f>'Epro_Ra (bmk_z)'!N8</f>
        <v>0</v>
      </c>
      <c r="L186" s="11"/>
      <c r="M186" s="1" t="str">
        <f t="shared" si="10"/>
        <v>CHI</v>
      </c>
      <c r="N186" s="1" t="s">
        <v>75</v>
      </c>
      <c r="O186" s="61" t="str">
        <f>IF(B186='Epro_Ra (bmk_z)'!C$8,"ok","Fehler!")</f>
        <v>ok</v>
      </c>
      <c r="P186" s="61" t="str">
        <f>IF(K186='Epro_Ra (bmk_z)'!N$8,"ok","Fehler!")</f>
        <v>ok</v>
      </c>
    </row>
    <row r="187" spans="1:16" s="5" customFormat="1" x14ac:dyDescent="0.25">
      <c r="A187" s="5" t="s">
        <v>79</v>
      </c>
      <c r="B187" s="6" t="s">
        <v>3</v>
      </c>
      <c r="C187" s="108">
        <v>1</v>
      </c>
      <c r="D187" s="107">
        <f>'Epro_Ra (bmk_z)'!G9</f>
        <v>0.63823933055184101</v>
      </c>
      <c r="E187" s="108">
        <f>'Epro_Ra (bmk_z)'!H9</f>
        <v>0.52040292466647264</v>
      </c>
      <c r="F187" s="107">
        <f>'Epro_Ra (bmk_z)'!I9</f>
        <v>0.42432233652423135</v>
      </c>
      <c r="G187" s="108">
        <f>'Epro_Ra (bmk_z)'!J9</f>
        <v>0.34598084818369751</v>
      </c>
      <c r="H187" s="107">
        <f>'Epro_Ra (bmk_z)'!K9</f>
        <v>0.28210333750147748</v>
      </c>
      <c r="I187" s="108">
        <f>'Epro_Ra (bmk_z)'!L9</f>
        <v>0.2300193593005429</v>
      </c>
      <c r="J187" s="107">
        <f>'Epro_Ra (bmk_z)'!M9</f>
        <v>0.18755150549310731</v>
      </c>
      <c r="K187" s="108">
        <f>'Epro_Ra (bmk_z)'!N9</f>
        <v>0.15292437697285613</v>
      </c>
      <c r="L187" s="11"/>
      <c r="M187" s="5" t="str">
        <f t="shared" si="10"/>
        <v>CHI</v>
      </c>
      <c r="N187" s="5" t="s">
        <v>75</v>
      </c>
      <c r="O187" s="62" t="str">
        <f>IF(B187='Epro_Ra (bmk_z)'!C$9,"ok","Fehler!")</f>
        <v>ok</v>
      </c>
      <c r="P187" s="62" t="str">
        <f>IF(K187='Epro_Ra (bmk_z)'!N$9,"ok","Fehler!")</f>
        <v>ok</v>
      </c>
    </row>
    <row r="188" spans="1:16" s="1" customFormat="1" x14ac:dyDescent="0.25">
      <c r="A188" s="1" t="s">
        <v>79</v>
      </c>
      <c r="B188" s="3" t="s">
        <v>4</v>
      </c>
      <c r="C188" s="107">
        <v>1</v>
      </c>
      <c r="D188" s="107">
        <f>'Epro_Ra (bmk_z)'!G10</f>
        <v>0.63823933055184101</v>
      </c>
      <c r="E188" s="107">
        <f>'Epro_Ra (bmk_z)'!H10</f>
        <v>0.52040292466647264</v>
      </c>
      <c r="F188" s="107">
        <f>'Epro_Ra (bmk_z)'!I10</f>
        <v>0.42432233652423135</v>
      </c>
      <c r="G188" s="107">
        <f>'Epro_Ra (bmk_z)'!J10</f>
        <v>0.34598084818369751</v>
      </c>
      <c r="H188" s="107">
        <f>'Epro_Ra (bmk_z)'!K10</f>
        <v>0.28210333750147748</v>
      </c>
      <c r="I188" s="107">
        <f>'Epro_Ra (bmk_z)'!L10</f>
        <v>0.2300193593005429</v>
      </c>
      <c r="J188" s="107">
        <f>'Epro_Ra (bmk_z)'!M10</f>
        <v>0.18755150549310731</v>
      </c>
      <c r="K188" s="107">
        <f>'Epro_Ra (bmk_z)'!N10</f>
        <v>0.15292437697285613</v>
      </c>
      <c r="L188" s="11"/>
      <c r="M188" s="1" t="str">
        <f t="shared" si="10"/>
        <v>CHI</v>
      </c>
      <c r="N188" s="1" t="s">
        <v>75</v>
      </c>
      <c r="O188" s="61" t="str">
        <f>IF(B188='Epro_Ra (bmk_z)'!C$10,"ok","Fehler!")</f>
        <v>ok</v>
      </c>
      <c r="P188" s="61" t="str">
        <f>IF(K188='Epro_Ra (bmk_z)'!N$10,"ok","Fehler!")</f>
        <v>ok</v>
      </c>
    </row>
    <row r="189" spans="1:16" s="5" customFormat="1" x14ac:dyDescent="0.25">
      <c r="A189" s="5" t="s">
        <v>79</v>
      </c>
      <c r="B189" s="6" t="s">
        <v>5</v>
      </c>
      <c r="C189" s="108">
        <v>1</v>
      </c>
      <c r="D189" s="107">
        <f>'Epro_Ra (bmk_z)'!G11</f>
        <v>0.63823933055184101</v>
      </c>
      <c r="E189" s="108">
        <f>'Epro_Ra (bmk_z)'!H11</f>
        <v>0.52040292466647264</v>
      </c>
      <c r="F189" s="107">
        <f>'Epro_Ra (bmk_z)'!I11</f>
        <v>0.42432233652423135</v>
      </c>
      <c r="G189" s="108">
        <f>'Epro_Ra (bmk_z)'!J11</f>
        <v>0.34598084818369751</v>
      </c>
      <c r="H189" s="107">
        <f>'Epro_Ra (bmk_z)'!K11</f>
        <v>0.28210333750147748</v>
      </c>
      <c r="I189" s="108">
        <f>'Epro_Ra (bmk_z)'!L11</f>
        <v>0.2300193593005429</v>
      </c>
      <c r="J189" s="107">
        <f>'Epro_Ra (bmk_z)'!M11</f>
        <v>0.18755150549310731</v>
      </c>
      <c r="K189" s="108">
        <f>'Epro_Ra (bmk_z)'!N11</f>
        <v>0.15292437697285613</v>
      </c>
      <c r="L189" s="11"/>
      <c r="M189" s="5" t="str">
        <f t="shared" si="10"/>
        <v>CHI</v>
      </c>
      <c r="N189" s="5" t="s">
        <v>75</v>
      </c>
      <c r="O189" s="62" t="str">
        <f>IF(B189='Epro_Ra (bmk_z)'!C$11,"ok","Fehler!")</f>
        <v>ok</v>
      </c>
      <c r="P189" s="62" t="str">
        <f>IF(K189='Epro_Ra (bmk_z)'!N$11,"ok","Fehler!")</f>
        <v>ok</v>
      </c>
    </row>
    <row r="190" spans="1:16" s="1" customFormat="1" x14ac:dyDescent="0.25">
      <c r="A190" s="1" t="s">
        <v>79</v>
      </c>
      <c r="B190" s="3" t="s">
        <v>6</v>
      </c>
      <c r="C190" s="107">
        <v>1</v>
      </c>
      <c r="D190" s="107">
        <f>'Epro_Ra (bmk_z)'!G12</f>
        <v>0.63823933055184101</v>
      </c>
      <c r="E190" s="107">
        <f>'Epro_Ra (bmk_z)'!H12</f>
        <v>0.52040292466647264</v>
      </c>
      <c r="F190" s="107">
        <f>'Epro_Ra (bmk_z)'!I12</f>
        <v>0.42432233652423135</v>
      </c>
      <c r="G190" s="107">
        <f>'Epro_Ra (bmk_z)'!J12</f>
        <v>0.34598084818369751</v>
      </c>
      <c r="H190" s="107">
        <f>'Epro_Ra (bmk_z)'!K12</f>
        <v>0.28210333750147748</v>
      </c>
      <c r="I190" s="107">
        <f>'Epro_Ra (bmk_z)'!L12</f>
        <v>0.2300193593005429</v>
      </c>
      <c r="J190" s="107">
        <f>'Epro_Ra (bmk_z)'!M12</f>
        <v>0.18755150549310731</v>
      </c>
      <c r="K190" s="107">
        <f>'Epro_Ra (bmk_z)'!N12</f>
        <v>0.15292437697285613</v>
      </c>
      <c r="L190" s="11"/>
      <c r="M190" s="1" t="str">
        <f t="shared" si="10"/>
        <v>CHI</v>
      </c>
      <c r="N190" s="1" t="s">
        <v>75</v>
      </c>
      <c r="O190" s="61" t="str">
        <f>IF(B190='Epro_Ra (bmk_z)'!C$12,"ok","Fehler!")</f>
        <v>ok</v>
      </c>
      <c r="P190" s="61" t="str">
        <f>IF(K190='Epro_Ra (bmk_z)'!N$12,"ok","Fehler!")</f>
        <v>ok</v>
      </c>
    </row>
    <row r="191" spans="1:16" s="5" customFormat="1" x14ac:dyDescent="0.25">
      <c r="A191" s="5" t="s">
        <v>79</v>
      </c>
      <c r="B191" s="6" t="s">
        <v>7</v>
      </c>
      <c r="C191" s="108">
        <v>1</v>
      </c>
      <c r="D191" s="107">
        <f>'Epro_Ra (bmk_z)'!G13</f>
        <v>0.63823933055184101</v>
      </c>
      <c r="E191" s="108">
        <f>'Epro_Ra (bmk_z)'!H13</f>
        <v>0.52040292466647264</v>
      </c>
      <c r="F191" s="107">
        <f>'Epro_Ra (bmk_z)'!I13</f>
        <v>0.42432233652423135</v>
      </c>
      <c r="G191" s="108">
        <f>'Epro_Ra (bmk_z)'!J13</f>
        <v>0.34598084818369751</v>
      </c>
      <c r="H191" s="107">
        <f>'Epro_Ra (bmk_z)'!K13</f>
        <v>0.28210333750147748</v>
      </c>
      <c r="I191" s="108">
        <f>'Epro_Ra (bmk_z)'!L13</f>
        <v>0.2300193593005429</v>
      </c>
      <c r="J191" s="107">
        <f>'Epro_Ra (bmk_z)'!M13</f>
        <v>0.18755150549310731</v>
      </c>
      <c r="K191" s="108">
        <f>'Epro_Ra (bmk_z)'!N13</f>
        <v>0.15292437697285613</v>
      </c>
      <c r="L191" s="11"/>
      <c r="M191" s="5" t="str">
        <f t="shared" si="10"/>
        <v>CHI</v>
      </c>
      <c r="N191" s="5" t="s">
        <v>75</v>
      </c>
      <c r="O191" s="62" t="str">
        <f>IF(B191='Epro_Ra (bmk_z)'!C$13,"ok","Fehler!")</f>
        <v>ok</v>
      </c>
      <c r="P191" s="62" t="str">
        <f>IF(K191='Epro_Ra (bmk_z)'!N$13,"ok","Fehler!")</f>
        <v>ok</v>
      </c>
    </row>
    <row r="192" spans="1:16" s="1" customFormat="1" x14ac:dyDescent="0.25">
      <c r="A192" s="1" t="s">
        <v>79</v>
      </c>
      <c r="B192" s="3" t="s">
        <v>8</v>
      </c>
      <c r="C192" s="107">
        <v>1</v>
      </c>
      <c r="D192" s="107">
        <f>'Epro_Ra (bmk_z)'!G14</f>
        <v>0.63823933055184101</v>
      </c>
      <c r="E192" s="107">
        <f>'Epro_Ra (bmk_z)'!H14</f>
        <v>0.52040292466647264</v>
      </c>
      <c r="F192" s="107">
        <f>'Epro_Ra (bmk_z)'!I14</f>
        <v>0.42432233652423135</v>
      </c>
      <c r="G192" s="107">
        <f>'Epro_Ra (bmk_z)'!J14</f>
        <v>0.34598084818369751</v>
      </c>
      <c r="H192" s="107">
        <f>'Epro_Ra (bmk_z)'!K14</f>
        <v>0.28210333750147748</v>
      </c>
      <c r="I192" s="107">
        <f>'Epro_Ra (bmk_z)'!L14</f>
        <v>0.2300193593005429</v>
      </c>
      <c r="J192" s="107">
        <f>'Epro_Ra (bmk_z)'!M14</f>
        <v>0.18755150549310731</v>
      </c>
      <c r="K192" s="107">
        <f>'Epro_Ra (bmk_z)'!N14</f>
        <v>0.15292437697285613</v>
      </c>
      <c r="L192" s="11"/>
      <c r="M192" s="1" t="str">
        <f t="shared" si="10"/>
        <v>CHI</v>
      </c>
      <c r="N192" s="1" t="s">
        <v>75</v>
      </c>
      <c r="O192" s="61" t="str">
        <f>IF(B192='Epro_Ra (bmk_z)'!C$14,"ok","Fehler!")</f>
        <v>ok</v>
      </c>
      <c r="P192" s="61" t="str">
        <f>IF(K192='Epro_Ra (bmk_z)'!N$14,"ok","Fehler!")</f>
        <v>ok</v>
      </c>
    </row>
    <row r="193" spans="1:16" s="5" customFormat="1" x14ac:dyDescent="0.25">
      <c r="A193" s="5" t="s">
        <v>79</v>
      </c>
      <c r="B193" s="6" t="s">
        <v>9</v>
      </c>
      <c r="C193" s="108">
        <v>0</v>
      </c>
      <c r="D193" s="107">
        <f>'Epro_Ra (bmk_z)'!G15</f>
        <v>0</v>
      </c>
      <c r="E193" s="108">
        <f>'Epro_Ra (bmk_z)'!H15</f>
        <v>0</v>
      </c>
      <c r="F193" s="107">
        <f>'Epro_Ra (bmk_z)'!I15</f>
        <v>0</v>
      </c>
      <c r="G193" s="108">
        <f>'Epro_Ra (bmk_z)'!J15</f>
        <v>0</v>
      </c>
      <c r="H193" s="107">
        <f>'Epro_Ra (bmk_z)'!K15</f>
        <v>0</v>
      </c>
      <c r="I193" s="108">
        <f>'Epro_Ra (bmk_z)'!L15</f>
        <v>0</v>
      </c>
      <c r="J193" s="107">
        <f>'Epro_Ra (bmk_z)'!M15</f>
        <v>0</v>
      </c>
      <c r="K193" s="108">
        <f>'Epro_Ra (bmk_z)'!N15</f>
        <v>0</v>
      </c>
      <c r="L193" s="11"/>
      <c r="M193" s="5" t="str">
        <f t="shared" si="10"/>
        <v>CHI</v>
      </c>
      <c r="N193" s="5" t="s">
        <v>75</v>
      </c>
      <c r="O193" s="62" t="str">
        <f>IF(B193='Epro_Ra (bmk_z)'!C$15,"ok","Fehler!")</f>
        <v>ok</v>
      </c>
      <c r="P193" s="62" t="str">
        <f>IF(K193='Epro_Ra (bmk_z)'!N$15,"ok","Fehler!")</f>
        <v>ok</v>
      </c>
    </row>
    <row r="194" spans="1:16" s="1" customFormat="1" x14ac:dyDescent="0.25">
      <c r="A194" s="1" t="s">
        <v>79</v>
      </c>
      <c r="B194" s="3" t="s">
        <v>10</v>
      </c>
      <c r="C194" s="107">
        <v>1</v>
      </c>
      <c r="D194" s="107">
        <f>'Epro_Ra (bmk_z)'!G16</f>
        <v>0.63823933055184101</v>
      </c>
      <c r="E194" s="107">
        <f>'Epro_Ra (bmk_z)'!H16</f>
        <v>0.52040292466647264</v>
      </c>
      <c r="F194" s="107">
        <f>'Epro_Ra (bmk_z)'!I16</f>
        <v>0.42432233652423135</v>
      </c>
      <c r="G194" s="107">
        <f>'Epro_Ra (bmk_z)'!J16</f>
        <v>0.34598084818369751</v>
      </c>
      <c r="H194" s="107">
        <f>'Epro_Ra (bmk_z)'!K16</f>
        <v>0.28210333750147748</v>
      </c>
      <c r="I194" s="107">
        <f>'Epro_Ra (bmk_z)'!L16</f>
        <v>0.2300193593005429</v>
      </c>
      <c r="J194" s="107">
        <f>'Epro_Ra (bmk_z)'!M16</f>
        <v>0.18755150549310731</v>
      </c>
      <c r="K194" s="107">
        <f>'Epro_Ra (bmk_z)'!N16</f>
        <v>0.15292437697285613</v>
      </c>
      <c r="L194" s="11"/>
      <c r="M194" s="1" t="str">
        <f t="shared" si="10"/>
        <v>CHI</v>
      </c>
      <c r="N194" s="1" t="s">
        <v>75</v>
      </c>
      <c r="O194" s="61" t="str">
        <f>IF(B194='Epro_Ra (bmk_z)'!C$16,"ok","Fehler!")</f>
        <v>ok</v>
      </c>
      <c r="P194" s="61" t="str">
        <f>IF(K194='Epro_Ra (bmk_z)'!N$16,"ok","Fehler!")</f>
        <v>ok</v>
      </c>
    </row>
    <row r="195" spans="1:16" s="5" customFormat="1" x14ac:dyDescent="0.25">
      <c r="A195" s="5" t="s">
        <v>79</v>
      </c>
      <c r="B195" s="6" t="s">
        <v>11</v>
      </c>
      <c r="C195" s="108">
        <v>1</v>
      </c>
      <c r="D195" s="107">
        <f>'Epro_Ra (bmk_z)'!G17</f>
        <v>0.63823933055184101</v>
      </c>
      <c r="E195" s="108">
        <f>'Epro_Ra (bmk_z)'!H17</f>
        <v>0.52040292466647264</v>
      </c>
      <c r="F195" s="107">
        <f>'Epro_Ra (bmk_z)'!I17</f>
        <v>0.42432233652423135</v>
      </c>
      <c r="G195" s="108">
        <f>'Epro_Ra (bmk_z)'!J17</f>
        <v>0.34598084818369751</v>
      </c>
      <c r="H195" s="107">
        <f>'Epro_Ra (bmk_z)'!K17</f>
        <v>0.28210333750147748</v>
      </c>
      <c r="I195" s="108">
        <f>'Epro_Ra (bmk_z)'!L17</f>
        <v>0.2300193593005429</v>
      </c>
      <c r="J195" s="107">
        <f>'Epro_Ra (bmk_z)'!M17</f>
        <v>0.18755150549310731</v>
      </c>
      <c r="K195" s="108">
        <f>'Epro_Ra (bmk_z)'!N17</f>
        <v>0.15292437697285613</v>
      </c>
      <c r="L195" s="11"/>
      <c r="M195" s="5" t="str">
        <f t="shared" si="10"/>
        <v>CHI</v>
      </c>
      <c r="N195" s="5" t="s">
        <v>75</v>
      </c>
      <c r="O195" s="62" t="str">
        <f>IF(B195='Epro_Ra (bmk_z)'!C$17,"ok","Fehler!")</f>
        <v>ok</v>
      </c>
      <c r="P195" s="62" t="str">
        <f>IF(K195='Epro_Ra (bmk_z)'!N$17,"ok","Fehler!")</f>
        <v>ok</v>
      </c>
    </row>
    <row r="196" spans="1:16" s="1" customFormat="1" x14ac:dyDescent="0.25">
      <c r="A196" s="1" t="s">
        <v>79</v>
      </c>
      <c r="B196" s="3" t="s">
        <v>12</v>
      </c>
      <c r="C196" s="107">
        <v>1</v>
      </c>
      <c r="D196" s="107">
        <f>'Epro_Ra (bmk_z)'!G18</f>
        <v>0.63823933055184101</v>
      </c>
      <c r="E196" s="107">
        <f>'Epro_Ra (bmk_z)'!H18</f>
        <v>0.52040292466647264</v>
      </c>
      <c r="F196" s="107">
        <f>'Epro_Ra (bmk_z)'!I18</f>
        <v>0.42432233652423135</v>
      </c>
      <c r="G196" s="107">
        <f>'Epro_Ra (bmk_z)'!J18</f>
        <v>0.34598084818369751</v>
      </c>
      <c r="H196" s="107">
        <f>'Epro_Ra (bmk_z)'!K18</f>
        <v>0.28210333750147748</v>
      </c>
      <c r="I196" s="107">
        <f>'Epro_Ra (bmk_z)'!L18</f>
        <v>0.2300193593005429</v>
      </c>
      <c r="J196" s="107">
        <f>'Epro_Ra (bmk_z)'!M18</f>
        <v>0.18755150549310731</v>
      </c>
      <c r="K196" s="107">
        <f>'Epro_Ra (bmk_z)'!N18</f>
        <v>0.15292437697285613</v>
      </c>
      <c r="L196" s="11"/>
      <c r="M196" s="1" t="str">
        <f t="shared" si="10"/>
        <v>CHI</v>
      </c>
      <c r="N196" s="1" t="s">
        <v>75</v>
      </c>
      <c r="O196" s="61" t="str">
        <f>IF(B196='Epro_Ra (bmk_z)'!C$18,"ok","Fehler!")</f>
        <v>ok</v>
      </c>
      <c r="P196" s="61" t="str">
        <f>IF(K196='Epro_Ra (bmk_z)'!N$18,"ok","Fehler!")</f>
        <v>ok</v>
      </c>
    </row>
    <row r="197" spans="1:16" s="5" customFormat="1" x14ac:dyDescent="0.25">
      <c r="A197" s="5" t="s">
        <v>79</v>
      </c>
      <c r="B197" s="6" t="s">
        <v>13</v>
      </c>
      <c r="C197" s="108">
        <v>1</v>
      </c>
      <c r="D197" s="107">
        <f>'Epro_Ra (bmk_z)'!G19</f>
        <v>0.63823933055184101</v>
      </c>
      <c r="E197" s="108">
        <f>'Epro_Ra (bmk_z)'!H19</f>
        <v>0.52040292466647264</v>
      </c>
      <c r="F197" s="107">
        <f>'Epro_Ra (bmk_z)'!I19</f>
        <v>0.42432233652423135</v>
      </c>
      <c r="G197" s="108">
        <f>'Epro_Ra (bmk_z)'!J19</f>
        <v>0.34598084818369751</v>
      </c>
      <c r="H197" s="107">
        <f>'Epro_Ra (bmk_z)'!K19</f>
        <v>0.28210333750147748</v>
      </c>
      <c r="I197" s="108">
        <f>'Epro_Ra (bmk_z)'!L19</f>
        <v>0.2300193593005429</v>
      </c>
      <c r="J197" s="107">
        <f>'Epro_Ra (bmk_z)'!M19</f>
        <v>0.18755150549310731</v>
      </c>
      <c r="K197" s="108">
        <f>'Epro_Ra (bmk_z)'!N19</f>
        <v>0.15292437697285613</v>
      </c>
      <c r="L197" s="11"/>
      <c r="M197" s="5" t="str">
        <f t="shared" si="10"/>
        <v>CHI</v>
      </c>
      <c r="N197" s="5" t="s">
        <v>75</v>
      </c>
      <c r="O197" s="62" t="str">
        <f>IF(B197='Epro_Ra (bmk_z)'!C$19,"ok","Fehler!")</f>
        <v>ok</v>
      </c>
      <c r="P197" s="62" t="str">
        <f>IF(K197='Epro_Ra (bmk_z)'!N$19,"ok","Fehler!")</f>
        <v>ok</v>
      </c>
    </row>
    <row r="198" spans="1:16" s="1" customFormat="1" x14ac:dyDescent="0.25">
      <c r="A198" s="1" t="s">
        <v>79</v>
      </c>
      <c r="B198" s="3" t="s">
        <v>14</v>
      </c>
      <c r="C198" s="107">
        <v>1</v>
      </c>
      <c r="D198" s="107">
        <f>'Epro_Ra (bmk_z)'!G20</f>
        <v>0.63823933055184101</v>
      </c>
      <c r="E198" s="107">
        <f>'Epro_Ra (bmk_z)'!H20</f>
        <v>0.52040292466647264</v>
      </c>
      <c r="F198" s="107">
        <f>'Epro_Ra (bmk_z)'!I20</f>
        <v>0.42432233652423135</v>
      </c>
      <c r="G198" s="107">
        <f>'Epro_Ra (bmk_z)'!J20</f>
        <v>0.34598084818369751</v>
      </c>
      <c r="H198" s="107">
        <f>'Epro_Ra (bmk_z)'!K20</f>
        <v>0.28210333750147748</v>
      </c>
      <c r="I198" s="107">
        <f>'Epro_Ra (bmk_z)'!L20</f>
        <v>0.2300193593005429</v>
      </c>
      <c r="J198" s="107">
        <f>'Epro_Ra (bmk_z)'!M20</f>
        <v>0.18755150549310731</v>
      </c>
      <c r="K198" s="107">
        <f>'Epro_Ra (bmk_z)'!N20</f>
        <v>0.15292437697285613</v>
      </c>
      <c r="L198" s="11"/>
      <c r="M198" s="1" t="str">
        <f t="shared" si="10"/>
        <v>CHI</v>
      </c>
      <c r="N198" s="1" t="s">
        <v>75</v>
      </c>
      <c r="O198" s="61" t="str">
        <f>IF(B198='Epro_Ra (bmk_z)'!C$20,"ok","Fehler!")</f>
        <v>ok</v>
      </c>
      <c r="P198" s="61" t="str">
        <f>IF(K198='Epro_Ra (bmk_z)'!N$20,"ok","Fehler!")</f>
        <v>ok</v>
      </c>
    </row>
    <row r="199" spans="1:16" s="5" customFormat="1" x14ac:dyDescent="0.25">
      <c r="A199" s="5" t="s">
        <v>79</v>
      </c>
      <c r="B199" s="6" t="s">
        <v>15</v>
      </c>
      <c r="C199" s="108">
        <v>1</v>
      </c>
      <c r="D199" s="107">
        <f>'Epro_Ra (bmk_z)'!G21</f>
        <v>0.63823933055184101</v>
      </c>
      <c r="E199" s="108">
        <f>'Epro_Ra (bmk_z)'!H21</f>
        <v>0.52040292466647264</v>
      </c>
      <c r="F199" s="107">
        <f>'Epro_Ra (bmk_z)'!I21</f>
        <v>0.42432233652423135</v>
      </c>
      <c r="G199" s="108">
        <f>'Epro_Ra (bmk_z)'!J21</f>
        <v>0.34598084818369751</v>
      </c>
      <c r="H199" s="107">
        <f>'Epro_Ra (bmk_z)'!K21</f>
        <v>0.28210333750147748</v>
      </c>
      <c r="I199" s="108">
        <f>'Epro_Ra (bmk_z)'!L21</f>
        <v>0.2300193593005429</v>
      </c>
      <c r="J199" s="107">
        <f>'Epro_Ra (bmk_z)'!M21</f>
        <v>0.18755150549310731</v>
      </c>
      <c r="K199" s="108">
        <f>'Epro_Ra (bmk_z)'!N21</f>
        <v>0.15292437697285613</v>
      </c>
      <c r="L199" s="11"/>
      <c r="M199" s="5" t="str">
        <f t="shared" si="10"/>
        <v>CHI</v>
      </c>
      <c r="N199" s="5" t="s">
        <v>75</v>
      </c>
      <c r="O199" s="62" t="str">
        <f>IF(B199='Epro_Ra (bmk_z)'!C$21,"ok","Fehler!")</f>
        <v>ok</v>
      </c>
      <c r="P199" s="62" t="str">
        <f>IF(K199='Epro_Ra (bmk_z)'!N$21,"ok","Fehler!")</f>
        <v>ok</v>
      </c>
    </row>
    <row r="200" spans="1:16" s="1" customFormat="1" x14ac:dyDescent="0.25">
      <c r="A200" s="1" t="s">
        <v>79</v>
      </c>
      <c r="B200" s="3" t="s">
        <v>16</v>
      </c>
      <c r="C200" s="107">
        <v>1</v>
      </c>
      <c r="D200" s="107">
        <f>'Epro_Ra (bmk_z)'!G22</f>
        <v>0.63823933055184101</v>
      </c>
      <c r="E200" s="107">
        <f>'Epro_Ra (bmk_z)'!H22</f>
        <v>0.52040292466647264</v>
      </c>
      <c r="F200" s="107">
        <f>'Epro_Ra (bmk_z)'!I22</f>
        <v>0.42432233652423135</v>
      </c>
      <c r="G200" s="107">
        <f>'Epro_Ra (bmk_z)'!J22</f>
        <v>0.34598084818369751</v>
      </c>
      <c r="H200" s="107">
        <f>'Epro_Ra (bmk_z)'!K22</f>
        <v>0.28210333750147748</v>
      </c>
      <c r="I200" s="107">
        <f>'Epro_Ra (bmk_z)'!L22</f>
        <v>0.2300193593005429</v>
      </c>
      <c r="J200" s="107">
        <f>'Epro_Ra (bmk_z)'!M22</f>
        <v>0.18755150549310731</v>
      </c>
      <c r="K200" s="107">
        <f>'Epro_Ra (bmk_z)'!N22</f>
        <v>0.15292437697285613</v>
      </c>
      <c r="L200" s="11"/>
      <c r="M200" s="1" t="str">
        <f t="shared" si="10"/>
        <v>CHI</v>
      </c>
      <c r="N200" s="1" t="s">
        <v>75</v>
      </c>
      <c r="O200" s="61" t="str">
        <f>IF(B200='Epro_Ra (bmk_z)'!C$22,"ok","Fehler!")</f>
        <v>ok</v>
      </c>
      <c r="P200" s="61" t="str">
        <f>IF(K200='Epro_Ra (bmk_z)'!N$22,"ok","Fehler!")</f>
        <v>ok</v>
      </c>
    </row>
    <row r="201" spans="1:16" s="8" customFormat="1" x14ac:dyDescent="0.25">
      <c r="A201" s="8" t="s">
        <v>79</v>
      </c>
      <c r="B201" s="9" t="s">
        <v>17</v>
      </c>
      <c r="C201" s="110">
        <v>1</v>
      </c>
      <c r="D201" s="111">
        <f>'Epro_Ra (bmk_z)'!G23</f>
        <v>0.63823933055184101</v>
      </c>
      <c r="E201" s="110">
        <f>'Epro_Ra (bmk_z)'!H23</f>
        <v>0.52040292466647264</v>
      </c>
      <c r="F201" s="111">
        <f>'Epro_Ra (bmk_z)'!I23</f>
        <v>0.42432233652423135</v>
      </c>
      <c r="G201" s="110">
        <f>'Epro_Ra (bmk_z)'!J23</f>
        <v>0.34598084818369751</v>
      </c>
      <c r="H201" s="111">
        <f>'Epro_Ra (bmk_z)'!K23</f>
        <v>0.28210333750147748</v>
      </c>
      <c r="I201" s="110">
        <f>'Epro_Ra (bmk_z)'!L23</f>
        <v>0.2300193593005429</v>
      </c>
      <c r="J201" s="111">
        <f>'Epro_Ra (bmk_z)'!M23</f>
        <v>0.18755150549310731</v>
      </c>
      <c r="K201" s="110">
        <f>'Epro_Ra (bmk_z)'!N23</f>
        <v>0.15292437697285613</v>
      </c>
      <c r="L201" s="10"/>
      <c r="M201" s="8" t="str">
        <f t="shared" si="10"/>
        <v>CHI</v>
      </c>
      <c r="N201" s="8" t="s">
        <v>75</v>
      </c>
      <c r="O201" s="63" t="str">
        <f>IF(B201='Epro_Ra (bmk_z)'!C$23,"ok","Fehler!")</f>
        <v>ok</v>
      </c>
      <c r="P201" s="63" t="str">
        <f>IF(K201='Epro_Ra (bmk_z)'!N$23,"ok","Fehler!")</f>
        <v>ok</v>
      </c>
    </row>
    <row r="202" spans="1:16" s="1" customFormat="1" x14ac:dyDescent="0.25">
      <c r="A202" s="1" t="s">
        <v>30</v>
      </c>
      <c r="B202" s="3" t="s">
        <v>0</v>
      </c>
      <c r="C202" s="107">
        <v>1</v>
      </c>
      <c r="D202" s="107">
        <f>'Epro_Ra (bmk_z)'!G6</f>
        <v>0.63823933055184101</v>
      </c>
      <c r="E202" s="107">
        <f>'Epro_Ra (bmk_z)'!H6</f>
        <v>0.52040292466647264</v>
      </c>
      <c r="F202" s="107">
        <f>'Epro_Ra (bmk_z)'!I6</f>
        <v>0.42432233652423135</v>
      </c>
      <c r="G202" s="107">
        <f>'Epro_Ra (bmk_z)'!J6</f>
        <v>0.34598084818369751</v>
      </c>
      <c r="H202" s="107">
        <f>'Epro_Ra (bmk_z)'!K6</f>
        <v>0.28210333750147748</v>
      </c>
      <c r="I202" s="107">
        <f>'Epro_Ra (bmk_z)'!L6</f>
        <v>0.2300193593005429</v>
      </c>
      <c r="J202" s="107">
        <f>'Epro_Ra (bmk_z)'!M6</f>
        <v>0.18755150549310731</v>
      </c>
      <c r="K202" s="107">
        <f>'Epro_Ra (bmk_z)'!N6</f>
        <v>0.15292437697285613</v>
      </c>
      <c r="L202" s="11"/>
      <c r="M202" s="1" t="str">
        <f t="shared" si="10"/>
        <v>CHI</v>
      </c>
      <c r="N202" s="1" t="s">
        <v>75</v>
      </c>
      <c r="O202" s="61" t="str">
        <f>IF(B202='Epro_Ra (bmk_z)'!C$6,"ok","Fehler!")</f>
        <v>ok</v>
      </c>
      <c r="P202" s="61" t="str">
        <f>IF(K202='Epro_Ra (bmk_z)'!N$6,"ok","Fehler!")</f>
        <v>ok</v>
      </c>
    </row>
    <row r="203" spans="1:16" s="5" customFormat="1" x14ac:dyDescent="0.25">
      <c r="A203" s="5" t="s">
        <v>30</v>
      </c>
      <c r="B203" s="6" t="s">
        <v>1</v>
      </c>
      <c r="C203" s="108">
        <v>1</v>
      </c>
      <c r="D203" s="107">
        <f>'Epro_Ra (bmk_z)'!G7</f>
        <v>0.63823933055184101</v>
      </c>
      <c r="E203" s="108">
        <f>'Epro_Ra (bmk_z)'!H7</f>
        <v>0.52040292466647264</v>
      </c>
      <c r="F203" s="107">
        <f>'Epro_Ra (bmk_z)'!I7</f>
        <v>0.42432233652423135</v>
      </c>
      <c r="G203" s="108">
        <f>'Epro_Ra (bmk_z)'!J7</f>
        <v>0.34598084818369751</v>
      </c>
      <c r="H203" s="107">
        <f>'Epro_Ra (bmk_z)'!K7</f>
        <v>0.28210333750147748</v>
      </c>
      <c r="I203" s="108">
        <f>'Epro_Ra (bmk_z)'!L7</f>
        <v>0.2300193593005429</v>
      </c>
      <c r="J203" s="107">
        <f>'Epro_Ra (bmk_z)'!M7</f>
        <v>0.18755150549310731</v>
      </c>
      <c r="K203" s="108">
        <f>'Epro_Ra (bmk_z)'!N7</f>
        <v>0.15292437697285613</v>
      </c>
      <c r="L203" s="11"/>
      <c r="M203" s="5" t="str">
        <f t="shared" si="10"/>
        <v>CHI</v>
      </c>
      <c r="N203" s="5" t="s">
        <v>75</v>
      </c>
      <c r="O203" s="62" t="str">
        <f>IF(B203='Epro_Ra (bmk_z)'!C$7,"ok","Fehler!")</f>
        <v>ok</v>
      </c>
      <c r="P203" s="62" t="str">
        <f>IF(K203='Epro_Ra (bmk_z)'!N$7,"ok","Fehler!")</f>
        <v>ok</v>
      </c>
    </row>
    <row r="204" spans="1:16" s="1" customFormat="1" x14ac:dyDescent="0.25">
      <c r="A204" s="1" t="s">
        <v>30</v>
      </c>
      <c r="B204" s="3" t="s">
        <v>2</v>
      </c>
      <c r="C204" s="107">
        <v>0</v>
      </c>
      <c r="D204" s="107">
        <f>'Epro_Ra (bmk_z)'!G8</f>
        <v>0</v>
      </c>
      <c r="E204" s="107">
        <f>'Epro_Ra (bmk_z)'!H8</f>
        <v>0</v>
      </c>
      <c r="F204" s="107">
        <f>'Epro_Ra (bmk_z)'!I8</f>
        <v>0</v>
      </c>
      <c r="G204" s="107">
        <f>'Epro_Ra (bmk_z)'!J8</f>
        <v>0</v>
      </c>
      <c r="H204" s="107">
        <f>'Epro_Ra (bmk_z)'!K8</f>
        <v>0</v>
      </c>
      <c r="I204" s="107">
        <f>'Epro_Ra (bmk_z)'!L8</f>
        <v>0</v>
      </c>
      <c r="J204" s="107">
        <f>'Epro_Ra (bmk_z)'!M8</f>
        <v>0</v>
      </c>
      <c r="K204" s="107">
        <f>'Epro_Ra (bmk_z)'!N8</f>
        <v>0</v>
      </c>
      <c r="L204" s="11"/>
      <c r="M204" s="1" t="str">
        <f t="shared" si="10"/>
        <v>CHI</v>
      </c>
      <c r="N204" s="1" t="s">
        <v>75</v>
      </c>
      <c r="O204" s="61" t="str">
        <f>IF(B204='Epro_Ra (bmk_z)'!C$8,"ok","Fehler!")</f>
        <v>ok</v>
      </c>
      <c r="P204" s="61" t="str">
        <f>IF(K204='Epro_Ra (bmk_z)'!N$8,"ok","Fehler!")</f>
        <v>ok</v>
      </c>
    </row>
    <row r="205" spans="1:16" s="5" customFormat="1" x14ac:dyDescent="0.25">
      <c r="A205" s="5" t="s">
        <v>30</v>
      </c>
      <c r="B205" s="6" t="s">
        <v>3</v>
      </c>
      <c r="C205" s="108">
        <v>1</v>
      </c>
      <c r="D205" s="107">
        <f>'Epro_Ra (bmk_z)'!G9</f>
        <v>0.63823933055184101</v>
      </c>
      <c r="E205" s="108">
        <f>'Epro_Ra (bmk_z)'!H9</f>
        <v>0.52040292466647264</v>
      </c>
      <c r="F205" s="107">
        <f>'Epro_Ra (bmk_z)'!I9</f>
        <v>0.42432233652423135</v>
      </c>
      <c r="G205" s="108">
        <f>'Epro_Ra (bmk_z)'!J9</f>
        <v>0.34598084818369751</v>
      </c>
      <c r="H205" s="107">
        <f>'Epro_Ra (bmk_z)'!K9</f>
        <v>0.28210333750147748</v>
      </c>
      <c r="I205" s="108">
        <f>'Epro_Ra (bmk_z)'!L9</f>
        <v>0.2300193593005429</v>
      </c>
      <c r="J205" s="107">
        <f>'Epro_Ra (bmk_z)'!M9</f>
        <v>0.18755150549310731</v>
      </c>
      <c r="K205" s="108">
        <f>'Epro_Ra (bmk_z)'!N9</f>
        <v>0.15292437697285613</v>
      </c>
      <c r="L205" s="11"/>
      <c r="M205" s="5" t="str">
        <f t="shared" si="10"/>
        <v>CHI</v>
      </c>
      <c r="N205" s="5" t="s">
        <v>75</v>
      </c>
      <c r="O205" s="62" t="str">
        <f>IF(B205='Epro_Ra (bmk_z)'!C$9,"ok","Fehler!")</f>
        <v>ok</v>
      </c>
      <c r="P205" s="62" t="str">
        <f>IF(K205='Epro_Ra (bmk_z)'!N$9,"ok","Fehler!")</f>
        <v>ok</v>
      </c>
    </row>
    <row r="206" spans="1:16" s="1" customFormat="1" x14ac:dyDescent="0.25">
      <c r="A206" s="1" t="s">
        <v>30</v>
      </c>
      <c r="B206" s="3" t="s">
        <v>4</v>
      </c>
      <c r="C206" s="107">
        <v>1</v>
      </c>
      <c r="D206" s="107">
        <f>'Epro_Ra (bmk_z)'!G10</f>
        <v>0.63823933055184101</v>
      </c>
      <c r="E206" s="107">
        <f>'Epro_Ra (bmk_z)'!H10</f>
        <v>0.52040292466647264</v>
      </c>
      <c r="F206" s="107">
        <f>'Epro_Ra (bmk_z)'!I10</f>
        <v>0.42432233652423135</v>
      </c>
      <c r="G206" s="107">
        <f>'Epro_Ra (bmk_z)'!J10</f>
        <v>0.34598084818369751</v>
      </c>
      <c r="H206" s="107">
        <f>'Epro_Ra (bmk_z)'!K10</f>
        <v>0.28210333750147748</v>
      </c>
      <c r="I206" s="107">
        <f>'Epro_Ra (bmk_z)'!L10</f>
        <v>0.2300193593005429</v>
      </c>
      <c r="J206" s="107">
        <f>'Epro_Ra (bmk_z)'!M10</f>
        <v>0.18755150549310731</v>
      </c>
      <c r="K206" s="107">
        <f>'Epro_Ra (bmk_z)'!N10</f>
        <v>0.15292437697285613</v>
      </c>
      <c r="L206" s="11"/>
      <c r="M206" s="1" t="str">
        <f t="shared" si="10"/>
        <v>CHI</v>
      </c>
      <c r="N206" s="1" t="s">
        <v>75</v>
      </c>
      <c r="O206" s="61" t="str">
        <f>IF(B206='Epro_Ra (bmk_z)'!C$10,"ok","Fehler!")</f>
        <v>ok</v>
      </c>
      <c r="P206" s="61" t="str">
        <f>IF(K206='Epro_Ra (bmk_z)'!N$10,"ok","Fehler!")</f>
        <v>ok</v>
      </c>
    </row>
    <row r="207" spans="1:16" s="5" customFormat="1" x14ac:dyDescent="0.25">
      <c r="A207" s="5" t="s">
        <v>30</v>
      </c>
      <c r="B207" s="6" t="s">
        <v>5</v>
      </c>
      <c r="C207" s="108">
        <v>1</v>
      </c>
      <c r="D207" s="107">
        <f>'Epro_Ra (bmk_z)'!G11</f>
        <v>0.63823933055184101</v>
      </c>
      <c r="E207" s="108">
        <f>'Epro_Ra (bmk_z)'!H11</f>
        <v>0.52040292466647264</v>
      </c>
      <c r="F207" s="107">
        <f>'Epro_Ra (bmk_z)'!I11</f>
        <v>0.42432233652423135</v>
      </c>
      <c r="G207" s="108">
        <f>'Epro_Ra (bmk_z)'!J11</f>
        <v>0.34598084818369751</v>
      </c>
      <c r="H207" s="107">
        <f>'Epro_Ra (bmk_z)'!K11</f>
        <v>0.28210333750147748</v>
      </c>
      <c r="I207" s="108">
        <f>'Epro_Ra (bmk_z)'!L11</f>
        <v>0.2300193593005429</v>
      </c>
      <c r="J207" s="107">
        <f>'Epro_Ra (bmk_z)'!M11</f>
        <v>0.18755150549310731</v>
      </c>
      <c r="K207" s="108">
        <f>'Epro_Ra (bmk_z)'!N11</f>
        <v>0.15292437697285613</v>
      </c>
      <c r="L207" s="11"/>
      <c r="M207" s="5" t="str">
        <f t="shared" si="10"/>
        <v>CHI</v>
      </c>
      <c r="N207" s="5" t="s">
        <v>75</v>
      </c>
      <c r="O207" s="62" t="str">
        <f>IF(B207='Epro_Ra (bmk_z)'!C$11,"ok","Fehler!")</f>
        <v>ok</v>
      </c>
      <c r="P207" s="62" t="str">
        <f>IF(K207='Epro_Ra (bmk_z)'!N$11,"ok","Fehler!")</f>
        <v>ok</v>
      </c>
    </row>
    <row r="208" spans="1:16" s="1" customFormat="1" x14ac:dyDescent="0.25">
      <c r="A208" s="1" t="s">
        <v>30</v>
      </c>
      <c r="B208" s="3" t="s">
        <v>6</v>
      </c>
      <c r="C208" s="107">
        <v>1</v>
      </c>
      <c r="D208" s="107">
        <f>'Epro_Ra (bmk_z)'!G12</f>
        <v>0.63823933055184101</v>
      </c>
      <c r="E208" s="107">
        <f>'Epro_Ra (bmk_z)'!H12</f>
        <v>0.52040292466647264</v>
      </c>
      <c r="F208" s="107">
        <f>'Epro_Ra (bmk_z)'!I12</f>
        <v>0.42432233652423135</v>
      </c>
      <c r="G208" s="107">
        <f>'Epro_Ra (bmk_z)'!J12</f>
        <v>0.34598084818369751</v>
      </c>
      <c r="H208" s="107">
        <f>'Epro_Ra (bmk_z)'!K12</f>
        <v>0.28210333750147748</v>
      </c>
      <c r="I208" s="107">
        <f>'Epro_Ra (bmk_z)'!L12</f>
        <v>0.2300193593005429</v>
      </c>
      <c r="J208" s="107">
        <f>'Epro_Ra (bmk_z)'!M12</f>
        <v>0.18755150549310731</v>
      </c>
      <c r="K208" s="107">
        <f>'Epro_Ra (bmk_z)'!N12</f>
        <v>0.15292437697285613</v>
      </c>
      <c r="L208" s="11"/>
      <c r="M208" s="1" t="str">
        <f t="shared" si="10"/>
        <v>CHI</v>
      </c>
      <c r="N208" s="1" t="s">
        <v>75</v>
      </c>
      <c r="O208" s="61" t="str">
        <f>IF(B208='Epro_Ra (bmk_z)'!C$12,"ok","Fehler!")</f>
        <v>ok</v>
      </c>
      <c r="P208" s="61" t="str">
        <f>IF(K208='Epro_Ra (bmk_z)'!N$12,"ok","Fehler!")</f>
        <v>ok</v>
      </c>
    </row>
    <row r="209" spans="1:16" s="5" customFormat="1" x14ac:dyDescent="0.25">
      <c r="A209" s="5" t="s">
        <v>30</v>
      </c>
      <c r="B209" s="6" t="s">
        <v>7</v>
      </c>
      <c r="C209" s="108">
        <v>1</v>
      </c>
      <c r="D209" s="107">
        <f>'Epro_Ra (bmk_z)'!G13</f>
        <v>0.63823933055184101</v>
      </c>
      <c r="E209" s="108">
        <f>'Epro_Ra (bmk_z)'!H13</f>
        <v>0.52040292466647264</v>
      </c>
      <c r="F209" s="107">
        <f>'Epro_Ra (bmk_z)'!I13</f>
        <v>0.42432233652423135</v>
      </c>
      <c r="G209" s="108">
        <f>'Epro_Ra (bmk_z)'!J13</f>
        <v>0.34598084818369751</v>
      </c>
      <c r="H209" s="107">
        <f>'Epro_Ra (bmk_z)'!K13</f>
        <v>0.28210333750147748</v>
      </c>
      <c r="I209" s="108">
        <f>'Epro_Ra (bmk_z)'!L13</f>
        <v>0.2300193593005429</v>
      </c>
      <c r="J209" s="107">
        <f>'Epro_Ra (bmk_z)'!M13</f>
        <v>0.18755150549310731</v>
      </c>
      <c r="K209" s="108">
        <f>'Epro_Ra (bmk_z)'!N13</f>
        <v>0.15292437697285613</v>
      </c>
      <c r="L209" s="11"/>
      <c r="M209" s="5" t="str">
        <f t="shared" si="10"/>
        <v>CHI</v>
      </c>
      <c r="N209" s="5" t="s">
        <v>75</v>
      </c>
      <c r="O209" s="62" t="str">
        <f>IF(B209='Epro_Ra (bmk_z)'!C$13,"ok","Fehler!")</f>
        <v>ok</v>
      </c>
      <c r="P209" s="62" t="str">
        <f>IF(K209='Epro_Ra (bmk_z)'!N$13,"ok","Fehler!")</f>
        <v>ok</v>
      </c>
    </row>
    <row r="210" spans="1:16" s="1" customFormat="1" x14ac:dyDescent="0.25">
      <c r="A210" s="1" t="s">
        <v>30</v>
      </c>
      <c r="B210" s="3" t="s">
        <v>8</v>
      </c>
      <c r="C210" s="107">
        <v>1</v>
      </c>
      <c r="D210" s="107">
        <f>'Epro_Ra (bmk_z)'!G14</f>
        <v>0.63823933055184101</v>
      </c>
      <c r="E210" s="107">
        <f>'Epro_Ra (bmk_z)'!H14</f>
        <v>0.52040292466647264</v>
      </c>
      <c r="F210" s="107">
        <f>'Epro_Ra (bmk_z)'!I14</f>
        <v>0.42432233652423135</v>
      </c>
      <c r="G210" s="107">
        <f>'Epro_Ra (bmk_z)'!J14</f>
        <v>0.34598084818369751</v>
      </c>
      <c r="H210" s="107">
        <f>'Epro_Ra (bmk_z)'!K14</f>
        <v>0.28210333750147748</v>
      </c>
      <c r="I210" s="107">
        <f>'Epro_Ra (bmk_z)'!L14</f>
        <v>0.2300193593005429</v>
      </c>
      <c r="J210" s="107">
        <f>'Epro_Ra (bmk_z)'!M14</f>
        <v>0.18755150549310731</v>
      </c>
      <c r="K210" s="107">
        <f>'Epro_Ra (bmk_z)'!N14</f>
        <v>0.15292437697285613</v>
      </c>
      <c r="L210" s="11"/>
      <c r="M210" s="1" t="str">
        <f t="shared" si="10"/>
        <v>CHI</v>
      </c>
      <c r="N210" s="1" t="s">
        <v>75</v>
      </c>
      <c r="O210" s="61" t="str">
        <f>IF(B210='Epro_Ra (bmk_z)'!C$14,"ok","Fehler!")</f>
        <v>ok</v>
      </c>
      <c r="P210" s="61" t="str">
        <f>IF(K210='Epro_Ra (bmk_z)'!N$14,"ok","Fehler!")</f>
        <v>ok</v>
      </c>
    </row>
    <row r="211" spans="1:16" s="5" customFormat="1" x14ac:dyDescent="0.25">
      <c r="A211" s="5" t="s">
        <v>30</v>
      </c>
      <c r="B211" s="6" t="s">
        <v>9</v>
      </c>
      <c r="C211" s="108">
        <v>0</v>
      </c>
      <c r="D211" s="107">
        <f>'Epro_Ra (bmk_z)'!G15</f>
        <v>0</v>
      </c>
      <c r="E211" s="108">
        <f>'Epro_Ra (bmk_z)'!H15</f>
        <v>0</v>
      </c>
      <c r="F211" s="107">
        <f>'Epro_Ra (bmk_z)'!I15</f>
        <v>0</v>
      </c>
      <c r="G211" s="108">
        <f>'Epro_Ra (bmk_z)'!J15</f>
        <v>0</v>
      </c>
      <c r="H211" s="107">
        <f>'Epro_Ra (bmk_z)'!K15</f>
        <v>0</v>
      </c>
      <c r="I211" s="108">
        <f>'Epro_Ra (bmk_z)'!L15</f>
        <v>0</v>
      </c>
      <c r="J211" s="107">
        <f>'Epro_Ra (bmk_z)'!M15</f>
        <v>0</v>
      </c>
      <c r="K211" s="108">
        <f>'Epro_Ra (bmk_z)'!N15</f>
        <v>0</v>
      </c>
      <c r="L211" s="11"/>
      <c r="M211" s="5" t="str">
        <f t="shared" si="10"/>
        <v>CHI</v>
      </c>
      <c r="N211" s="5" t="s">
        <v>75</v>
      </c>
      <c r="O211" s="62" t="str">
        <f>IF(B211='Epro_Ra (bmk_z)'!C$15,"ok","Fehler!")</f>
        <v>ok</v>
      </c>
      <c r="P211" s="62" t="str">
        <f>IF(K211='Epro_Ra (bmk_z)'!N$15,"ok","Fehler!")</f>
        <v>ok</v>
      </c>
    </row>
    <row r="212" spans="1:16" s="1" customFormat="1" x14ac:dyDescent="0.25">
      <c r="A212" s="1" t="s">
        <v>30</v>
      </c>
      <c r="B212" s="3" t="s">
        <v>10</v>
      </c>
      <c r="C212" s="107">
        <v>1</v>
      </c>
      <c r="D212" s="107">
        <f>'Epro_Ra (bmk_z)'!G16</f>
        <v>0.63823933055184101</v>
      </c>
      <c r="E212" s="107">
        <f>'Epro_Ra (bmk_z)'!H16</f>
        <v>0.52040292466647264</v>
      </c>
      <c r="F212" s="107">
        <f>'Epro_Ra (bmk_z)'!I16</f>
        <v>0.42432233652423135</v>
      </c>
      <c r="G212" s="107">
        <f>'Epro_Ra (bmk_z)'!J16</f>
        <v>0.34598084818369751</v>
      </c>
      <c r="H212" s="107">
        <f>'Epro_Ra (bmk_z)'!K16</f>
        <v>0.28210333750147748</v>
      </c>
      <c r="I212" s="107">
        <f>'Epro_Ra (bmk_z)'!L16</f>
        <v>0.2300193593005429</v>
      </c>
      <c r="J212" s="107">
        <f>'Epro_Ra (bmk_z)'!M16</f>
        <v>0.18755150549310731</v>
      </c>
      <c r="K212" s="107">
        <f>'Epro_Ra (bmk_z)'!N16</f>
        <v>0.15292437697285613</v>
      </c>
      <c r="L212" s="11"/>
      <c r="M212" s="1" t="str">
        <f t="shared" si="10"/>
        <v>CHI</v>
      </c>
      <c r="N212" s="1" t="s">
        <v>75</v>
      </c>
      <c r="O212" s="61" t="str">
        <f>IF(B212='Epro_Ra (bmk_z)'!C$16,"ok","Fehler!")</f>
        <v>ok</v>
      </c>
      <c r="P212" s="61" t="str">
        <f>IF(K212='Epro_Ra (bmk_z)'!N$16,"ok","Fehler!")</f>
        <v>ok</v>
      </c>
    </row>
    <row r="213" spans="1:16" s="5" customFormat="1" x14ac:dyDescent="0.25">
      <c r="A213" s="5" t="s">
        <v>30</v>
      </c>
      <c r="B213" s="6" t="s">
        <v>11</v>
      </c>
      <c r="C213" s="108">
        <v>1</v>
      </c>
      <c r="D213" s="107">
        <f>'Epro_Ra (bmk_z)'!G17</f>
        <v>0.63823933055184101</v>
      </c>
      <c r="E213" s="108">
        <f>'Epro_Ra (bmk_z)'!H17</f>
        <v>0.52040292466647264</v>
      </c>
      <c r="F213" s="107">
        <f>'Epro_Ra (bmk_z)'!I17</f>
        <v>0.42432233652423135</v>
      </c>
      <c r="G213" s="108">
        <f>'Epro_Ra (bmk_z)'!J17</f>
        <v>0.34598084818369751</v>
      </c>
      <c r="H213" s="107">
        <f>'Epro_Ra (bmk_z)'!K17</f>
        <v>0.28210333750147748</v>
      </c>
      <c r="I213" s="108">
        <f>'Epro_Ra (bmk_z)'!L17</f>
        <v>0.2300193593005429</v>
      </c>
      <c r="J213" s="107">
        <f>'Epro_Ra (bmk_z)'!M17</f>
        <v>0.18755150549310731</v>
      </c>
      <c r="K213" s="108">
        <f>'Epro_Ra (bmk_z)'!N17</f>
        <v>0.15292437697285613</v>
      </c>
      <c r="L213" s="11"/>
      <c r="M213" s="5" t="str">
        <f t="shared" si="10"/>
        <v>CHI</v>
      </c>
      <c r="N213" s="5" t="s">
        <v>75</v>
      </c>
      <c r="O213" s="62" t="str">
        <f>IF(B213='Epro_Ra (bmk_z)'!C$17,"ok","Fehler!")</f>
        <v>ok</v>
      </c>
      <c r="P213" s="62" t="str">
        <f>IF(K213='Epro_Ra (bmk_z)'!N$17,"ok","Fehler!")</f>
        <v>ok</v>
      </c>
    </row>
    <row r="214" spans="1:16" s="1" customFormat="1" x14ac:dyDescent="0.25">
      <c r="A214" s="1" t="s">
        <v>30</v>
      </c>
      <c r="B214" s="3" t="s">
        <v>12</v>
      </c>
      <c r="C214" s="107">
        <v>1</v>
      </c>
      <c r="D214" s="107">
        <f>'Epro_Ra (bmk_z)'!G18</f>
        <v>0.63823933055184101</v>
      </c>
      <c r="E214" s="107">
        <f>'Epro_Ra (bmk_z)'!H18</f>
        <v>0.52040292466647264</v>
      </c>
      <c r="F214" s="107">
        <f>'Epro_Ra (bmk_z)'!I18</f>
        <v>0.42432233652423135</v>
      </c>
      <c r="G214" s="107">
        <f>'Epro_Ra (bmk_z)'!J18</f>
        <v>0.34598084818369751</v>
      </c>
      <c r="H214" s="107">
        <f>'Epro_Ra (bmk_z)'!K18</f>
        <v>0.28210333750147748</v>
      </c>
      <c r="I214" s="107">
        <f>'Epro_Ra (bmk_z)'!L18</f>
        <v>0.2300193593005429</v>
      </c>
      <c r="J214" s="107">
        <f>'Epro_Ra (bmk_z)'!M18</f>
        <v>0.18755150549310731</v>
      </c>
      <c r="K214" s="107">
        <f>'Epro_Ra (bmk_z)'!N18</f>
        <v>0.15292437697285613</v>
      </c>
      <c r="L214" s="11"/>
      <c r="M214" s="1" t="str">
        <f t="shared" si="10"/>
        <v>CHI</v>
      </c>
      <c r="N214" s="1" t="s">
        <v>75</v>
      </c>
      <c r="O214" s="61" t="str">
        <f>IF(B214='Epro_Ra (bmk_z)'!C$18,"ok","Fehler!")</f>
        <v>ok</v>
      </c>
      <c r="P214" s="61" t="str">
        <f>IF(K214='Epro_Ra (bmk_z)'!N$18,"ok","Fehler!")</f>
        <v>ok</v>
      </c>
    </row>
    <row r="215" spans="1:16" s="5" customFormat="1" x14ac:dyDescent="0.25">
      <c r="A215" s="5" t="s">
        <v>30</v>
      </c>
      <c r="B215" s="6" t="s">
        <v>13</v>
      </c>
      <c r="C215" s="108">
        <v>1</v>
      </c>
      <c r="D215" s="107">
        <f>'Epro_Ra (bmk_z)'!G19</f>
        <v>0.63823933055184101</v>
      </c>
      <c r="E215" s="108">
        <f>'Epro_Ra (bmk_z)'!H19</f>
        <v>0.52040292466647264</v>
      </c>
      <c r="F215" s="107">
        <f>'Epro_Ra (bmk_z)'!I19</f>
        <v>0.42432233652423135</v>
      </c>
      <c r="G215" s="108">
        <f>'Epro_Ra (bmk_z)'!J19</f>
        <v>0.34598084818369751</v>
      </c>
      <c r="H215" s="107">
        <f>'Epro_Ra (bmk_z)'!K19</f>
        <v>0.28210333750147748</v>
      </c>
      <c r="I215" s="108">
        <f>'Epro_Ra (bmk_z)'!L19</f>
        <v>0.2300193593005429</v>
      </c>
      <c r="J215" s="107">
        <f>'Epro_Ra (bmk_z)'!M19</f>
        <v>0.18755150549310731</v>
      </c>
      <c r="K215" s="108">
        <f>'Epro_Ra (bmk_z)'!N19</f>
        <v>0.15292437697285613</v>
      </c>
      <c r="L215" s="11"/>
      <c r="M215" s="5" t="str">
        <f t="shared" si="10"/>
        <v>CHI</v>
      </c>
      <c r="N215" s="5" t="s">
        <v>75</v>
      </c>
      <c r="O215" s="62" t="str">
        <f>IF(B215='Epro_Ra (bmk_z)'!C$19,"ok","Fehler!")</f>
        <v>ok</v>
      </c>
      <c r="P215" s="62" t="str">
        <f>IF(K215='Epro_Ra (bmk_z)'!N$19,"ok","Fehler!")</f>
        <v>ok</v>
      </c>
    </row>
    <row r="216" spans="1:16" s="1" customFormat="1" x14ac:dyDescent="0.25">
      <c r="A216" s="1" t="s">
        <v>30</v>
      </c>
      <c r="B216" s="3" t="s">
        <v>14</v>
      </c>
      <c r="C216" s="107">
        <v>1</v>
      </c>
      <c r="D216" s="107">
        <f>'Epro_Ra (bmk_z)'!G20</f>
        <v>0.63823933055184101</v>
      </c>
      <c r="E216" s="107">
        <f>'Epro_Ra (bmk_z)'!H20</f>
        <v>0.52040292466647264</v>
      </c>
      <c r="F216" s="107">
        <f>'Epro_Ra (bmk_z)'!I20</f>
        <v>0.42432233652423135</v>
      </c>
      <c r="G216" s="107">
        <f>'Epro_Ra (bmk_z)'!J20</f>
        <v>0.34598084818369751</v>
      </c>
      <c r="H216" s="107">
        <f>'Epro_Ra (bmk_z)'!K20</f>
        <v>0.28210333750147748</v>
      </c>
      <c r="I216" s="107">
        <f>'Epro_Ra (bmk_z)'!L20</f>
        <v>0.2300193593005429</v>
      </c>
      <c r="J216" s="107">
        <f>'Epro_Ra (bmk_z)'!M20</f>
        <v>0.18755150549310731</v>
      </c>
      <c r="K216" s="107">
        <f>'Epro_Ra (bmk_z)'!N20</f>
        <v>0.15292437697285613</v>
      </c>
      <c r="L216" s="11"/>
      <c r="M216" s="1" t="str">
        <f t="shared" si="10"/>
        <v>CHI</v>
      </c>
      <c r="N216" s="1" t="s">
        <v>75</v>
      </c>
      <c r="O216" s="61" t="str">
        <f>IF(B216='Epro_Ra (bmk_z)'!C$20,"ok","Fehler!")</f>
        <v>ok</v>
      </c>
      <c r="P216" s="61" t="str">
        <f>IF(K216='Epro_Ra (bmk_z)'!N$20,"ok","Fehler!")</f>
        <v>ok</v>
      </c>
    </row>
    <row r="217" spans="1:16" s="5" customFormat="1" x14ac:dyDescent="0.25">
      <c r="A217" s="5" t="s">
        <v>30</v>
      </c>
      <c r="B217" s="6" t="s">
        <v>15</v>
      </c>
      <c r="C217" s="108">
        <v>1</v>
      </c>
      <c r="D217" s="107">
        <f>'Epro_Ra (bmk_z)'!G21</f>
        <v>0.63823933055184101</v>
      </c>
      <c r="E217" s="108">
        <f>'Epro_Ra (bmk_z)'!H21</f>
        <v>0.52040292466647264</v>
      </c>
      <c r="F217" s="107">
        <f>'Epro_Ra (bmk_z)'!I21</f>
        <v>0.42432233652423135</v>
      </c>
      <c r="G217" s="108">
        <f>'Epro_Ra (bmk_z)'!J21</f>
        <v>0.34598084818369751</v>
      </c>
      <c r="H217" s="107">
        <f>'Epro_Ra (bmk_z)'!K21</f>
        <v>0.28210333750147748</v>
      </c>
      <c r="I217" s="108">
        <f>'Epro_Ra (bmk_z)'!L21</f>
        <v>0.2300193593005429</v>
      </c>
      <c r="J217" s="107">
        <f>'Epro_Ra (bmk_z)'!M21</f>
        <v>0.18755150549310731</v>
      </c>
      <c r="K217" s="108">
        <f>'Epro_Ra (bmk_z)'!N21</f>
        <v>0.15292437697285613</v>
      </c>
      <c r="L217" s="11"/>
      <c r="M217" s="5" t="str">
        <f t="shared" si="10"/>
        <v>CHI</v>
      </c>
      <c r="N217" s="5" t="s">
        <v>75</v>
      </c>
      <c r="O217" s="62" t="str">
        <f>IF(B217='Epro_Ra (bmk_z)'!C$21,"ok","Fehler!")</f>
        <v>ok</v>
      </c>
      <c r="P217" s="62" t="str">
        <f>IF(K217='Epro_Ra (bmk_z)'!N$21,"ok","Fehler!")</f>
        <v>ok</v>
      </c>
    </row>
    <row r="218" spans="1:16" s="7" customFormat="1" x14ac:dyDescent="0.25">
      <c r="A218" s="1" t="s">
        <v>30</v>
      </c>
      <c r="B218" s="3" t="s">
        <v>16</v>
      </c>
      <c r="C218" s="107">
        <v>1</v>
      </c>
      <c r="D218" s="107">
        <f>'Epro_Ra (bmk_z)'!G22</f>
        <v>0.63823933055184101</v>
      </c>
      <c r="E218" s="107">
        <f>'Epro_Ra (bmk_z)'!H22</f>
        <v>0.52040292466647264</v>
      </c>
      <c r="F218" s="107">
        <f>'Epro_Ra (bmk_z)'!I22</f>
        <v>0.42432233652423135</v>
      </c>
      <c r="G218" s="107">
        <f>'Epro_Ra (bmk_z)'!J22</f>
        <v>0.34598084818369751</v>
      </c>
      <c r="H218" s="107">
        <f>'Epro_Ra (bmk_z)'!K22</f>
        <v>0.28210333750147748</v>
      </c>
      <c r="I218" s="107">
        <f>'Epro_Ra (bmk_z)'!L22</f>
        <v>0.2300193593005429</v>
      </c>
      <c r="J218" s="107">
        <f>'Epro_Ra (bmk_z)'!M22</f>
        <v>0.18755150549310731</v>
      </c>
      <c r="K218" s="107">
        <f>'Epro_Ra (bmk_z)'!N22</f>
        <v>0.15292437697285613</v>
      </c>
      <c r="L218" s="11"/>
      <c r="M218" s="1" t="str">
        <f t="shared" si="10"/>
        <v>CHI</v>
      </c>
      <c r="N218" s="1" t="s">
        <v>75</v>
      </c>
      <c r="O218" s="61" t="str">
        <f>IF(B218='Epro_Ra (bmk_z)'!C$22,"ok","Fehler!")</f>
        <v>ok</v>
      </c>
      <c r="P218" s="61" t="str">
        <f>IF(K218='Epro_Ra (bmk_z)'!N$22,"ok","Fehler!")</f>
        <v>ok</v>
      </c>
    </row>
    <row r="219" spans="1:16" s="8" customFormat="1" x14ac:dyDescent="0.25">
      <c r="A219" s="8" t="s">
        <v>30</v>
      </c>
      <c r="B219" s="9" t="s">
        <v>17</v>
      </c>
      <c r="C219" s="110">
        <v>1</v>
      </c>
      <c r="D219" s="111">
        <f>'Epro_Ra (bmk_z)'!G23</f>
        <v>0.63823933055184101</v>
      </c>
      <c r="E219" s="110">
        <f>'Epro_Ra (bmk_z)'!H23</f>
        <v>0.52040292466647264</v>
      </c>
      <c r="F219" s="111">
        <f>'Epro_Ra (bmk_z)'!I23</f>
        <v>0.42432233652423135</v>
      </c>
      <c r="G219" s="110">
        <f>'Epro_Ra (bmk_z)'!J23</f>
        <v>0.34598084818369751</v>
      </c>
      <c r="H219" s="111">
        <f>'Epro_Ra (bmk_z)'!K23</f>
        <v>0.28210333750147748</v>
      </c>
      <c r="I219" s="110">
        <f>'Epro_Ra (bmk_z)'!L23</f>
        <v>0.2300193593005429</v>
      </c>
      <c r="J219" s="111">
        <f>'Epro_Ra (bmk_z)'!M23</f>
        <v>0.18755150549310731</v>
      </c>
      <c r="K219" s="110">
        <f>'Epro_Ra (bmk_z)'!N23</f>
        <v>0.15292437697285613</v>
      </c>
      <c r="L219" s="10"/>
      <c r="M219" s="8" t="str">
        <f t="shared" si="10"/>
        <v>CHI</v>
      </c>
      <c r="N219" s="8" t="s">
        <v>75</v>
      </c>
      <c r="O219" s="63" t="str">
        <f>IF(B219='Epro_Ra (bmk_z)'!C$23,"ok","Fehler!")</f>
        <v>ok</v>
      </c>
      <c r="P219" s="63" t="str">
        <f>IF(K219='Epro_Ra (bmk_z)'!N$23,"ok","Fehler!")</f>
        <v>ok</v>
      </c>
    </row>
    <row r="220" spans="1:16" s="1" customFormat="1" x14ac:dyDescent="0.25">
      <c r="A220" s="1" t="s">
        <v>31</v>
      </c>
      <c r="B220" s="3" t="s">
        <v>0</v>
      </c>
      <c r="C220" s="107">
        <v>1</v>
      </c>
      <c r="D220" s="107">
        <f>'Epro_Ra (bmk_z)'!G6</f>
        <v>0.63823933055184101</v>
      </c>
      <c r="E220" s="107">
        <f>'Epro_Ra (bmk_z)'!H6</f>
        <v>0.52040292466647264</v>
      </c>
      <c r="F220" s="107">
        <f>'Epro_Ra (bmk_z)'!I6</f>
        <v>0.42432233652423135</v>
      </c>
      <c r="G220" s="107">
        <f>'Epro_Ra (bmk_z)'!J6</f>
        <v>0.34598084818369751</v>
      </c>
      <c r="H220" s="107">
        <f>'Epro_Ra (bmk_z)'!K6</f>
        <v>0.28210333750147748</v>
      </c>
      <c r="I220" s="107">
        <f>'Epro_Ra (bmk_z)'!L6</f>
        <v>0.2300193593005429</v>
      </c>
      <c r="J220" s="107">
        <f>'Epro_Ra (bmk_z)'!M6</f>
        <v>0.18755150549310731</v>
      </c>
      <c r="K220" s="107">
        <f>'Epro_Ra (bmk_z)'!N6</f>
        <v>0.15292437697285613</v>
      </c>
      <c r="L220" s="11"/>
      <c r="M220" s="1" t="str">
        <f t="shared" ref="M220:M237" si="11">$AD$2</f>
        <v>ROW</v>
      </c>
      <c r="N220" s="1" t="s">
        <v>75</v>
      </c>
      <c r="O220" s="61" t="str">
        <f>IF(B220='Epro_Ra (bmk_z)'!C$6,"ok","Fehler!")</f>
        <v>ok</v>
      </c>
      <c r="P220" s="61" t="str">
        <f>IF(K220='Epro_Ra (bmk_z)'!N$6,"ok","Fehler!")</f>
        <v>ok</v>
      </c>
    </row>
    <row r="221" spans="1:16" s="5" customFormat="1" x14ac:dyDescent="0.25">
      <c r="A221" s="5" t="s">
        <v>31</v>
      </c>
      <c r="B221" s="6" t="s">
        <v>1</v>
      </c>
      <c r="C221" s="108">
        <v>1</v>
      </c>
      <c r="D221" s="107">
        <f>'Epro_Ra (bmk_z)'!G7</f>
        <v>0.63823933055184101</v>
      </c>
      <c r="E221" s="108">
        <f>'Epro_Ra (bmk_z)'!H7</f>
        <v>0.52040292466647264</v>
      </c>
      <c r="F221" s="107">
        <f>'Epro_Ra (bmk_z)'!I7</f>
        <v>0.42432233652423135</v>
      </c>
      <c r="G221" s="108">
        <f>'Epro_Ra (bmk_z)'!J7</f>
        <v>0.34598084818369751</v>
      </c>
      <c r="H221" s="107">
        <f>'Epro_Ra (bmk_z)'!K7</f>
        <v>0.28210333750147748</v>
      </c>
      <c r="I221" s="108">
        <f>'Epro_Ra (bmk_z)'!L7</f>
        <v>0.2300193593005429</v>
      </c>
      <c r="J221" s="107">
        <f>'Epro_Ra (bmk_z)'!M7</f>
        <v>0.18755150549310731</v>
      </c>
      <c r="K221" s="108">
        <f>'Epro_Ra (bmk_z)'!N7</f>
        <v>0.15292437697285613</v>
      </c>
      <c r="L221" s="11"/>
      <c r="M221" s="5" t="str">
        <f t="shared" si="11"/>
        <v>ROW</v>
      </c>
      <c r="N221" s="5" t="s">
        <v>75</v>
      </c>
      <c r="O221" s="62" t="str">
        <f>IF(B221='Epro_Ra (bmk_z)'!C$7,"ok","Fehler!")</f>
        <v>ok</v>
      </c>
      <c r="P221" s="62" t="str">
        <f>IF(K221='Epro_Ra (bmk_z)'!N$7,"ok","Fehler!")</f>
        <v>ok</v>
      </c>
    </row>
    <row r="222" spans="1:16" s="1" customFormat="1" x14ac:dyDescent="0.25">
      <c r="A222" s="1" t="s">
        <v>31</v>
      </c>
      <c r="B222" s="3" t="s">
        <v>2</v>
      </c>
      <c r="C222" s="107">
        <v>0</v>
      </c>
      <c r="D222" s="107">
        <f>'Epro_Ra (bmk_z)'!G8</f>
        <v>0</v>
      </c>
      <c r="E222" s="107">
        <f>'Epro_Ra (bmk_z)'!H8</f>
        <v>0</v>
      </c>
      <c r="F222" s="107">
        <f>'Epro_Ra (bmk_z)'!I8</f>
        <v>0</v>
      </c>
      <c r="G222" s="107">
        <f>'Epro_Ra (bmk_z)'!J8</f>
        <v>0</v>
      </c>
      <c r="H222" s="107">
        <f>'Epro_Ra (bmk_z)'!K8</f>
        <v>0</v>
      </c>
      <c r="I222" s="107">
        <f>'Epro_Ra (bmk_z)'!L8</f>
        <v>0</v>
      </c>
      <c r="J222" s="107">
        <f>'Epro_Ra (bmk_z)'!M8</f>
        <v>0</v>
      </c>
      <c r="K222" s="107">
        <f>'Epro_Ra (bmk_z)'!N8</f>
        <v>0</v>
      </c>
      <c r="L222" s="11"/>
      <c r="M222" s="1" t="str">
        <f t="shared" si="11"/>
        <v>ROW</v>
      </c>
      <c r="N222" s="1" t="s">
        <v>75</v>
      </c>
      <c r="O222" s="61" t="str">
        <f>IF(B222='Epro_Ra (bmk_z)'!C$8,"ok","Fehler!")</f>
        <v>ok</v>
      </c>
      <c r="P222" s="61" t="str">
        <f>IF(K222='Epro_Ra (bmk_z)'!N$8,"ok","Fehler!")</f>
        <v>ok</v>
      </c>
    </row>
    <row r="223" spans="1:16" s="5" customFormat="1" x14ac:dyDescent="0.25">
      <c r="A223" s="5" t="s">
        <v>31</v>
      </c>
      <c r="B223" s="6" t="s">
        <v>3</v>
      </c>
      <c r="C223" s="108">
        <v>1</v>
      </c>
      <c r="D223" s="107">
        <f>'Epro_Ra (bmk_z)'!G9</f>
        <v>0.63823933055184101</v>
      </c>
      <c r="E223" s="108">
        <f>'Epro_Ra (bmk_z)'!H9</f>
        <v>0.52040292466647264</v>
      </c>
      <c r="F223" s="107">
        <f>'Epro_Ra (bmk_z)'!I9</f>
        <v>0.42432233652423135</v>
      </c>
      <c r="G223" s="108">
        <f>'Epro_Ra (bmk_z)'!J9</f>
        <v>0.34598084818369751</v>
      </c>
      <c r="H223" s="107">
        <f>'Epro_Ra (bmk_z)'!K9</f>
        <v>0.28210333750147748</v>
      </c>
      <c r="I223" s="108">
        <f>'Epro_Ra (bmk_z)'!L9</f>
        <v>0.2300193593005429</v>
      </c>
      <c r="J223" s="107">
        <f>'Epro_Ra (bmk_z)'!M9</f>
        <v>0.18755150549310731</v>
      </c>
      <c r="K223" s="108">
        <f>'Epro_Ra (bmk_z)'!N9</f>
        <v>0.15292437697285613</v>
      </c>
      <c r="L223" s="11"/>
      <c r="M223" s="5" t="str">
        <f t="shared" si="11"/>
        <v>ROW</v>
      </c>
      <c r="N223" s="5" t="s">
        <v>75</v>
      </c>
      <c r="O223" s="62" t="str">
        <f>IF(B223='Epro_Ra (bmk_z)'!C$9,"ok","Fehler!")</f>
        <v>ok</v>
      </c>
      <c r="P223" s="62" t="str">
        <f>IF(K223='Epro_Ra (bmk_z)'!N$9,"ok","Fehler!")</f>
        <v>ok</v>
      </c>
    </row>
    <row r="224" spans="1:16" s="1" customFormat="1" x14ac:dyDescent="0.25">
      <c r="A224" s="1" t="s">
        <v>31</v>
      </c>
      <c r="B224" s="3" t="s">
        <v>4</v>
      </c>
      <c r="C224" s="107">
        <v>1</v>
      </c>
      <c r="D224" s="107">
        <f>'Epro_Ra (bmk_z)'!G10</f>
        <v>0.63823933055184101</v>
      </c>
      <c r="E224" s="107">
        <f>'Epro_Ra (bmk_z)'!H10</f>
        <v>0.52040292466647264</v>
      </c>
      <c r="F224" s="107">
        <f>'Epro_Ra (bmk_z)'!I10</f>
        <v>0.42432233652423135</v>
      </c>
      <c r="G224" s="107">
        <f>'Epro_Ra (bmk_z)'!J10</f>
        <v>0.34598084818369751</v>
      </c>
      <c r="H224" s="107">
        <f>'Epro_Ra (bmk_z)'!K10</f>
        <v>0.28210333750147748</v>
      </c>
      <c r="I224" s="107">
        <f>'Epro_Ra (bmk_z)'!L10</f>
        <v>0.2300193593005429</v>
      </c>
      <c r="J224" s="107">
        <f>'Epro_Ra (bmk_z)'!M10</f>
        <v>0.18755150549310731</v>
      </c>
      <c r="K224" s="107">
        <f>'Epro_Ra (bmk_z)'!N10</f>
        <v>0.15292437697285613</v>
      </c>
      <c r="L224" s="11"/>
      <c r="M224" s="1" t="str">
        <f t="shared" si="11"/>
        <v>ROW</v>
      </c>
      <c r="N224" s="1" t="s">
        <v>75</v>
      </c>
      <c r="O224" s="61" t="str">
        <f>IF(B224='Epro_Ra (bmk_z)'!C$10,"ok","Fehler!")</f>
        <v>ok</v>
      </c>
      <c r="P224" s="61" t="str">
        <f>IF(K224='Epro_Ra (bmk_z)'!N$10,"ok","Fehler!")</f>
        <v>ok</v>
      </c>
    </row>
    <row r="225" spans="1:16" s="5" customFormat="1" x14ac:dyDescent="0.25">
      <c r="A225" s="5" t="s">
        <v>31</v>
      </c>
      <c r="B225" s="6" t="s">
        <v>5</v>
      </c>
      <c r="C225" s="108">
        <v>1</v>
      </c>
      <c r="D225" s="107">
        <f>'Epro_Ra (bmk_z)'!G11</f>
        <v>0.63823933055184101</v>
      </c>
      <c r="E225" s="108">
        <f>'Epro_Ra (bmk_z)'!H11</f>
        <v>0.52040292466647264</v>
      </c>
      <c r="F225" s="107">
        <f>'Epro_Ra (bmk_z)'!I11</f>
        <v>0.42432233652423135</v>
      </c>
      <c r="G225" s="108">
        <f>'Epro_Ra (bmk_z)'!J11</f>
        <v>0.34598084818369751</v>
      </c>
      <c r="H225" s="107">
        <f>'Epro_Ra (bmk_z)'!K11</f>
        <v>0.28210333750147748</v>
      </c>
      <c r="I225" s="108">
        <f>'Epro_Ra (bmk_z)'!L11</f>
        <v>0.2300193593005429</v>
      </c>
      <c r="J225" s="107">
        <f>'Epro_Ra (bmk_z)'!M11</f>
        <v>0.18755150549310731</v>
      </c>
      <c r="K225" s="108">
        <f>'Epro_Ra (bmk_z)'!N11</f>
        <v>0.15292437697285613</v>
      </c>
      <c r="L225" s="11"/>
      <c r="M225" s="5" t="str">
        <f t="shared" si="11"/>
        <v>ROW</v>
      </c>
      <c r="N225" s="5" t="s">
        <v>75</v>
      </c>
      <c r="O225" s="62" t="str">
        <f>IF(B225='Epro_Ra (bmk_z)'!C$11,"ok","Fehler!")</f>
        <v>ok</v>
      </c>
      <c r="P225" s="62" t="str">
        <f>IF(K225='Epro_Ra (bmk_z)'!N$11,"ok","Fehler!")</f>
        <v>ok</v>
      </c>
    </row>
    <row r="226" spans="1:16" s="1" customFormat="1" x14ac:dyDescent="0.25">
      <c r="A226" s="1" t="s">
        <v>31</v>
      </c>
      <c r="B226" s="3" t="s">
        <v>6</v>
      </c>
      <c r="C226" s="107">
        <v>1</v>
      </c>
      <c r="D226" s="107">
        <f>'Epro_Ra (bmk_z)'!G12</f>
        <v>0.63823933055184101</v>
      </c>
      <c r="E226" s="107">
        <f>'Epro_Ra (bmk_z)'!H12</f>
        <v>0.52040292466647264</v>
      </c>
      <c r="F226" s="107">
        <f>'Epro_Ra (bmk_z)'!I12</f>
        <v>0.42432233652423135</v>
      </c>
      <c r="G226" s="107">
        <f>'Epro_Ra (bmk_z)'!J12</f>
        <v>0.34598084818369751</v>
      </c>
      <c r="H226" s="107">
        <f>'Epro_Ra (bmk_z)'!K12</f>
        <v>0.28210333750147748</v>
      </c>
      <c r="I226" s="107">
        <f>'Epro_Ra (bmk_z)'!L12</f>
        <v>0.2300193593005429</v>
      </c>
      <c r="J226" s="107">
        <f>'Epro_Ra (bmk_z)'!M12</f>
        <v>0.18755150549310731</v>
      </c>
      <c r="K226" s="107">
        <f>'Epro_Ra (bmk_z)'!N12</f>
        <v>0.15292437697285613</v>
      </c>
      <c r="L226" s="11"/>
      <c r="M226" s="1" t="str">
        <f t="shared" si="11"/>
        <v>ROW</v>
      </c>
      <c r="N226" s="1" t="s">
        <v>75</v>
      </c>
      <c r="O226" s="61" t="str">
        <f>IF(B226='Epro_Ra (bmk_z)'!C$12,"ok","Fehler!")</f>
        <v>ok</v>
      </c>
      <c r="P226" s="61" t="str">
        <f>IF(K226='Epro_Ra (bmk_z)'!N$12,"ok","Fehler!")</f>
        <v>ok</v>
      </c>
    </row>
    <row r="227" spans="1:16" s="5" customFormat="1" x14ac:dyDescent="0.25">
      <c r="A227" s="5" t="s">
        <v>31</v>
      </c>
      <c r="B227" s="6" t="s">
        <v>7</v>
      </c>
      <c r="C227" s="108">
        <v>1</v>
      </c>
      <c r="D227" s="107">
        <f>'Epro_Ra (bmk_z)'!G13</f>
        <v>0.63823933055184101</v>
      </c>
      <c r="E227" s="108">
        <f>'Epro_Ra (bmk_z)'!H13</f>
        <v>0.52040292466647264</v>
      </c>
      <c r="F227" s="107">
        <f>'Epro_Ra (bmk_z)'!I13</f>
        <v>0.42432233652423135</v>
      </c>
      <c r="G227" s="108">
        <f>'Epro_Ra (bmk_z)'!J13</f>
        <v>0.34598084818369751</v>
      </c>
      <c r="H227" s="107">
        <f>'Epro_Ra (bmk_z)'!K13</f>
        <v>0.28210333750147748</v>
      </c>
      <c r="I227" s="108">
        <f>'Epro_Ra (bmk_z)'!L13</f>
        <v>0.2300193593005429</v>
      </c>
      <c r="J227" s="107">
        <f>'Epro_Ra (bmk_z)'!M13</f>
        <v>0.18755150549310731</v>
      </c>
      <c r="K227" s="108">
        <f>'Epro_Ra (bmk_z)'!N13</f>
        <v>0.15292437697285613</v>
      </c>
      <c r="L227" s="11"/>
      <c r="M227" s="5" t="str">
        <f t="shared" si="11"/>
        <v>ROW</v>
      </c>
      <c r="N227" s="5" t="s">
        <v>75</v>
      </c>
      <c r="O227" s="62" t="str">
        <f>IF(B227='Epro_Ra (bmk_z)'!C$13,"ok","Fehler!")</f>
        <v>ok</v>
      </c>
      <c r="P227" s="62" t="str">
        <f>IF(K227='Epro_Ra (bmk_z)'!N$13,"ok","Fehler!")</f>
        <v>ok</v>
      </c>
    </row>
    <row r="228" spans="1:16" s="1" customFormat="1" x14ac:dyDescent="0.25">
      <c r="A228" s="1" t="s">
        <v>31</v>
      </c>
      <c r="B228" s="3" t="s">
        <v>8</v>
      </c>
      <c r="C228" s="107">
        <v>1</v>
      </c>
      <c r="D228" s="107">
        <f>'Epro_Ra (bmk_z)'!G14</f>
        <v>0.63823933055184101</v>
      </c>
      <c r="E228" s="107">
        <f>'Epro_Ra (bmk_z)'!H14</f>
        <v>0.52040292466647264</v>
      </c>
      <c r="F228" s="107">
        <f>'Epro_Ra (bmk_z)'!I14</f>
        <v>0.42432233652423135</v>
      </c>
      <c r="G228" s="107">
        <f>'Epro_Ra (bmk_z)'!J14</f>
        <v>0.34598084818369751</v>
      </c>
      <c r="H228" s="107">
        <f>'Epro_Ra (bmk_z)'!K14</f>
        <v>0.28210333750147748</v>
      </c>
      <c r="I228" s="107">
        <f>'Epro_Ra (bmk_z)'!L14</f>
        <v>0.2300193593005429</v>
      </c>
      <c r="J228" s="107">
        <f>'Epro_Ra (bmk_z)'!M14</f>
        <v>0.18755150549310731</v>
      </c>
      <c r="K228" s="107">
        <f>'Epro_Ra (bmk_z)'!N14</f>
        <v>0.15292437697285613</v>
      </c>
      <c r="L228" s="11"/>
      <c r="M228" s="1" t="str">
        <f t="shared" si="11"/>
        <v>ROW</v>
      </c>
      <c r="N228" s="1" t="s">
        <v>75</v>
      </c>
      <c r="O228" s="61" t="str">
        <f>IF(B228='Epro_Ra (bmk_z)'!C$14,"ok","Fehler!")</f>
        <v>ok</v>
      </c>
      <c r="P228" s="61" t="str">
        <f>IF(K228='Epro_Ra (bmk_z)'!N$14,"ok","Fehler!")</f>
        <v>ok</v>
      </c>
    </row>
    <row r="229" spans="1:16" s="5" customFormat="1" x14ac:dyDescent="0.25">
      <c r="A229" s="5" t="s">
        <v>31</v>
      </c>
      <c r="B229" s="6" t="s">
        <v>9</v>
      </c>
      <c r="C229" s="108">
        <v>0</v>
      </c>
      <c r="D229" s="107">
        <f>'Epro_Ra (bmk_z)'!G15</f>
        <v>0</v>
      </c>
      <c r="E229" s="108">
        <f>'Epro_Ra (bmk_z)'!H15</f>
        <v>0</v>
      </c>
      <c r="F229" s="107">
        <f>'Epro_Ra (bmk_z)'!I15</f>
        <v>0</v>
      </c>
      <c r="G229" s="108">
        <f>'Epro_Ra (bmk_z)'!J15</f>
        <v>0</v>
      </c>
      <c r="H229" s="107">
        <f>'Epro_Ra (bmk_z)'!K15</f>
        <v>0</v>
      </c>
      <c r="I229" s="108">
        <f>'Epro_Ra (bmk_z)'!L15</f>
        <v>0</v>
      </c>
      <c r="J229" s="107">
        <f>'Epro_Ra (bmk_z)'!M15</f>
        <v>0</v>
      </c>
      <c r="K229" s="108">
        <f>'Epro_Ra (bmk_z)'!N15</f>
        <v>0</v>
      </c>
      <c r="L229" s="11"/>
      <c r="M229" s="5" t="str">
        <f t="shared" si="11"/>
        <v>ROW</v>
      </c>
      <c r="N229" s="5" t="s">
        <v>75</v>
      </c>
      <c r="O229" s="62" t="str">
        <f>IF(B229='Epro_Ra (bmk_z)'!C$15,"ok","Fehler!")</f>
        <v>ok</v>
      </c>
      <c r="P229" s="62" t="str">
        <f>IF(K229='Epro_Ra (bmk_z)'!N$15,"ok","Fehler!")</f>
        <v>ok</v>
      </c>
    </row>
    <row r="230" spans="1:16" s="1" customFormat="1" x14ac:dyDescent="0.25">
      <c r="A230" s="1" t="s">
        <v>31</v>
      </c>
      <c r="B230" s="3" t="s">
        <v>10</v>
      </c>
      <c r="C230" s="107">
        <v>1</v>
      </c>
      <c r="D230" s="107">
        <f>'Epro_Ra (bmk_z)'!G16</f>
        <v>0.63823933055184101</v>
      </c>
      <c r="E230" s="107">
        <f>'Epro_Ra (bmk_z)'!H16</f>
        <v>0.52040292466647264</v>
      </c>
      <c r="F230" s="107">
        <f>'Epro_Ra (bmk_z)'!I16</f>
        <v>0.42432233652423135</v>
      </c>
      <c r="G230" s="107">
        <f>'Epro_Ra (bmk_z)'!J16</f>
        <v>0.34598084818369751</v>
      </c>
      <c r="H230" s="107">
        <f>'Epro_Ra (bmk_z)'!K16</f>
        <v>0.28210333750147748</v>
      </c>
      <c r="I230" s="107">
        <f>'Epro_Ra (bmk_z)'!L16</f>
        <v>0.2300193593005429</v>
      </c>
      <c r="J230" s="107">
        <f>'Epro_Ra (bmk_z)'!M16</f>
        <v>0.18755150549310731</v>
      </c>
      <c r="K230" s="107">
        <f>'Epro_Ra (bmk_z)'!N16</f>
        <v>0.15292437697285613</v>
      </c>
      <c r="L230" s="11"/>
      <c r="M230" s="1" t="str">
        <f t="shared" si="11"/>
        <v>ROW</v>
      </c>
      <c r="N230" s="1" t="s">
        <v>75</v>
      </c>
      <c r="O230" s="61" t="str">
        <f>IF(B230='Epro_Ra (bmk_z)'!C$16,"ok","Fehler!")</f>
        <v>ok</v>
      </c>
      <c r="P230" s="61" t="str">
        <f>IF(K230='Epro_Ra (bmk_z)'!N$16,"ok","Fehler!")</f>
        <v>ok</v>
      </c>
    </row>
    <row r="231" spans="1:16" s="5" customFormat="1" x14ac:dyDescent="0.25">
      <c r="A231" s="5" t="s">
        <v>31</v>
      </c>
      <c r="B231" s="6" t="s">
        <v>11</v>
      </c>
      <c r="C231" s="108">
        <v>1</v>
      </c>
      <c r="D231" s="107">
        <f>'Epro_Ra (bmk_z)'!G17</f>
        <v>0.63823933055184101</v>
      </c>
      <c r="E231" s="108">
        <f>'Epro_Ra (bmk_z)'!H17</f>
        <v>0.52040292466647264</v>
      </c>
      <c r="F231" s="107">
        <f>'Epro_Ra (bmk_z)'!I17</f>
        <v>0.42432233652423135</v>
      </c>
      <c r="G231" s="108">
        <f>'Epro_Ra (bmk_z)'!J17</f>
        <v>0.34598084818369751</v>
      </c>
      <c r="H231" s="107">
        <f>'Epro_Ra (bmk_z)'!K17</f>
        <v>0.28210333750147748</v>
      </c>
      <c r="I231" s="108">
        <f>'Epro_Ra (bmk_z)'!L17</f>
        <v>0.2300193593005429</v>
      </c>
      <c r="J231" s="107">
        <f>'Epro_Ra (bmk_z)'!M17</f>
        <v>0.18755150549310731</v>
      </c>
      <c r="K231" s="108">
        <f>'Epro_Ra (bmk_z)'!N17</f>
        <v>0.15292437697285613</v>
      </c>
      <c r="L231" s="11"/>
      <c r="M231" s="5" t="str">
        <f t="shared" si="11"/>
        <v>ROW</v>
      </c>
      <c r="N231" s="5" t="s">
        <v>75</v>
      </c>
      <c r="O231" s="62" t="str">
        <f>IF(B231='Epro_Ra (bmk_z)'!C$17,"ok","Fehler!")</f>
        <v>ok</v>
      </c>
      <c r="P231" s="62" t="str">
        <f>IF(K231='Epro_Ra (bmk_z)'!N$17,"ok","Fehler!")</f>
        <v>ok</v>
      </c>
    </row>
    <row r="232" spans="1:16" s="1" customFormat="1" x14ac:dyDescent="0.25">
      <c r="A232" s="1" t="s">
        <v>31</v>
      </c>
      <c r="B232" s="3" t="s">
        <v>12</v>
      </c>
      <c r="C232" s="107">
        <v>1</v>
      </c>
      <c r="D232" s="107">
        <f>'Epro_Ra (bmk_z)'!G18</f>
        <v>0.63823933055184101</v>
      </c>
      <c r="E232" s="107">
        <f>'Epro_Ra (bmk_z)'!H18</f>
        <v>0.52040292466647264</v>
      </c>
      <c r="F232" s="107">
        <f>'Epro_Ra (bmk_z)'!I18</f>
        <v>0.42432233652423135</v>
      </c>
      <c r="G232" s="107">
        <f>'Epro_Ra (bmk_z)'!J18</f>
        <v>0.34598084818369751</v>
      </c>
      <c r="H232" s="107">
        <f>'Epro_Ra (bmk_z)'!K18</f>
        <v>0.28210333750147748</v>
      </c>
      <c r="I232" s="107">
        <f>'Epro_Ra (bmk_z)'!L18</f>
        <v>0.2300193593005429</v>
      </c>
      <c r="J232" s="107">
        <f>'Epro_Ra (bmk_z)'!M18</f>
        <v>0.18755150549310731</v>
      </c>
      <c r="K232" s="107">
        <f>'Epro_Ra (bmk_z)'!N18</f>
        <v>0.15292437697285613</v>
      </c>
      <c r="L232" s="11"/>
      <c r="M232" s="1" t="str">
        <f t="shared" si="11"/>
        <v>ROW</v>
      </c>
      <c r="N232" s="1" t="s">
        <v>75</v>
      </c>
      <c r="O232" s="61" t="str">
        <f>IF(B232='Epro_Ra (bmk_z)'!C$18,"ok","Fehler!")</f>
        <v>ok</v>
      </c>
      <c r="P232" s="61" t="str">
        <f>IF(K232='Epro_Ra (bmk_z)'!N$18,"ok","Fehler!")</f>
        <v>ok</v>
      </c>
    </row>
    <row r="233" spans="1:16" s="5" customFormat="1" x14ac:dyDescent="0.25">
      <c r="A233" s="5" t="s">
        <v>31</v>
      </c>
      <c r="B233" s="6" t="s">
        <v>13</v>
      </c>
      <c r="C233" s="108">
        <v>1</v>
      </c>
      <c r="D233" s="107">
        <f>'Epro_Ra (bmk_z)'!G19</f>
        <v>0.63823933055184101</v>
      </c>
      <c r="E233" s="108">
        <f>'Epro_Ra (bmk_z)'!H19</f>
        <v>0.52040292466647264</v>
      </c>
      <c r="F233" s="107">
        <f>'Epro_Ra (bmk_z)'!I19</f>
        <v>0.42432233652423135</v>
      </c>
      <c r="G233" s="108">
        <f>'Epro_Ra (bmk_z)'!J19</f>
        <v>0.34598084818369751</v>
      </c>
      <c r="H233" s="107">
        <f>'Epro_Ra (bmk_z)'!K19</f>
        <v>0.28210333750147748</v>
      </c>
      <c r="I233" s="108">
        <f>'Epro_Ra (bmk_z)'!L19</f>
        <v>0.2300193593005429</v>
      </c>
      <c r="J233" s="107">
        <f>'Epro_Ra (bmk_z)'!M19</f>
        <v>0.18755150549310731</v>
      </c>
      <c r="K233" s="108">
        <f>'Epro_Ra (bmk_z)'!N19</f>
        <v>0.15292437697285613</v>
      </c>
      <c r="L233" s="11"/>
      <c r="M233" s="5" t="str">
        <f t="shared" si="11"/>
        <v>ROW</v>
      </c>
      <c r="N233" s="5" t="s">
        <v>75</v>
      </c>
      <c r="O233" s="62" t="str">
        <f>IF(B233='Epro_Ra (bmk_z)'!C$19,"ok","Fehler!")</f>
        <v>ok</v>
      </c>
      <c r="P233" s="62" t="str">
        <f>IF(K233='Epro_Ra (bmk_z)'!N$19,"ok","Fehler!")</f>
        <v>ok</v>
      </c>
    </row>
    <row r="234" spans="1:16" s="1" customFormat="1" x14ac:dyDescent="0.25">
      <c r="A234" s="1" t="s">
        <v>31</v>
      </c>
      <c r="B234" s="3" t="s">
        <v>14</v>
      </c>
      <c r="C234" s="107">
        <v>1</v>
      </c>
      <c r="D234" s="107">
        <f>'Epro_Ra (bmk_z)'!G20</f>
        <v>0.63823933055184101</v>
      </c>
      <c r="E234" s="107">
        <f>'Epro_Ra (bmk_z)'!H20</f>
        <v>0.52040292466647264</v>
      </c>
      <c r="F234" s="107">
        <f>'Epro_Ra (bmk_z)'!I20</f>
        <v>0.42432233652423135</v>
      </c>
      <c r="G234" s="107">
        <f>'Epro_Ra (bmk_z)'!J20</f>
        <v>0.34598084818369751</v>
      </c>
      <c r="H234" s="107">
        <f>'Epro_Ra (bmk_z)'!K20</f>
        <v>0.28210333750147748</v>
      </c>
      <c r="I234" s="107">
        <f>'Epro_Ra (bmk_z)'!L20</f>
        <v>0.2300193593005429</v>
      </c>
      <c r="J234" s="107">
        <f>'Epro_Ra (bmk_z)'!M20</f>
        <v>0.18755150549310731</v>
      </c>
      <c r="K234" s="107">
        <f>'Epro_Ra (bmk_z)'!N20</f>
        <v>0.15292437697285613</v>
      </c>
      <c r="L234" s="11"/>
      <c r="M234" s="1" t="str">
        <f t="shared" si="11"/>
        <v>ROW</v>
      </c>
      <c r="N234" s="1" t="s">
        <v>75</v>
      </c>
      <c r="O234" s="61" t="str">
        <f>IF(B234='Epro_Ra (bmk_z)'!C$20,"ok","Fehler!")</f>
        <v>ok</v>
      </c>
      <c r="P234" s="61" t="str">
        <f>IF(K234='Epro_Ra (bmk_z)'!N$20,"ok","Fehler!")</f>
        <v>ok</v>
      </c>
    </row>
    <row r="235" spans="1:16" s="5" customFormat="1" x14ac:dyDescent="0.25">
      <c r="A235" s="5" t="s">
        <v>31</v>
      </c>
      <c r="B235" s="6" t="s">
        <v>15</v>
      </c>
      <c r="C235" s="108">
        <v>1</v>
      </c>
      <c r="D235" s="107">
        <f>'Epro_Ra (bmk_z)'!G21</f>
        <v>0.63823933055184101</v>
      </c>
      <c r="E235" s="108">
        <f>'Epro_Ra (bmk_z)'!H21</f>
        <v>0.52040292466647264</v>
      </c>
      <c r="F235" s="107">
        <f>'Epro_Ra (bmk_z)'!I21</f>
        <v>0.42432233652423135</v>
      </c>
      <c r="G235" s="108">
        <f>'Epro_Ra (bmk_z)'!J21</f>
        <v>0.34598084818369751</v>
      </c>
      <c r="H235" s="107">
        <f>'Epro_Ra (bmk_z)'!K21</f>
        <v>0.28210333750147748</v>
      </c>
      <c r="I235" s="108">
        <f>'Epro_Ra (bmk_z)'!L21</f>
        <v>0.2300193593005429</v>
      </c>
      <c r="J235" s="107">
        <f>'Epro_Ra (bmk_z)'!M21</f>
        <v>0.18755150549310731</v>
      </c>
      <c r="K235" s="108">
        <f>'Epro_Ra (bmk_z)'!N21</f>
        <v>0.15292437697285613</v>
      </c>
      <c r="L235" s="11"/>
      <c r="M235" s="5" t="str">
        <f t="shared" si="11"/>
        <v>ROW</v>
      </c>
      <c r="N235" s="5" t="s">
        <v>75</v>
      </c>
      <c r="O235" s="62" t="str">
        <f>IF(B235='Epro_Ra (bmk_z)'!C$21,"ok","Fehler!")</f>
        <v>ok</v>
      </c>
      <c r="P235" s="62" t="str">
        <f>IF(K235='Epro_Ra (bmk_z)'!N$21,"ok","Fehler!")</f>
        <v>ok</v>
      </c>
    </row>
    <row r="236" spans="1:16" s="1" customFormat="1" x14ac:dyDescent="0.25">
      <c r="A236" s="1" t="s">
        <v>31</v>
      </c>
      <c r="B236" s="3" t="s">
        <v>16</v>
      </c>
      <c r="C236" s="107">
        <v>1</v>
      </c>
      <c r="D236" s="107">
        <f>'Epro_Ra (bmk_z)'!G22</f>
        <v>0.63823933055184101</v>
      </c>
      <c r="E236" s="107">
        <f>'Epro_Ra (bmk_z)'!H22</f>
        <v>0.52040292466647264</v>
      </c>
      <c r="F236" s="107">
        <f>'Epro_Ra (bmk_z)'!I22</f>
        <v>0.42432233652423135</v>
      </c>
      <c r="G236" s="107">
        <f>'Epro_Ra (bmk_z)'!J22</f>
        <v>0.34598084818369751</v>
      </c>
      <c r="H236" s="107">
        <f>'Epro_Ra (bmk_z)'!K22</f>
        <v>0.28210333750147748</v>
      </c>
      <c r="I236" s="107">
        <f>'Epro_Ra (bmk_z)'!L22</f>
        <v>0.2300193593005429</v>
      </c>
      <c r="J236" s="107">
        <f>'Epro_Ra (bmk_z)'!M22</f>
        <v>0.18755150549310731</v>
      </c>
      <c r="K236" s="107">
        <f>'Epro_Ra (bmk_z)'!N22</f>
        <v>0.15292437697285613</v>
      </c>
      <c r="L236" s="11"/>
      <c r="M236" s="1" t="str">
        <f t="shared" si="11"/>
        <v>ROW</v>
      </c>
      <c r="N236" s="1" t="s">
        <v>75</v>
      </c>
      <c r="O236" s="61" t="str">
        <f>IF(B236='Epro_Ra (bmk_z)'!C$22,"ok","Fehler!")</f>
        <v>ok</v>
      </c>
      <c r="P236" s="61" t="str">
        <f>IF(K236='Epro_Ra (bmk_z)'!N$22,"ok","Fehler!")</f>
        <v>ok</v>
      </c>
    </row>
    <row r="237" spans="1:16" s="8" customFormat="1" x14ac:dyDescent="0.25">
      <c r="A237" s="8" t="s">
        <v>31</v>
      </c>
      <c r="B237" s="9" t="s">
        <v>17</v>
      </c>
      <c r="C237" s="110">
        <v>1</v>
      </c>
      <c r="D237" s="111">
        <f>'Epro_Ra (bmk_z)'!G23</f>
        <v>0.63823933055184101</v>
      </c>
      <c r="E237" s="110">
        <f>'Epro_Ra (bmk_z)'!H23</f>
        <v>0.52040292466647264</v>
      </c>
      <c r="F237" s="111">
        <f>'Epro_Ra (bmk_z)'!I23</f>
        <v>0.42432233652423135</v>
      </c>
      <c r="G237" s="110">
        <f>'Epro_Ra (bmk_z)'!J23</f>
        <v>0.34598084818369751</v>
      </c>
      <c r="H237" s="111">
        <f>'Epro_Ra (bmk_z)'!K23</f>
        <v>0.28210333750147748</v>
      </c>
      <c r="I237" s="110">
        <f>'Epro_Ra (bmk_z)'!L23</f>
        <v>0.2300193593005429</v>
      </c>
      <c r="J237" s="111">
        <f>'Epro_Ra (bmk_z)'!M23</f>
        <v>0.18755150549310731</v>
      </c>
      <c r="K237" s="110">
        <f>'Epro_Ra (bmk_z)'!N23</f>
        <v>0.15292437697285613</v>
      </c>
      <c r="L237" s="10"/>
      <c r="M237" s="8" t="str">
        <f t="shared" si="11"/>
        <v>ROW</v>
      </c>
      <c r="N237" s="8" t="s">
        <v>75</v>
      </c>
      <c r="O237" s="63" t="str">
        <f>IF(B237='Epro_Ra (bmk_z)'!C$23,"ok","Fehler!")</f>
        <v>ok</v>
      </c>
      <c r="P237" s="63" t="str">
        <f>IF(K237='Epro_Ra (bmk_z)'!N$23,"ok","Fehler!")</f>
        <v>ok</v>
      </c>
    </row>
    <row r="238" spans="1:16" s="1" customFormat="1" x14ac:dyDescent="0.25">
      <c r="A238" s="1" t="s">
        <v>32</v>
      </c>
      <c r="B238" s="3" t="s">
        <v>0</v>
      </c>
      <c r="C238" s="107">
        <v>1</v>
      </c>
      <c r="D238" s="107">
        <f>'Epro_Ra (bmk_z)'!G6</f>
        <v>0.63823933055184101</v>
      </c>
      <c r="E238" s="107">
        <f>'Epro_Ra (bmk_z)'!H6</f>
        <v>0.52040292466647264</v>
      </c>
      <c r="F238" s="107">
        <f>'Epro_Ra (bmk_z)'!I6</f>
        <v>0.42432233652423135</v>
      </c>
      <c r="G238" s="107">
        <f>'Epro_Ra (bmk_z)'!J6</f>
        <v>0.34598084818369751</v>
      </c>
      <c r="H238" s="107">
        <f>'Epro_Ra (bmk_z)'!K6</f>
        <v>0.28210333750147748</v>
      </c>
      <c r="I238" s="107">
        <f>'Epro_Ra (bmk_z)'!L6</f>
        <v>0.2300193593005429</v>
      </c>
      <c r="J238" s="107">
        <f>'Epro_Ra (bmk_z)'!M6</f>
        <v>0.18755150549310731</v>
      </c>
      <c r="K238" s="107">
        <f>'Epro_Ra (bmk_z)'!N6</f>
        <v>0.15292437697285613</v>
      </c>
      <c r="L238" s="11"/>
      <c r="M238" s="1" t="str">
        <f t="shared" ref="M238:M255" si="12">$AG$2</f>
        <v>RAB+ROW</v>
      </c>
      <c r="N238" s="1" t="s">
        <v>75</v>
      </c>
      <c r="O238" s="61" t="str">
        <f>IF(B238='Epro_Ra (bmk_z)'!C$6,"ok","Fehler!")</f>
        <v>ok</v>
      </c>
      <c r="P238" s="61" t="str">
        <f>IF(K238='Epro_Ra (bmk_z)'!N$6,"ok","Fehler!")</f>
        <v>ok</v>
      </c>
    </row>
    <row r="239" spans="1:16" s="5" customFormat="1" x14ac:dyDescent="0.25">
      <c r="A239" s="5" t="s">
        <v>32</v>
      </c>
      <c r="B239" s="6" t="s">
        <v>1</v>
      </c>
      <c r="C239" s="108">
        <v>1</v>
      </c>
      <c r="D239" s="107">
        <f>'Epro_Ra (bmk_z)'!G7</f>
        <v>0.63823933055184101</v>
      </c>
      <c r="E239" s="108">
        <f>'Epro_Ra (bmk_z)'!H7</f>
        <v>0.52040292466647264</v>
      </c>
      <c r="F239" s="107">
        <f>'Epro_Ra (bmk_z)'!I7</f>
        <v>0.42432233652423135</v>
      </c>
      <c r="G239" s="108">
        <f>'Epro_Ra (bmk_z)'!J7</f>
        <v>0.34598084818369751</v>
      </c>
      <c r="H239" s="107">
        <f>'Epro_Ra (bmk_z)'!K7</f>
        <v>0.28210333750147748</v>
      </c>
      <c r="I239" s="108">
        <f>'Epro_Ra (bmk_z)'!L7</f>
        <v>0.2300193593005429</v>
      </c>
      <c r="J239" s="107">
        <f>'Epro_Ra (bmk_z)'!M7</f>
        <v>0.18755150549310731</v>
      </c>
      <c r="K239" s="108">
        <f>'Epro_Ra (bmk_z)'!N7</f>
        <v>0.15292437697285613</v>
      </c>
      <c r="L239" s="11"/>
      <c r="M239" s="5" t="str">
        <f t="shared" si="12"/>
        <v>RAB+ROW</v>
      </c>
      <c r="N239" s="5" t="s">
        <v>75</v>
      </c>
      <c r="O239" s="62" t="str">
        <f>IF(B239='Epro_Ra (bmk_z)'!C$7,"ok","Fehler!")</f>
        <v>ok</v>
      </c>
      <c r="P239" s="62" t="str">
        <f>IF(K239='Epro_Ra (bmk_z)'!N$7,"ok","Fehler!")</f>
        <v>ok</v>
      </c>
    </row>
    <row r="240" spans="1:16" s="1" customFormat="1" x14ac:dyDescent="0.25">
      <c r="A240" s="1" t="s">
        <v>32</v>
      </c>
      <c r="B240" s="3" t="s">
        <v>2</v>
      </c>
      <c r="C240" s="107">
        <v>0</v>
      </c>
      <c r="D240" s="107">
        <f>'Epro_Ra (bmk_z)'!G8</f>
        <v>0</v>
      </c>
      <c r="E240" s="107">
        <f>'Epro_Ra (bmk_z)'!H8</f>
        <v>0</v>
      </c>
      <c r="F240" s="107">
        <f>'Epro_Ra (bmk_z)'!I8</f>
        <v>0</v>
      </c>
      <c r="G240" s="107">
        <f>'Epro_Ra (bmk_z)'!J8</f>
        <v>0</v>
      </c>
      <c r="H240" s="107">
        <f>'Epro_Ra (bmk_z)'!K8</f>
        <v>0</v>
      </c>
      <c r="I240" s="107">
        <f>'Epro_Ra (bmk_z)'!L8</f>
        <v>0</v>
      </c>
      <c r="J240" s="107">
        <f>'Epro_Ra (bmk_z)'!M8</f>
        <v>0</v>
      </c>
      <c r="K240" s="107">
        <f>'Epro_Ra (bmk_z)'!N8</f>
        <v>0</v>
      </c>
      <c r="L240" s="11"/>
      <c r="M240" s="1" t="str">
        <f t="shared" si="12"/>
        <v>RAB+ROW</v>
      </c>
      <c r="N240" s="1" t="s">
        <v>75</v>
      </c>
      <c r="O240" s="61" t="str">
        <f>IF(B240='Epro_Ra (bmk_z)'!C$8,"ok","Fehler!")</f>
        <v>ok</v>
      </c>
      <c r="P240" s="61" t="str">
        <f>IF(K240='Epro_Ra (bmk_z)'!N$8,"ok","Fehler!")</f>
        <v>ok</v>
      </c>
    </row>
    <row r="241" spans="1:16" s="5" customFormat="1" x14ac:dyDescent="0.25">
      <c r="A241" s="5" t="s">
        <v>32</v>
      </c>
      <c r="B241" s="6" t="s">
        <v>3</v>
      </c>
      <c r="C241" s="108">
        <v>1</v>
      </c>
      <c r="D241" s="107">
        <f>'Epro_Ra (bmk_z)'!G9</f>
        <v>0.63823933055184101</v>
      </c>
      <c r="E241" s="108">
        <f>'Epro_Ra (bmk_z)'!H9</f>
        <v>0.52040292466647264</v>
      </c>
      <c r="F241" s="107">
        <f>'Epro_Ra (bmk_z)'!I9</f>
        <v>0.42432233652423135</v>
      </c>
      <c r="G241" s="108">
        <f>'Epro_Ra (bmk_z)'!J9</f>
        <v>0.34598084818369751</v>
      </c>
      <c r="H241" s="107">
        <f>'Epro_Ra (bmk_z)'!K9</f>
        <v>0.28210333750147748</v>
      </c>
      <c r="I241" s="108">
        <f>'Epro_Ra (bmk_z)'!L9</f>
        <v>0.2300193593005429</v>
      </c>
      <c r="J241" s="107">
        <f>'Epro_Ra (bmk_z)'!M9</f>
        <v>0.18755150549310731</v>
      </c>
      <c r="K241" s="108">
        <f>'Epro_Ra (bmk_z)'!N9</f>
        <v>0.15292437697285613</v>
      </c>
      <c r="L241" s="11"/>
      <c r="M241" s="5" t="str">
        <f t="shared" si="12"/>
        <v>RAB+ROW</v>
      </c>
      <c r="N241" s="5" t="s">
        <v>75</v>
      </c>
      <c r="O241" s="62" t="str">
        <f>IF(B241='Epro_Ra (bmk_z)'!C$9,"ok","Fehler!")</f>
        <v>ok</v>
      </c>
      <c r="P241" s="62" t="str">
        <f>IF(K241='Epro_Ra (bmk_z)'!N$9,"ok","Fehler!")</f>
        <v>ok</v>
      </c>
    </row>
    <row r="242" spans="1:16" s="1" customFormat="1" x14ac:dyDescent="0.25">
      <c r="A242" s="1" t="s">
        <v>32</v>
      </c>
      <c r="B242" s="3" t="s">
        <v>4</v>
      </c>
      <c r="C242" s="107">
        <v>1</v>
      </c>
      <c r="D242" s="107">
        <f>'Epro_Ra (bmk_z)'!G10</f>
        <v>0.63823933055184101</v>
      </c>
      <c r="E242" s="107">
        <f>'Epro_Ra (bmk_z)'!H10</f>
        <v>0.52040292466647264</v>
      </c>
      <c r="F242" s="107">
        <f>'Epro_Ra (bmk_z)'!I10</f>
        <v>0.42432233652423135</v>
      </c>
      <c r="G242" s="107">
        <f>'Epro_Ra (bmk_z)'!J10</f>
        <v>0.34598084818369751</v>
      </c>
      <c r="H242" s="107">
        <f>'Epro_Ra (bmk_z)'!K10</f>
        <v>0.28210333750147748</v>
      </c>
      <c r="I242" s="107">
        <f>'Epro_Ra (bmk_z)'!L10</f>
        <v>0.2300193593005429</v>
      </c>
      <c r="J242" s="107">
        <f>'Epro_Ra (bmk_z)'!M10</f>
        <v>0.18755150549310731</v>
      </c>
      <c r="K242" s="107">
        <f>'Epro_Ra (bmk_z)'!N10</f>
        <v>0.15292437697285613</v>
      </c>
      <c r="L242" s="11"/>
      <c r="M242" s="1" t="str">
        <f t="shared" si="12"/>
        <v>RAB+ROW</v>
      </c>
      <c r="N242" s="1" t="s">
        <v>75</v>
      </c>
      <c r="O242" s="61" t="str">
        <f>IF(B242='Epro_Ra (bmk_z)'!C$10,"ok","Fehler!")</f>
        <v>ok</v>
      </c>
      <c r="P242" s="61" t="str">
        <f>IF(K242='Epro_Ra (bmk_z)'!N$10,"ok","Fehler!")</f>
        <v>ok</v>
      </c>
    </row>
    <row r="243" spans="1:16" s="5" customFormat="1" x14ac:dyDescent="0.25">
      <c r="A243" s="5" t="s">
        <v>32</v>
      </c>
      <c r="B243" s="6" t="s">
        <v>5</v>
      </c>
      <c r="C243" s="108">
        <v>1</v>
      </c>
      <c r="D243" s="107">
        <f>'Epro_Ra (bmk_z)'!G11</f>
        <v>0.63823933055184101</v>
      </c>
      <c r="E243" s="108">
        <f>'Epro_Ra (bmk_z)'!H11</f>
        <v>0.52040292466647264</v>
      </c>
      <c r="F243" s="107">
        <f>'Epro_Ra (bmk_z)'!I11</f>
        <v>0.42432233652423135</v>
      </c>
      <c r="G243" s="108">
        <f>'Epro_Ra (bmk_z)'!J11</f>
        <v>0.34598084818369751</v>
      </c>
      <c r="H243" s="107">
        <f>'Epro_Ra (bmk_z)'!K11</f>
        <v>0.28210333750147748</v>
      </c>
      <c r="I243" s="108">
        <f>'Epro_Ra (bmk_z)'!L11</f>
        <v>0.2300193593005429</v>
      </c>
      <c r="J243" s="107">
        <f>'Epro_Ra (bmk_z)'!M11</f>
        <v>0.18755150549310731</v>
      </c>
      <c r="K243" s="108">
        <f>'Epro_Ra (bmk_z)'!N11</f>
        <v>0.15292437697285613</v>
      </c>
      <c r="L243" s="11"/>
      <c r="M243" s="5" t="str">
        <f t="shared" si="12"/>
        <v>RAB+ROW</v>
      </c>
      <c r="N243" s="5" t="s">
        <v>75</v>
      </c>
      <c r="O243" s="62" t="str">
        <f>IF(B243='Epro_Ra (bmk_z)'!C$11,"ok","Fehler!")</f>
        <v>ok</v>
      </c>
      <c r="P243" s="62" t="str">
        <f>IF(K243='Epro_Ra (bmk_z)'!N$11,"ok","Fehler!")</f>
        <v>ok</v>
      </c>
    </row>
    <row r="244" spans="1:16" s="1" customFormat="1" x14ac:dyDescent="0.25">
      <c r="A244" s="1" t="s">
        <v>32</v>
      </c>
      <c r="B244" s="3" t="s">
        <v>6</v>
      </c>
      <c r="C244" s="107">
        <v>1</v>
      </c>
      <c r="D244" s="107">
        <f>'Epro_Ra (bmk_z)'!G12</f>
        <v>0.63823933055184101</v>
      </c>
      <c r="E244" s="107">
        <f>'Epro_Ra (bmk_z)'!H12</f>
        <v>0.52040292466647264</v>
      </c>
      <c r="F244" s="107">
        <f>'Epro_Ra (bmk_z)'!I12</f>
        <v>0.42432233652423135</v>
      </c>
      <c r="G244" s="107">
        <f>'Epro_Ra (bmk_z)'!J12</f>
        <v>0.34598084818369751</v>
      </c>
      <c r="H244" s="107">
        <f>'Epro_Ra (bmk_z)'!K12</f>
        <v>0.28210333750147748</v>
      </c>
      <c r="I244" s="107">
        <f>'Epro_Ra (bmk_z)'!L12</f>
        <v>0.2300193593005429</v>
      </c>
      <c r="J244" s="107">
        <f>'Epro_Ra (bmk_z)'!M12</f>
        <v>0.18755150549310731</v>
      </c>
      <c r="K244" s="107">
        <f>'Epro_Ra (bmk_z)'!N12</f>
        <v>0.15292437697285613</v>
      </c>
      <c r="L244" s="11"/>
      <c r="M244" s="1" t="str">
        <f t="shared" si="12"/>
        <v>RAB+ROW</v>
      </c>
      <c r="N244" s="1" t="s">
        <v>75</v>
      </c>
      <c r="O244" s="61" t="str">
        <f>IF(B244='Epro_Ra (bmk_z)'!C$12,"ok","Fehler!")</f>
        <v>ok</v>
      </c>
      <c r="P244" s="61" t="str">
        <f>IF(K244='Epro_Ra (bmk_z)'!N$12,"ok","Fehler!")</f>
        <v>ok</v>
      </c>
    </row>
    <row r="245" spans="1:16" s="5" customFormat="1" x14ac:dyDescent="0.25">
      <c r="A245" s="5" t="s">
        <v>32</v>
      </c>
      <c r="B245" s="6" t="s">
        <v>7</v>
      </c>
      <c r="C245" s="108">
        <v>1</v>
      </c>
      <c r="D245" s="107">
        <f>'Epro_Ra (bmk_z)'!G13</f>
        <v>0.63823933055184101</v>
      </c>
      <c r="E245" s="108">
        <f>'Epro_Ra (bmk_z)'!H13</f>
        <v>0.52040292466647264</v>
      </c>
      <c r="F245" s="107">
        <f>'Epro_Ra (bmk_z)'!I13</f>
        <v>0.42432233652423135</v>
      </c>
      <c r="G245" s="108">
        <f>'Epro_Ra (bmk_z)'!J13</f>
        <v>0.34598084818369751</v>
      </c>
      <c r="H245" s="107">
        <f>'Epro_Ra (bmk_z)'!K13</f>
        <v>0.28210333750147748</v>
      </c>
      <c r="I245" s="108">
        <f>'Epro_Ra (bmk_z)'!L13</f>
        <v>0.2300193593005429</v>
      </c>
      <c r="J245" s="107">
        <f>'Epro_Ra (bmk_z)'!M13</f>
        <v>0.18755150549310731</v>
      </c>
      <c r="K245" s="108">
        <f>'Epro_Ra (bmk_z)'!N13</f>
        <v>0.15292437697285613</v>
      </c>
      <c r="L245" s="11"/>
      <c r="M245" s="5" t="str">
        <f t="shared" si="12"/>
        <v>RAB+ROW</v>
      </c>
      <c r="N245" s="5" t="s">
        <v>75</v>
      </c>
      <c r="O245" s="62" t="str">
        <f>IF(B245='Epro_Ra (bmk_z)'!C$13,"ok","Fehler!")</f>
        <v>ok</v>
      </c>
      <c r="P245" s="62" t="str">
        <f>IF(K245='Epro_Ra (bmk_z)'!N$13,"ok","Fehler!")</f>
        <v>ok</v>
      </c>
    </row>
    <row r="246" spans="1:16" s="1" customFormat="1" x14ac:dyDescent="0.25">
      <c r="A246" s="1" t="s">
        <v>32</v>
      </c>
      <c r="B246" s="3" t="s">
        <v>8</v>
      </c>
      <c r="C246" s="107">
        <v>1</v>
      </c>
      <c r="D246" s="107">
        <f>'Epro_Ra (bmk_z)'!G14</f>
        <v>0.63823933055184101</v>
      </c>
      <c r="E246" s="107">
        <f>'Epro_Ra (bmk_z)'!H14</f>
        <v>0.52040292466647264</v>
      </c>
      <c r="F246" s="107">
        <f>'Epro_Ra (bmk_z)'!I14</f>
        <v>0.42432233652423135</v>
      </c>
      <c r="G246" s="107">
        <f>'Epro_Ra (bmk_z)'!J14</f>
        <v>0.34598084818369751</v>
      </c>
      <c r="H246" s="107">
        <f>'Epro_Ra (bmk_z)'!K14</f>
        <v>0.28210333750147748</v>
      </c>
      <c r="I246" s="107">
        <f>'Epro_Ra (bmk_z)'!L14</f>
        <v>0.2300193593005429</v>
      </c>
      <c r="J246" s="107">
        <f>'Epro_Ra (bmk_z)'!M14</f>
        <v>0.18755150549310731</v>
      </c>
      <c r="K246" s="107">
        <f>'Epro_Ra (bmk_z)'!N14</f>
        <v>0.15292437697285613</v>
      </c>
      <c r="L246" s="11"/>
      <c r="M246" s="1" t="str">
        <f t="shared" si="12"/>
        <v>RAB+ROW</v>
      </c>
      <c r="N246" s="1" t="s">
        <v>75</v>
      </c>
      <c r="O246" s="61" t="str">
        <f>IF(B246='Epro_Ra (bmk_z)'!C$14,"ok","Fehler!")</f>
        <v>ok</v>
      </c>
      <c r="P246" s="61" t="str">
        <f>IF(K246='Epro_Ra (bmk_z)'!N$14,"ok","Fehler!")</f>
        <v>ok</v>
      </c>
    </row>
    <row r="247" spans="1:16" s="5" customFormat="1" x14ac:dyDescent="0.25">
      <c r="A247" s="5" t="s">
        <v>32</v>
      </c>
      <c r="B247" s="6" t="s">
        <v>9</v>
      </c>
      <c r="C247" s="108">
        <v>0</v>
      </c>
      <c r="D247" s="107">
        <f>'Epro_Ra (bmk_z)'!G15</f>
        <v>0</v>
      </c>
      <c r="E247" s="108">
        <f>'Epro_Ra (bmk_z)'!H15</f>
        <v>0</v>
      </c>
      <c r="F247" s="107">
        <f>'Epro_Ra (bmk_z)'!I15</f>
        <v>0</v>
      </c>
      <c r="G247" s="108">
        <f>'Epro_Ra (bmk_z)'!J15</f>
        <v>0</v>
      </c>
      <c r="H247" s="107">
        <f>'Epro_Ra (bmk_z)'!K15</f>
        <v>0</v>
      </c>
      <c r="I247" s="108">
        <f>'Epro_Ra (bmk_z)'!L15</f>
        <v>0</v>
      </c>
      <c r="J247" s="107">
        <f>'Epro_Ra (bmk_z)'!M15</f>
        <v>0</v>
      </c>
      <c r="K247" s="108">
        <f>'Epro_Ra (bmk_z)'!N15</f>
        <v>0</v>
      </c>
      <c r="L247" s="11"/>
      <c r="M247" s="5" t="str">
        <f t="shared" si="12"/>
        <v>RAB+ROW</v>
      </c>
      <c r="N247" s="5" t="s">
        <v>75</v>
      </c>
      <c r="O247" s="62" t="str">
        <f>IF(B247='Epro_Ra (bmk_z)'!C$15,"ok","Fehler!")</f>
        <v>ok</v>
      </c>
      <c r="P247" s="62" t="str">
        <f>IF(K247='Epro_Ra (bmk_z)'!N$15,"ok","Fehler!")</f>
        <v>ok</v>
      </c>
    </row>
    <row r="248" spans="1:16" s="1" customFormat="1" x14ac:dyDescent="0.25">
      <c r="A248" s="1" t="s">
        <v>32</v>
      </c>
      <c r="B248" s="3" t="s">
        <v>10</v>
      </c>
      <c r="C248" s="107">
        <v>1</v>
      </c>
      <c r="D248" s="107">
        <f>'Epro_Ra (bmk_z)'!G16</f>
        <v>0.63823933055184101</v>
      </c>
      <c r="E248" s="107">
        <f>'Epro_Ra (bmk_z)'!H16</f>
        <v>0.52040292466647264</v>
      </c>
      <c r="F248" s="107">
        <f>'Epro_Ra (bmk_z)'!I16</f>
        <v>0.42432233652423135</v>
      </c>
      <c r="G248" s="107">
        <f>'Epro_Ra (bmk_z)'!J16</f>
        <v>0.34598084818369751</v>
      </c>
      <c r="H248" s="107">
        <f>'Epro_Ra (bmk_z)'!K16</f>
        <v>0.28210333750147748</v>
      </c>
      <c r="I248" s="107">
        <f>'Epro_Ra (bmk_z)'!L16</f>
        <v>0.2300193593005429</v>
      </c>
      <c r="J248" s="107">
        <f>'Epro_Ra (bmk_z)'!M16</f>
        <v>0.18755150549310731</v>
      </c>
      <c r="K248" s="107">
        <f>'Epro_Ra (bmk_z)'!N16</f>
        <v>0.15292437697285613</v>
      </c>
      <c r="L248" s="11"/>
      <c r="M248" s="1" t="str">
        <f t="shared" si="12"/>
        <v>RAB+ROW</v>
      </c>
      <c r="N248" s="1" t="s">
        <v>75</v>
      </c>
      <c r="O248" s="61" t="str">
        <f>IF(B248='Epro_Ra (bmk_z)'!C$16,"ok","Fehler!")</f>
        <v>ok</v>
      </c>
      <c r="P248" s="61" t="str">
        <f>IF(K248='Epro_Ra (bmk_z)'!N$16,"ok","Fehler!")</f>
        <v>ok</v>
      </c>
    </row>
    <row r="249" spans="1:16" s="5" customFormat="1" x14ac:dyDescent="0.25">
      <c r="A249" s="5" t="s">
        <v>32</v>
      </c>
      <c r="B249" s="6" t="s">
        <v>11</v>
      </c>
      <c r="C249" s="108">
        <v>1</v>
      </c>
      <c r="D249" s="107">
        <f>'Epro_Ra (bmk_z)'!G17</f>
        <v>0.63823933055184101</v>
      </c>
      <c r="E249" s="108">
        <f>'Epro_Ra (bmk_z)'!H17</f>
        <v>0.52040292466647264</v>
      </c>
      <c r="F249" s="107">
        <f>'Epro_Ra (bmk_z)'!I17</f>
        <v>0.42432233652423135</v>
      </c>
      <c r="G249" s="108">
        <f>'Epro_Ra (bmk_z)'!J17</f>
        <v>0.34598084818369751</v>
      </c>
      <c r="H249" s="107">
        <f>'Epro_Ra (bmk_z)'!K17</f>
        <v>0.28210333750147748</v>
      </c>
      <c r="I249" s="108">
        <f>'Epro_Ra (bmk_z)'!L17</f>
        <v>0.2300193593005429</v>
      </c>
      <c r="J249" s="107">
        <f>'Epro_Ra (bmk_z)'!M17</f>
        <v>0.18755150549310731</v>
      </c>
      <c r="K249" s="108">
        <f>'Epro_Ra (bmk_z)'!N17</f>
        <v>0.15292437697285613</v>
      </c>
      <c r="L249" s="11"/>
      <c r="M249" s="5" t="str">
        <f t="shared" si="12"/>
        <v>RAB+ROW</v>
      </c>
      <c r="N249" s="5" t="s">
        <v>75</v>
      </c>
      <c r="O249" s="62" t="str">
        <f>IF(B249='Epro_Ra (bmk_z)'!C$17,"ok","Fehler!")</f>
        <v>ok</v>
      </c>
      <c r="P249" s="62" t="str">
        <f>IF(K249='Epro_Ra (bmk_z)'!N$17,"ok","Fehler!")</f>
        <v>ok</v>
      </c>
    </row>
    <row r="250" spans="1:16" s="1" customFormat="1" x14ac:dyDescent="0.25">
      <c r="A250" s="1" t="s">
        <v>32</v>
      </c>
      <c r="B250" s="3" t="s">
        <v>12</v>
      </c>
      <c r="C250" s="107">
        <v>1</v>
      </c>
      <c r="D250" s="107">
        <f>'Epro_Ra (bmk_z)'!G18</f>
        <v>0.63823933055184101</v>
      </c>
      <c r="E250" s="107">
        <f>'Epro_Ra (bmk_z)'!H18</f>
        <v>0.52040292466647264</v>
      </c>
      <c r="F250" s="107">
        <f>'Epro_Ra (bmk_z)'!I18</f>
        <v>0.42432233652423135</v>
      </c>
      <c r="G250" s="107">
        <f>'Epro_Ra (bmk_z)'!J18</f>
        <v>0.34598084818369751</v>
      </c>
      <c r="H250" s="107">
        <f>'Epro_Ra (bmk_z)'!K18</f>
        <v>0.28210333750147748</v>
      </c>
      <c r="I250" s="107">
        <f>'Epro_Ra (bmk_z)'!L18</f>
        <v>0.2300193593005429</v>
      </c>
      <c r="J250" s="107">
        <f>'Epro_Ra (bmk_z)'!M18</f>
        <v>0.18755150549310731</v>
      </c>
      <c r="K250" s="107">
        <f>'Epro_Ra (bmk_z)'!N18</f>
        <v>0.15292437697285613</v>
      </c>
      <c r="L250" s="11"/>
      <c r="M250" s="1" t="str">
        <f t="shared" si="12"/>
        <v>RAB+ROW</v>
      </c>
      <c r="N250" s="1" t="s">
        <v>75</v>
      </c>
      <c r="O250" s="61" t="str">
        <f>IF(B250='Epro_Ra (bmk_z)'!C$18,"ok","Fehler!")</f>
        <v>ok</v>
      </c>
      <c r="P250" s="61" t="str">
        <f>IF(K250='Epro_Ra (bmk_z)'!N$18,"ok","Fehler!")</f>
        <v>ok</v>
      </c>
    </row>
    <row r="251" spans="1:16" s="5" customFormat="1" x14ac:dyDescent="0.25">
      <c r="A251" s="5" t="s">
        <v>32</v>
      </c>
      <c r="B251" s="6" t="s">
        <v>13</v>
      </c>
      <c r="C251" s="108">
        <v>1</v>
      </c>
      <c r="D251" s="107">
        <f>'Epro_Ra (bmk_z)'!G19</f>
        <v>0.63823933055184101</v>
      </c>
      <c r="E251" s="108">
        <f>'Epro_Ra (bmk_z)'!H19</f>
        <v>0.52040292466647264</v>
      </c>
      <c r="F251" s="107">
        <f>'Epro_Ra (bmk_z)'!I19</f>
        <v>0.42432233652423135</v>
      </c>
      <c r="G251" s="108">
        <f>'Epro_Ra (bmk_z)'!J19</f>
        <v>0.34598084818369751</v>
      </c>
      <c r="H251" s="107">
        <f>'Epro_Ra (bmk_z)'!K19</f>
        <v>0.28210333750147748</v>
      </c>
      <c r="I251" s="108">
        <f>'Epro_Ra (bmk_z)'!L19</f>
        <v>0.2300193593005429</v>
      </c>
      <c r="J251" s="107">
        <f>'Epro_Ra (bmk_z)'!M19</f>
        <v>0.18755150549310731</v>
      </c>
      <c r="K251" s="108">
        <f>'Epro_Ra (bmk_z)'!N19</f>
        <v>0.15292437697285613</v>
      </c>
      <c r="L251" s="11"/>
      <c r="M251" s="5" t="str">
        <f t="shared" si="12"/>
        <v>RAB+ROW</v>
      </c>
      <c r="N251" s="5" t="s">
        <v>75</v>
      </c>
      <c r="O251" s="62" t="str">
        <f>IF(B251='Epro_Ra (bmk_z)'!C$19,"ok","Fehler!")</f>
        <v>ok</v>
      </c>
      <c r="P251" s="62" t="str">
        <f>IF(K251='Epro_Ra (bmk_z)'!N$19,"ok","Fehler!")</f>
        <v>ok</v>
      </c>
    </row>
    <row r="252" spans="1:16" s="1" customFormat="1" x14ac:dyDescent="0.25">
      <c r="A252" s="1" t="s">
        <v>32</v>
      </c>
      <c r="B252" s="3" t="s">
        <v>14</v>
      </c>
      <c r="C252" s="107">
        <v>1</v>
      </c>
      <c r="D252" s="107">
        <f>'Epro_Ra (bmk_z)'!G20</f>
        <v>0.63823933055184101</v>
      </c>
      <c r="E252" s="107">
        <f>'Epro_Ra (bmk_z)'!H20</f>
        <v>0.52040292466647264</v>
      </c>
      <c r="F252" s="107">
        <f>'Epro_Ra (bmk_z)'!I20</f>
        <v>0.42432233652423135</v>
      </c>
      <c r="G252" s="107">
        <f>'Epro_Ra (bmk_z)'!J20</f>
        <v>0.34598084818369751</v>
      </c>
      <c r="H252" s="107">
        <f>'Epro_Ra (bmk_z)'!K20</f>
        <v>0.28210333750147748</v>
      </c>
      <c r="I252" s="107">
        <f>'Epro_Ra (bmk_z)'!L20</f>
        <v>0.2300193593005429</v>
      </c>
      <c r="J252" s="107">
        <f>'Epro_Ra (bmk_z)'!M20</f>
        <v>0.18755150549310731</v>
      </c>
      <c r="K252" s="107">
        <f>'Epro_Ra (bmk_z)'!N20</f>
        <v>0.15292437697285613</v>
      </c>
      <c r="L252" s="11"/>
      <c r="M252" s="1" t="str">
        <f t="shared" si="12"/>
        <v>RAB+ROW</v>
      </c>
      <c r="N252" s="1" t="s">
        <v>75</v>
      </c>
      <c r="O252" s="61" t="str">
        <f>IF(B252='Epro_Ra (bmk_z)'!C$20,"ok","Fehler!")</f>
        <v>ok</v>
      </c>
      <c r="P252" s="61" t="str">
        <f>IF(K252='Epro_Ra (bmk_z)'!N$20,"ok","Fehler!")</f>
        <v>ok</v>
      </c>
    </row>
    <row r="253" spans="1:16" s="5" customFormat="1" x14ac:dyDescent="0.25">
      <c r="A253" s="5" t="s">
        <v>32</v>
      </c>
      <c r="B253" s="6" t="s">
        <v>15</v>
      </c>
      <c r="C253" s="108">
        <v>1</v>
      </c>
      <c r="D253" s="107">
        <f>'Epro_Ra (bmk_z)'!G21</f>
        <v>0.63823933055184101</v>
      </c>
      <c r="E253" s="108">
        <f>'Epro_Ra (bmk_z)'!H21</f>
        <v>0.52040292466647264</v>
      </c>
      <c r="F253" s="107">
        <f>'Epro_Ra (bmk_z)'!I21</f>
        <v>0.42432233652423135</v>
      </c>
      <c r="G253" s="108">
        <f>'Epro_Ra (bmk_z)'!J21</f>
        <v>0.34598084818369751</v>
      </c>
      <c r="H253" s="107">
        <f>'Epro_Ra (bmk_z)'!K21</f>
        <v>0.28210333750147748</v>
      </c>
      <c r="I253" s="108">
        <f>'Epro_Ra (bmk_z)'!L21</f>
        <v>0.2300193593005429</v>
      </c>
      <c r="J253" s="107">
        <f>'Epro_Ra (bmk_z)'!M21</f>
        <v>0.18755150549310731</v>
      </c>
      <c r="K253" s="108">
        <f>'Epro_Ra (bmk_z)'!N21</f>
        <v>0.15292437697285613</v>
      </c>
      <c r="L253" s="11"/>
      <c r="M253" s="5" t="str">
        <f t="shared" si="12"/>
        <v>RAB+ROW</v>
      </c>
      <c r="N253" s="5" t="s">
        <v>75</v>
      </c>
      <c r="O253" s="62" t="str">
        <f>IF(B253='Epro_Ra (bmk_z)'!C$21,"ok","Fehler!")</f>
        <v>ok</v>
      </c>
      <c r="P253" s="62" t="str">
        <f>IF(K253='Epro_Ra (bmk_z)'!N$21,"ok","Fehler!")</f>
        <v>ok</v>
      </c>
    </row>
    <row r="254" spans="1:16" s="7" customFormat="1" x14ac:dyDescent="0.25">
      <c r="A254" s="1" t="s">
        <v>32</v>
      </c>
      <c r="B254" s="3" t="s">
        <v>16</v>
      </c>
      <c r="C254" s="107">
        <v>1</v>
      </c>
      <c r="D254" s="107">
        <f>'Epro_Ra (bmk_z)'!G22</f>
        <v>0.63823933055184101</v>
      </c>
      <c r="E254" s="107">
        <f>'Epro_Ra (bmk_z)'!H22</f>
        <v>0.52040292466647264</v>
      </c>
      <c r="F254" s="107">
        <f>'Epro_Ra (bmk_z)'!I22</f>
        <v>0.42432233652423135</v>
      </c>
      <c r="G254" s="107">
        <f>'Epro_Ra (bmk_z)'!J22</f>
        <v>0.34598084818369751</v>
      </c>
      <c r="H254" s="107">
        <f>'Epro_Ra (bmk_z)'!K22</f>
        <v>0.28210333750147748</v>
      </c>
      <c r="I254" s="107">
        <f>'Epro_Ra (bmk_z)'!L22</f>
        <v>0.2300193593005429</v>
      </c>
      <c r="J254" s="107">
        <f>'Epro_Ra (bmk_z)'!M22</f>
        <v>0.18755150549310731</v>
      </c>
      <c r="K254" s="107">
        <f>'Epro_Ra (bmk_z)'!N22</f>
        <v>0.15292437697285613</v>
      </c>
      <c r="L254" s="11"/>
      <c r="M254" s="1" t="str">
        <f t="shared" si="12"/>
        <v>RAB+ROW</v>
      </c>
      <c r="N254" s="1" t="s">
        <v>75</v>
      </c>
      <c r="O254" s="61" t="str">
        <f>IF(B254='Epro_Ra (bmk_z)'!C$22,"ok","Fehler!")</f>
        <v>ok</v>
      </c>
      <c r="P254" s="61" t="str">
        <f>IF(K254='Epro_Ra (bmk_z)'!N$22,"ok","Fehler!")</f>
        <v>ok</v>
      </c>
    </row>
    <row r="255" spans="1:16" s="8" customFormat="1" x14ac:dyDescent="0.25">
      <c r="A255" s="8" t="s">
        <v>32</v>
      </c>
      <c r="B255" s="9" t="s">
        <v>17</v>
      </c>
      <c r="C255" s="110">
        <v>1</v>
      </c>
      <c r="D255" s="111">
        <f>'Epro_Ra (bmk_z)'!G23</f>
        <v>0.63823933055184101</v>
      </c>
      <c r="E255" s="110">
        <f>'Epro_Ra (bmk_z)'!H23</f>
        <v>0.52040292466647264</v>
      </c>
      <c r="F255" s="111">
        <f>'Epro_Ra (bmk_z)'!I23</f>
        <v>0.42432233652423135</v>
      </c>
      <c r="G255" s="110">
        <f>'Epro_Ra (bmk_z)'!J23</f>
        <v>0.34598084818369751</v>
      </c>
      <c r="H255" s="111">
        <f>'Epro_Ra (bmk_z)'!K23</f>
        <v>0.28210333750147748</v>
      </c>
      <c r="I255" s="110">
        <f>'Epro_Ra (bmk_z)'!L23</f>
        <v>0.2300193593005429</v>
      </c>
      <c r="J255" s="111">
        <f>'Epro_Ra (bmk_z)'!M23</f>
        <v>0.18755150549310731</v>
      </c>
      <c r="K255" s="110">
        <f>'Epro_Ra (bmk_z)'!N23</f>
        <v>0.15292437697285613</v>
      </c>
      <c r="L255" s="10"/>
      <c r="M255" s="8" t="str">
        <f t="shared" si="12"/>
        <v>RAB+ROW</v>
      </c>
      <c r="N255" s="8" t="s">
        <v>75</v>
      </c>
      <c r="O255" s="63" t="str">
        <f>IF(B255='Epro_Ra (bmk_z)'!C$23,"ok","Fehler!")</f>
        <v>ok</v>
      </c>
      <c r="P255" s="63" t="str">
        <f>IF(K255='Epro_Ra (bmk_z)'!N$23,"ok","Fehler!")</f>
        <v>ok</v>
      </c>
    </row>
    <row r="256" spans="1:16" s="1" customFormat="1" x14ac:dyDescent="0.25">
      <c r="A256" s="1" t="s">
        <v>33</v>
      </c>
      <c r="B256" s="3" t="s">
        <v>0</v>
      </c>
      <c r="C256" s="107">
        <v>1</v>
      </c>
      <c r="D256" s="107">
        <f>'Epro_Ra (bmk_z)'!G6</f>
        <v>0.63823933055184101</v>
      </c>
      <c r="E256" s="107">
        <f>'Epro_Ra (bmk_z)'!H6</f>
        <v>0.52040292466647264</v>
      </c>
      <c r="F256" s="107">
        <f>'Epro_Ra (bmk_z)'!I6</f>
        <v>0.42432233652423135</v>
      </c>
      <c r="G256" s="107">
        <f>'Epro_Ra (bmk_z)'!J6</f>
        <v>0.34598084818369751</v>
      </c>
      <c r="H256" s="107">
        <f>'Epro_Ra (bmk_z)'!K6</f>
        <v>0.28210333750147748</v>
      </c>
      <c r="I256" s="107">
        <f>'Epro_Ra (bmk_z)'!L6</f>
        <v>0.2300193593005429</v>
      </c>
      <c r="J256" s="107">
        <f>'Epro_Ra (bmk_z)'!M6</f>
        <v>0.18755150549310731</v>
      </c>
      <c r="K256" s="107">
        <f>'Epro_Ra (bmk_z)'!N6</f>
        <v>0.15292437697285613</v>
      </c>
      <c r="L256" s="11"/>
      <c r="M256" s="1" t="str">
        <f t="shared" ref="M256:M273" si="13">$AI$2</f>
        <v>OPE+ROW</v>
      </c>
      <c r="N256" s="1" t="s">
        <v>75</v>
      </c>
      <c r="O256" s="61" t="str">
        <f>IF(B256='Epro_Ra (bmk_z)'!C$6,"ok","Fehler!")</f>
        <v>ok</v>
      </c>
      <c r="P256" s="61" t="str">
        <f>IF(K256='Epro_Ra (bmk_z)'!N$6,"ok","Fehler!")</f>
        <v>ok</v>
      </c>
    </row>
    <row r="257" spans="1:16" s="5" customFormat="1" x14ac:dyDescent="0.25">
      <c r="A257" s="5" t="s">
        <v>33</v>
      </c>
      <c r="B257" s="6" t="s">
        <v>1</v>
      </c>
      <c r="C257" s="108">
        <v>1</v>
      </c>
      <c r="D257" s="107">
        <f>'Epro_Ra (bmk_z)'!G7</f>
        <v>0.63823933055184101</v>
      </c>
      <c r="E257" s="108">
        <f>'Epro_Ra (bmk_z)'!H7</f>
        <v>0.52040292466647264</v>
      </c>
      <c r="F257" s="107">
        <f>'Epro_Ra (bmk_z)'!I7</f>
        <v>0.42432233652423135</v>
      </c>
      <c r="G257" s="108">
        <f>'Epro_Ra (bmk_z)'!J7</f>
        <v>0.34598084818369751</v>
      </c>
      <c r="H257" s="107">
        <f>'Epro_Ra (bmk_z)'!K7</f>
        <v>0.28210333750147748</v>
      </c>
      <c r="I257" s="108">
        <f>'Epro_Ra (bmk_z)'!L7</f>
        <v>0.2300193593005429</v>
      </c>
      <c r="J257" s="107">
        <f>'Epro_Ra (bmk_z)'!M7</f>
        <v>0.18755150549310731</v>
      </c>
      <c r="K257" s="108">
        <f>'Epro_Ra (bmk_z)'!N7</f>
        <v>0.15292437697285613</v>
      </c>
      <c r="L257" s="11"/>
      <c r="M257" s="5" t="str">
        <f t="shared" si="13"/>
        <v>OPE+ROW</v>
      </c>
      <c r="N257" s="5" t="s">
        <v>75</v>
      </c>
      <c r="O257" s="62" t="str">
        <f>IF(B257='Epro_Ra (bmk_z)'!C$7,"ok","Fehler!")</f>
        <v>ok</v>
      </c>
      <c r="P257" s="62" t="str">
        <f>IF(K257='Epro_Ra (bmk_z)'!N$7,"ok","Fehler!")</f>
        <v>ok</v>
      </c>
    </row>
    <row r="258" spans="1:16" s="1" customFormat="1" x14ac:dyDescent="0.25">
      <c r="A258" s="1" t="s">
        <v>33</v>
      </c>
      <c r="B258" s="3" t="s">
        <v>2</v>
      </c>
      <c r="C258" s="107">
        <v>0</v>
      </c>
      <c r="D258" s="107">
        <f>'Epro_Ra (bmk_z)'!G8</f>
        <v>0</v>
      </c>
      <c r="E258" s="107">
        <f>'Epro_Ra (bmk_z)'!H8</f>
        <v>0</v>
      </c>
      <c r="F258" s="107">
        <f>'Epro_Ra (bmk_z)'!I8</f>
        <v>0</v>
      </c>
      <c r="G258" s="107">
        <f>'Epro_Ra (bmk_z)'!J8</f>
        <v>0</v>
      </c>
      <c r="H258" s="107">
        <f>'Epro_Ra (bmk_z)'!K8</f>
        <v>0</v>
      </c>
      <c r="I258" s="107">
        <f>'Epro_Ra (bmk_z)'!L8</f>
        <v>0</v>
      </c>
      <c r="J258" s="107">
        <f>'Epro_Ra (bmk_z)'!M8</f>
        <v>0</v>
      </c>
      <c r="K258" s="107">
        <f>'Epro_Ra (bmk_z)'!N8</f>
        <v>0</v>
      </c>
      <c r="L258" s="11"/>
      <c r="M258" s="1" t="str">
        <f t="shared" si="13"/>
        <v>OPE+ROW</v>
      </c>
      <c r="N258" s="1" t="s">
        <v>75</v>
      </c>
      <c r="O258" s="61" t="str">
        <f>IF(B258='Epro_Ra (bmk_z)'!C$8,"ok","Fehler!")</f>
        <v>ok</v>
      </c>
      <c r="P258" s="61" t="str">
        <f>IF(K258='Epro_Ra (bmk_z)'!N$8,"ok","Fehler!")</f>
        <v>ok</v>
      </c>
    </row>
    <row r="259" spans="1:16" s="5" customFormat="1" x14ac:dyDescent="0.25">
      <c r="A259" s="5" t="s">
        <v>33</v>
      </c>
      <c r="B259" s="6" t="s">
        <v>3</v>
      </c>
      <c r="C259" s="108">
        <v>1</v>
      </c>
      <c r="D259" s="107">
        <f>'Epro_Ra (bmk_z)'!G9</f>
        <v>0.63823933055184101</v>
      </c>
      <c r="E259" s="108">
        <f>'Epro_Ra (bmk_z)'!H9</f>
        <v>0.52040292466647264</v>
      </c>
      <c r="F259" s="107">
        <f>'Epro_Ra (bmk_z)'!I9</f>
        <v>0.42432233652423135</v>
      </c>
      <c r="G259" s="108">
        <f>'Epro_Ra (bmk_z)'!J9</f>
        <v>0.34598084818369751</v>
      </c>
      <c r="H259" s="107">
        <f>'Epro_Ra (bmk_z)'!K9</f>
        <v>0.28210333750147748</v>
      </c>
      <c r="I259" s="108">
        <f>'Epro_Ra (bmk_z)'!L9</f>
        <v>0.2300193593005429</v>
      </c>
      <c r="J259" s="107">
        <f>'Epro_Ra (bmk_z)'!M9</f>
        <v>0.18755150549310731</v>
      </c>
      <c r="K259" s="108">
        <f>'Epro_Ra (bmk_z)'!N9</f>
        <v>0.15292437697285613</v>
      </c>
      <c r="L259" s="11"/>
      <c r="M259" s="5" t="str">
        <f t="shared" si="13"/>
        <v>OPE+ROW</v>
      </c>
      <c r="N259" s="5" t="s">
        <v>75</v>
      </c>
      <c r="O259" s="62" t="str">
        <f>IF(B259='Epro_Ra (bmk_z)'!C$9,"ok","Fehler!")</f>
        <v>ok</v>
      </c>
      <c r="P259" s="62" t="str">
        <f>IF(K259='Epro_Ra (bmk_z)'!N$9,"ok","Fehler!")</f>
        <v>ok</v>
      </c>
    </row>
    <row r="260" spans="1:16" s="1" customFormat="1" x14ac:dyDescent="0.25">
      <c r="A260" s="1" t="s">
        <v>33</v>
      </c>
      <c r="B260" s="3" t="s">
        <v>4</v>
      </c>
      <c r="C260" s="107">
        <v>1</v>
      </c>
      <c r="D260" s="107">
        <f>'Epro_Ra (bmk_z)'!G10</f>
        <v>0.63823933055184101</v>
      </c>
      <c r="E260" s="107">
        <f>'Epro_Ra (bmk_z)'!H10</f>
        <v>0.52040292466647264</v>
      </c>
      <c r="F260" s="107">
        <f>'Epro_Ra (bmk_z)'!I10</f>
        <v>0.42432233652423135</v>
      </c>
      <c r="G260" s="107">
        <f>'Epro_Ra (bmk_z)'!J10</f>
        <v>0.34598084818369751</v>
      </c>
      <c r="H260" s="107">
        <f>'Epro_Ra (bmk_z)'!K10</f>
        <v>0.28210333750147748</v>
      </c>
      <c r="I260" s="107">
        <f>'Epro_Ra (bmk_z)'!L10</f>
        <v>0.2300193593005429</v>
      </c>
      <c r="J260" s="107">
        <f>'Epro_Ra (bmk_z)'!M10</f>
        <v>0.18755150549310731</v>
      </c>
      <c r="K260" s="107">
        <f>'Epro_Ra (bmk_z)'!N10</f>
        <v>0.15292437697285613</v>
      </c>
      <c r="L260" s="11"/>
      <c r="M260" s="1" t="str">
        <f t="shared" si="13"/>
        <v>OPE+ROW</v>
      </c>
      <c r="N260" s="1" t="s">
        <v>75</v>
      </c>
      <c r="O260" s="61" t="str">
        <f>IF(B260='Epro_Ra (bmk_z)'!C$10,"ok","Fehler!")</f>
        <v>ok</v>
      </c>
      <c r="P260" s="61" t="str">
        <f>IF(K260='Epro_Ra (bmk_z)'!N$10,"ok","Fehler!")</f>
        <v>ok</v>
      </c>
    </row>
    <row r="261" spans="1:16" s="5" customFormat="1" x14ac:dyDescent="0.25">
      <c r="A261" s="5" t="s">
        <v>33</v>
      </c>
      <c r="B261" s="6" t="s">
        <v>5</v>
      </c>
      <c r="C261" s="108">
        <v>1</v>
      </c>
      <c r="D261" s="107">
        <f>'Epro_Ra (bmk_z)'!G11</f>
        <v>0.63823933055184101</v>
      </c>
      <c r="E261" s="108">
        <f>'Epro_Ra (bmk_z)'!H11</f>
        <v>0.52040292466647264</v>
      </c>
      <c r="F261" s="107">
        <f>'Epro_Ra (bmk_z)'!I11</f>
        <v>0.42432233652423135</v>
      </c>
      <c r="G261" s="108">
        <f>'Epro_Ra (bmk_z)'!J11</f>
        <v>0.34598084818369751</v>
      </c>
      <c r="H261" s="107">
        <f>'Epro_Ra (bmk_z)'!K11</f>
        <v>0.28210333750147748</v>
      </c>
      <c r="I261" s="108">
        <f>'Epro_Ra (bmk_z)'!L11</f>
        <v>0.2300193593005429</v>
      </c>
      <c r="J261" s="107">
        <f>'Epro_Ra (bmk_z)'!M11</f>
        <v>0.18755150549310731</v>
      </c>
      <c r="K261" s="108">
        <f>'Epro_Ra (bmk_z)'!N11</f>
        <v>0.15292437697285613</v>
      </c>
      <c r="L261" s="11"/>
      <c r="M261" s="5" t="str">
        <f t="shared" si="13"/>
        <v>OPE+ROW</v>
      </c>
      <c r="N261" s="5" t="s">
        <v>75</v>
      </c>
      <c r="O261" s="62" t="str">
        <f>IF(B261='Epro_Ra (bmk_z)'!C$11,"ok","Fehler!")</f>
        <v>ok</v>
      </c>
      <c r="P261" s="62" t="str">
        <f>IF(K261='Epro_Ra (bmk_z)'!N$11,"ok","Fehler!")</f>
        <v>ok</v>
      </c>
    </row>
    <row r="262" spans="1:16" s="1" customFormat="1" x14ac:dyDescent="0.25">
      <c r="A262" s="1" t="s">
        <v>33</v>
      </c>
      <c r="B262" s="3" t="s">
        <v>6</v>
      </c>
      <c r="C262" s="107">
        <v>1</v>
      </c>
      <c r="D262" s="107">
        <f>'Epro_Ra (bmk_z)'!G12</f>
        <v>0.63823933055184101</v>
      </c>
      <c r="E262" s="107">
        <f>'Epro_Ra (bmk_z)'!H12</f>
        <v>0.52040292466647264</v>
      </c>
      <c r="F262" s="107">
        <f>'Epro_Ra (bmk_z)'!I12</f>
        <v>0.42432233652423135</v>
      </c>
      <c r="G262" s="107">
        <f>'Epro_Ra (bmk_z)'!J12</f>
        <v>0.34598084818369751</v>
      </c>
      <c r="H262" s="107">
        <f>'Epro_Ra (bmk_z)'!K12</f>
        <v>0.28210333750147748</v>
      </c>
      <c r="I262" s="107">
        <f>'Epro_Ra (bmk_z)'!L12</f>
        <v>0.2300193593005429</v>
      </c>
      <c r="J262" s="107">
        <f>'Epro_Ra (bmk_z)'!M12</f>
        <v>0.18755150549310731</v>
      </c>
      <c r="K262" s="107">
        <f>'Epro_Ra (bmk_z)'!N12</f>
        <v>0.15292437697285613</v>
      </c>
      <c r="L262" s="11"/>
      <c r="M262" s="1" t="str">
        <f t="shared" si="13"/>
        <v>OPE+ROW</v>
      </c>
      <c r="N262" s="1" t="s">
        <v>75</v>
      </c>
      <c r="O262" s="61" t="str">
        <f>IF(B262='Epro_Ra (bmk_z)'!C$12,"ok","Fehler!")</f>
        <v>ok</v>
      </c>
      <c r="P262" s="61" t="str">
        <f>IF(K262='Epro_Ra (bmk_z)'!N$12,"ok","Fehler!")</f>
        <v>ok</v>
      </c>
    </row>
    <row r="263" spans="1:16" s="5" customFormat="1" x14ac:dyDescent="0.25">
      <c r="A263" s="5" t="s">
        <v>33</v>
      </c>
      <c r="B263" s="6" t="s">
        <v>7</v>
      </c>
      <c r="C263" s="108">
        <v>1</v>
      </c>
      <c r="D263" s="107">
        <f>'Epro_Ra (bmk_z)'!G13</f>
        <v>0.63823933055184101</v>
      </c>
      <c r="E263" s="108">
        <f>'Epro_Ra (bmk_z)'!H13</f>
        <v>0.52040292466647264</v>
      </c>
      <c r="F263" s="107">
        <f>'Epro_Ra (bmk_z)'!I13</f>
        <v>0.42432233652423135</v>
      </c>
      <c r="G263" s="108">
        <f>'Epro_Ra (bmk_z)'!J13</f>
        <v>0.34598084818369751</v>
      </c>
      <c r="H263" s="107">
        <f>'Epro_Ra (bmk_z)'!K13</f>
        <v>0.28210333750147748</v>
      </c>
      <c r="I263" s="108">
        <f>'Epro_Ra (bmk_z)'!L13</f>
        <v>0.2300193593005429</v>
      </c>
      <c r="J263" s="107">
        <f>'Epro_Ra (bmk_z)'!M13</f>
        <v>0.18755150549310731</v>
      </c>
      <c r="K263" s="108">
        <f>'Epro_Ra (bmk_z)'!N13</f>
        <v>0.15292437697285613</v>
      </c>
      <c r="L263" s="11"/>
      <c r="M263" s="5" t="str">
        <f t="shared" si="13"/>
        <v>OPE+ROW</v>
      </c>
      <c r="N263" s="5" t="s">
        <v>75</v>
      </c>
      <c r="O263" s="62" t="str">
        <f>IF(B263='Epro_Ra (bmk_z)'!C$13,"ok","Fehler!")</f>
        <v>ok</v>
      </c>
      <c r="P263" s="62" t="str">
        <f>IF(K263='Epro_Ra (bmk_z)'!N$13,"ok","Fehler!")</f>
        <v>ok</v>
      </c>
    </row>
    <row r="264" spans="1:16" s="1" customFormat="1" x14ac:dyDescent="0.25">
      <c r="A264" s="1" t="s">
        <v>33</v>
      </c>
      <c r="B264" s="3" t="s">
        <v>8</v>
      </c>
      <c r="C264" s="107">
        <v>1</v>
      </c>
      <c r="D264" s="107">
        <f>'Epro_Ra (bmk_z)'!G14</f>
        <v>0.63823933055184101</v>
      </c>
      <c r="E264" s="107">
        <f>'Epro_Ra (bmk_z)'!H14</f>
        <v>0.52040292466647264</v>
      </c>
      <c r="F264" s="107">
        <f>'Epro_Ra (bmk_z)'!I14</f>
        <v>0.42432233652423135</v>
      </c>
      <c r="G264" s="107">
        <f>'Epro_Ra (bmk_z)'!J14</f>
        <v>0.34598084818369751</v>
      </c>
      <c r="H264" s="107">
        <f>'Epro_Ra (bmk_z)'!K14</f>
        <v>0.28210333750147748</v>
      </c>
      <c r="I264" s="107">
        <f>'Epro_Ra (bmk_z)'!L14</f>
        <v>0.2300193593005429</v>
      </c>
      <c r="J264" s="107">
        <f>'Epro_Ra (bmk_z)'!M14</f>
        <v>0.18755150549310731</v>
      </c>
      <c r="K264" s="107">
        <f>'Epro_Ra (bmk_z)'!N14</f>
        <v>0.15292437697285613</v>
      </c>
      <c r="L264" s="11"/>
      <c r="M264" s="1" t="str">
        <f t="shared" si="13"/>
        <v>OPE+ROW</v>
      </c>
      <c r="N264" s="1" t="s">
        <v>75</v>
      </c>
      <c r="O264" s="61" t="str">
        <f>IF(B264='Epro_Ra (bmk_z)'!C$14,"ok","Fehler!")</f>
        <v>ok</v>
      </c>
      <c r="P264" s="61" t="str">
        <f>IF(K264='Epro_Ra (bmk_z)'!N$14,"ok","Fehler!")</f>
        <v>ok</v>
      </c>
    </row>
    <row r="265" spans="1:16" s="5" customFormat="1" x14ac:dyDescent="0.25">
      <c r="A265" s="5" t="s">
        <v>33</v>
      </c>
      <c r="B265" s="6" t="s">
        <v>9</v>
      </c>
      <c r="C265" s="108">
        <v>0</v>
      </c>
      <c r="D265" s="107">
        <f>'Epro_Ra (bmk_z)'!G15</f>
        <v>0</v>
      </c>
      <c r="E265" s="108">
        <f>'Epro_Ra (bmk_z)'!H15</f>
        <v>0</v>
      </c>
      <c r="F265" s="107">
        <f>'Epro_Ra (bmk_z)'!I15</f>
        <v>0</v>
      </c>
      <c r="G265" s="108">
        <f>'Epro_Ra (bmk_z)'!J15</f>
        <v>0</v>
      </c>
      <c r="H265" s="107">
        <f>'Epro_Ra (bmk_z)'!K15</f>
        <v>0</v>
      </c>
      <c r="I265" s="108">
        <f>'Epro_Ra (bmk_z)'!L15</f>
        <v>0</v>
      </c>
      <c r="J265" s="107">
        <f>'Epro_Ra (bmk_z)'!M15</f>
        <v>0</v>
      </c>
      <c r="K265" s="108">
        <f>'Epro_Ra (bmk_z)'!N15</f>
        <v>0</v>
      </c>
      <c r="L265" s="11"/>
      <c r="M265" s="5" t="str">
        <f t="shared" si="13"/>
        <v>OPE+ROW</v>
      </c>
      <c r="N265" s="5" t="s">
        <v>75</v>
      </c>
      <c r="O265" s="62" t="str">
        <f>IF(B265='Epro_Ra (bmk_z)'!C$15,"ok","Fehler!")</f>
        <v>ok</v>
      </c>
      <c r="P265" s="62" t="str">
        <f>IF(K265='Epro_Ra (bmk_z)'!N$15,"ok","Fehler!")</f>
        <v>ok</v>
      </c>
    </row>
    <row r="266" spans="1:16" s="1" customFormat="1" x14ac:dyDescent="0.25">
      <c r="A266" s="1" t="s">
        <v>33</v>
      </c>
      <c r="B266" s="3" t="s">
        <v>10</v>
      </c>
      <c r="C266" s="107">
        <v>1</v>
      </c>
      <c r="D266" s="107">
        <f>'Epro_Ra (bmk_z)'!G16</f>
        <v>0.63823933055184101</v>
      </c>
      <c r="E266" s="107">
        <f>'Epro_Ra (bmk_z)'!H16</f>
        <v>0.52040292466647264</v>
      </c>
      <c r="F266" s="107">
        <f>'Epro_Ra (bmk_z)'!I16</f>
        <v>0.42432233652423135</v>
      </c>
      <c r="G266" s="107">
        <f>'Epro_Ra (bmk_z)'!J16</f>
        <v>0.34598084818369751</v>
      </c>
      <c r="H266" s="107">
        <f>'Epro_Ra (bmk_z)'!K16</f>
        <v>0.28210333750147748</v>
      </c>
      <c r="I266" s="107">
        <f>'Epro_Ra (bmk_z)'!L16</f>
        <v>0.2300193593005429</v>
      </c>
      <c r="J266" s="107">
        <f>'Epro_Ra (bmk_z)'!M16</f>
        <v>0.18755150549310731</v>
      </c>
      <c r="K266" s="107">
        <f>'Epro_Ra (bmk_z)'!N16</f>
        <v>0.15292437697285613</v>
      </c>
      <c r="L266" s="11"/>
      <c r="M266" s="1" t="str">
        <f t="shared" si="13"/>
        <v>OPE+ROW</v>
      </c>
      <c r="N266" s="1" t="s">
        <v>75</v>
      </c>
      <c r="O266" s="61" t="str">
        <f>IF(B266='Epro_Ra (bmk_z)'!C$16,"ok","Fehler!")</f>
        <v>ok</v>
      </c>
      <c r="P266" s="61" t="str">
        <f>IF(K266='Epro_Ra (bmk_z)'!N$16,"ok","Fehler!")</f>
        <v>ok</v>
      </c>
    </row>
    <row r="267" spans="1:16" s="5" customFormat="1" x14ac:dyDescent="0.25">
      <c r="A267" s="5" t="s">
        <v>33</v>
      </c>
      <c r="B267" s="6" t="s">
        <v>11</v>
      </c>
      <c r="C267" s="108">
        <v>1</v>
      </c>
      <c r="D267" s="107">
        <f>'Epro_Ra (bmk_z)'!G17</f>
        <v>0.63823933055184101</v>
      </c>
      <c r="E267" s="108">
        <f>'Epro_Ra (bmk_z)'!H17</f>
        <v>0.52040292466647264</v>
      </c>
      <c r="F267" s="107">
        <f>'Epro_Ra (bmk_z)'!I17</f>
        <v>0.42432233652423135</v>
      </c>
      <c r="G267" s="108">
        <f>'Epro_Ra (bmk_z)'!J17</f>
        <v>0.34598084818369751</v>
      </c>
      <c r="H267" s="107">
        <f>'Epro_Ra (bmk_z)'!K17</f>
        <v>0.28210333750147748</v>
      </c>
      <c r="I267" s="108">
        <f>'Epro_Ra (bmk_z)'!L17</f>
        <v>0.2300193593005429</v>
      </c>
      <c r="J267" s="107">
        <f>'Epro_Ra (bmk_z)'!M17</f>
        <v>0.18755150549310731</v>
      </c>
      <c r="K267" s="108">
        <f>'Epro_Ra (bmk_z)'!N17</f>
        <v>0.15292437697285613</v>
      </c>
      <c r="L267" s="11"/>
      <c r="M267" s="5" t="str">
        <f t="shared" si="13"/>
        <v>OPE+ROW</v>
      </c>
      <c r="N267" s="5" t="s">
        <v>75</v>
      </c>
      <c r="O267" s="62" t="str">
        <f>IF(B267='Epro_Ra (bmk_z)'!C$17,"ok","Fehler!")</f>
        <v>ok</v>
      </c>
      <c r="P267" s="62" t="str">
        <f>IF(K267='Epro_Ra (bmk_z)'!N$17,"ok","Fehler!")</f>
        <v>ok</v>
      </c>
    </row>
    <row r="268" spans="1:16" s="1" customFormat="1" x14ac:dyDescent="0.25">
      <c r="A268" s="1" t="s">
        <v>33</v>
      </c>
      <c r="B268" s="3" t="s">
        <v>12</v>
      </c>
      <c r="C268" s="107">
        <v>1</v>
      </c>
      <c r="D268" s="107">
        <f>'Epro_Ra (bmk_z)'!G18</f>
        <v>0.63823933055184101</v>
      </c>
      <c r="E268" s="107">
        <f>'Epro_Ra (bmk_z)'!H18</f>
        <v>0.52040292466647264</v>
      </c>
      <c r="F268" s="107">
        <f>'Epro_Ra (bmk_z)'!I18</f>
        <v>0.42432233652423135</v>
      </c>
      <c r="G268" s="107">
        <f>'Epro_Ra (bmk_z)'!J18</f>
        <v>0.34598084818369751</v>
      </c>
      <c r="H268" s="107">
        <f>'Epro_Ra (bmk_z)'!K18</f>
        <v>0.28210333750147748</v>
      </c>
      <c r="I268" s="107">
        <f>'Epro_Ra (bmk_z)'!L18</f>
        <v>0.2300193593005429</v>
      </c>
      <c r="J268" s="107">
        <f>'Epro_Ra (bmk_z)'!M18</f>
        <v>0.18755150549310731</v>
      </c>
      <c r="K268" s="107">
        <f>'Epro_Ra (bmk_z)'!N18</f>
        <v>0.15292437697285613</v>
      </c>
      <c r="L268" s="11"/>
      <c r="M268" s="1" t="str">
        <f t="shared" si="13"/>
        <v>OPE+ROW</v>
      </c>
      <c r="N268" s="1" t="s">
        <v>75</v>
      </c>
      <c r="O268" s="61" t="str">
        <f>IF(B268='Epro_Ra (bmk_z)'!C$18,"ok","Fehler!")</f>
        <v>ok</v>
      </c>
      <c r="P268" s="61" t="str">
        <f>IF(K268='Epro_Ra (bmk_z)'!N$18,"ok","Fehler!")</f>
        <v>ok</v>
      </c>
    </row>
    <row r="269" spans="1:16" s="5" customFormat="1" x14ac:dyDescent="0.25">
      <c r="A269" s="5" t="s">
        <v>33</v>
      </c>
      <c r="B269" s="6" t="s">
        <v>13</v>
      </c>
      <c r="C269" s="108">
        <v>1</v>
      </c>
      <c r="D269" s="107">
        <f>'Epro_Ra (bmk_z)'!G19</f>
        <v>0.63823933055184101</v>
      </c>
      <c r="E269" s="108">
        <f>'Epro_Ra (bmk_z)'!H19</f>
        <v>0.52040292466647264</v>
      </c>
      <c r="F269" s="107">
        <f>'Epro_Ra (bmk_z)'!I19</f>
        <v>0.42432233652423135</v>
      </c>
      <c r="G269" s="108">
        <f>'Epro_Ra (bmk_z)'!J19</f>
        <v>0.34598084818369751</v>
      </c>
      <c r="H269" s="107">
        <f>'Epro_Ra (bmk_z)'!K19</f>
        <v>0.28210333750147748</v>
      </c>
      <c r="I269" s="108">
        <f>'Epro_Ra (bmk_z)'!L19</f>
        <v>0.2300193593005429</v>
      </c>
      <c r="J269" s="107">
        <f>'Epro_Ra (bmk_z)'!M19</f>
        <v>0.18755150549310731</v>
      </c>
      <c r="K269" s="108">
        <f>'Epro_Ra (bmk_z)'!N19</f>
        <v>0.15292437697285613</v>
      </c>
      <c r="L269" s="11"/>
      <c r="M269" s="5" t="str">
        <f t="shared" si="13"/>
        <v>OPE+ROW</v>
      </c>
      <c r="N269" s="5" t="s">
        <v>75</v>
      </c>
      <c r="O269" s="62" t="str">
        <f>IF(B269='Epro_Ra (bmk_z)'!C$19,"ok","Fehler!")</f>
        <v>ok</v>
      </c>
      <c r="P269" s="62" t="str">
        <f>IF(K269='Epro_Ra (bmk_z)'!N$19,"ok","Fehler!")</f>
        <v>ok</v>
      </c>
    </row>
    <row r="270" spans="1:16" s="1" customFormat="1" x14ac:dyDescent="0.25">
      <c r="A270" s="1" t="s">
        <v>33</v>
      </c>
      <c r="B270" s="3" t="s">
        <v>14</v>
      </c>
      <c r="C270" s="107">
        <v>1</v>
      </c>
      <c r="D270" s="107">
        <f>'Epro_Ra (bmk_z)'!G20</f>
        <v>0.63823933055184101</v>
      </c>
      <c r="E270" s="107">
        <f>'Epro_Ra (bmk_z)'!H20</f>
        <v>0.52040292466647264</v>
      </c>
      <c r="F270" s="107">
        <f>'Epro_Ra (bmk_z)'!I20</f>
        <v>0.42432233652423135</v>
      </c>
      <c r="G270" s="107">
        <f>'Epro_Ra (bmk_z)'!J20</f>
        <v>0.34598084818369751</v>
      </c>
      <c r="H270" s="107">
        <f>'Epro_Ra (bmk_z)'!K20</f>
        <v>0.28210333750147748</v>
      </c>
      <c r="I270" s="107">
        <f>'Epro_Ra (bmk_z)'!L20</f>
        <v>0.2300193593005429</v>
      </c>
      <c r="J270" s="107">
        <f>'Epro_Ra (bmk_z)'!M20</f>
        <v>0.18755150549310731</v>
      </c>
      <c r="K270" s="107">
        <f>'Epro_Ra (bmk_z)'!N20</f>
        <v>0.15292437697285613</v>
      </c>
      <c r="L270" s="11"/>
      <c r="M270" s="1" t="str">
        <f t="shared" si="13"/>
        <v>OPE+ROW</v>
      </c>
      <c r="N270" s="1" t="s">
        <v>75</v>
      </c>
      <c r="O270" s="61" t="str">
        <f>IF(B270='Epro_Ra (bmk_z)'!C$20,"ok","Fehler!")</f>
        <v>ok</v>
      </c>
      <c r="P270" s="61" t="str">
        <f>IF(K270='Epro_Ra (bmk_z)'!N$20,"ok","Fehler!")</f>
        <v>ok</v>
      </c>
    </row>
    <row r="271" spans="1:16" s="5" customFormat="1" x14ac:dyDescent="0.25">
      <c r="A271" s="5" t="s">
        <v>33</v>
      </c>
      <c r="B271" s="6" t="s">
        <v>15</v>
      </c>
      <c r="C271" s="108">
        <v>1</v>
      </c>
      <c r="D271" s="107">
        <f>'Epro_Ra (bmk_z)'!G21</f>
        <v>0.63823933055184101</v>
      </c>
      <c r="E271" s="108">
        <f>'Epro_Ra (bmk_z)'!H21</f>
        <v>0.52040292466647264</v>
      </c>
      <c r="F271" s="107">
        <f>'Epro_Ra (bmk_z)'!I21</f>
        <v>0.42432233652423135</v>
      </c>
      <c r="G271" s="108">
        <f>'Epro_Ra (bmk_z)'!J21</f>
        <v>0.34598084818369751</v>
      </c>
      <c r="H271" s="107">
        <f>'Epro_Ra (bmk_z)'!K21</f>
        <v>0.28210333750147748</v>
      </c>
      <c r="I271" s="108">
        <f>'Epro_Ra (bmk_z)'!L21</f>
        <v>0.2300193593005429</v>
      </c>
      <c r="J271" s="107">
        <f>'Epro_Ra (bmk_z)'!M21</f>
        <v>0.18755150549310731</v>
      </c>
      <c r="K271" s="108">
        <f>'Epro_Ra (bmk_z)'!N21</f>
        <v>0.15292437697285613</v>
      </c>
      <c r="L271" s="11"/>
      <c r="M271" s="5" t="str">
        <f t="shared" si="13"/>
        <v>OPE+ROW</v>
      </c>
      <c r="N271" s="5" t="s">
        <v>75</v>
      </c>
      <c r="O271" s="62" t="str">
        <f>IF(B271='Epro_Ra (bmk_z)'!C$21,"ok","Fehler!")</f>
        <v>ok</v>
      </c>
      <c r="P271" s="62" t="str">
        <f>IF(K271='Epro_Ra (bmk_z)'!N$21,"ok","Fehler!")</f>
        <v>ok</v>
      </c>
    </row>
    <row r="272" spans="1:16" s="7" customFormat="1" x14ac:dyDescent="0.25">
      <c r="A272" s="1" t="s">
        <v>33</v>
      </c>
      <c r="B272" s="3" t="s">
        <v>16</v>
      </c>
      <c r="C272" s="107">
        <v>1</v>
      </c>
      <c r="D272" s="107">
        <f>'Epro_Ra (bmk_z)'!G22</f>
        <v>0.63823933055184101</v>
      </c>
      <c r="E272" s="107">
        <f>'Epro_Ra (bmk_z)'!H22</f>
        <v>0.52040292466647264</v>
      </c>
      <c r="F272" s="107">
        <f>'Epro_Ra (bmk_z)'!I22</f>
        <v>0.42432233652423135</v>
      </c>
      <c r="G272" s="107">
        <f>'Epro_Ra (bmk_z)'!J22</f>
        <v>0.34598084818369751</v>
      </c>
      <c r="H272" s="107">
        <f>'Epro_Ra (bmk_z)'!K22</f>
        <v>0.28210333750147748</v>
      </c>
      <c r="I272" s="107">
        <f>'Epro_Ra (bmk_z)'!L22</f>
        <v>0.2300193593005429</v>
      </c>
      <c r="J272" s="107">
        <f>'Epro_Ra (bmk_z)'!M22</f>
        <v>0.18755150549310731</v>
      </c>
      <c r="K272" s="107">
        <f>'Epro_Ra (bmk_z)'!N22</f>
        <v>0.15292437697285613</v>
      </c>
      <c r="L272" s="11"/>
      <c r="M272" s="1" t="str">
        <f t="shared" si="13"/>
        <v>OPE+ROW</v>
      </c>
      <c r="N272" s="1" t="s">
        <v>75</v>
      </c>
      <c r="O272" s="61" t="str">
        <f>IF(B272='Epro_Ra (bmk_z)'!C$22,"ok","Fehler!")</f>
        <v>ok</v>
      </c>
      <c r="P272" s="61" t="str">
        <f>IF(K272='Epro_Ra (bmk_z)'!N$22,"ok","Fehler!")</f>
        <v>ok</v>
      </c>
    </row>
    <row r="273" spans="1:16" s="8" customFormat="1" x14ac:dyDescent="0.25">
      <c r="A273" s="8" t="s">
        <v>33</v>
      </c>
      <c r="B273" s="9" t="s">
        <v>17</v>
      </c>
      <c r="C273" s="110">
        <v>1</v>
      </c>
      <c r="D273" s="111">
        <f>'Epro_Ra (bmk_z)'!G23</f>
        <v>0.63823933055184101</v>
      </c>
      <c r="E273" s="110">
        <f>'Epro_Ra (bmk_z)'!H23</f>
        <v>0.52040292466647264</v>
      </c>
      <c r="F273" s="111">
        <f>'Epro_Ra (bmk_z)'!I23</f>
        <v>0.42432233652423135</v>
      </c>
      <c r="G273" s="110">
        <f>'Epro_Ra (bmk_z)'!J23</f>
        <v>0.34598084818369751</v>
      </c>
      <c r="H273" s="111">
        <f>'Epro_Ra (bmk_z)'!K23</f>
        <v>0.28210333750147748</v>
      </c>
      <c r="I273" s="110">
        <f>'Epro_Ra (bmk_z)'!L23</f>
        <v>0.2300193593005429</v>
      </c>
      <c r="J273" s="111">
        <f>'Epro_Ra (bmk_z)'!M23</f>
        <v>0.18755150549310731</v>
      </c>
      <c r="K273" s="110">
        <f>'Epro_Ra (bmk_z)'!N23</f>
        <v>0.15292437697285613</v>
      </c>
      <c r="L273" s="10"/>
      <c r="M273" s="8" t="str">
        <f t="shared" si="13"/>
        <v>OPE+ROW</v>
      </c>
      <c r="N273" s="8" t="s">
        <v>75</v>
      </c>
      <c r="O273" s="63" t="str">
        <f>IF(B273='Epro_Ra (bmk_z)'!C$23,"ok","Fehler!")</f>
        <v>ok</v>
      </c>
      <c r="P273" s="63" t="str">
        <f>IF(K273='Epro_Ra (bmk_z)'!N$23,"ok","Fehler!")</f>
        <v>ok</v>
      </c>
    </row>
    <row r="274" spans="1:16" s="1" customFormat="1" x14ac:dyDescent="0.25">
      <c r="A274" s="1" t="s">
        <v>34</v>
      </c>
      <c r="B274" s="3" t="s">
        <v>0</v>
      </c>
      <c r="C274" s="107">
        <v>1</v>
      </c>
      <c r="D274" s="107">
        <f>'Epro_Ra (bmk_z)'!G6</f>
        <v>0.63823933055184101</v>
      </c>
      <c r="E274" s="107">
        <f>'Epro_Ra (bmk_z)'!H6</f>
        <v>0.52040292466647264</v>
      </c>
      <c r="F274" s="107">
        <f>'Epro_Ra (bmk_z)'!I6</f>
        <v>0.42432233652423135</v>
      </c>
      <c r="G274" s="107">
        <f>'Epro_Ra (bmk_z)'!J6</f>
        <v>0.34598084818369751</v>
      </c>
      <c r="H274" s="107">
        <f>'Epro_Ra (bmk_z)'!K6</f>
        <v>0.28210333750147748</v>
      </c>
      <c r="I274" s="107">
        <f>'Epro_Ra (bmk_z)'!L6</f>
        <v>0.2300193593005429</v>
      </c>
      <c r="J274" s="107">
        <f>'Epro_Ra (bmk_z)'!M6</f>
        <v>0.18755150549310731</v>
      </c>
      <c r="K274" s="107">
        <f>'Epro_Ra (bmk_z)'!N6</f>
        <v>0.15292437697285613</v>
      </c>
      <c r="L274" s="11"/>
      <c r="M274" s="1" t="str">
        <f t="shared" ref="M274:M291" si="14">$AJ$2</f>
        <v>OPE</v>
      </c>
      <c r="N274" s="1" t="s">
        <v>75</v>
      </c>
      <c r="O274" s="61" t="str">
        <f>IF(B274='Epro_Ra (bmk_z)'!C$6,"ok","Fehler!")</f>
        <v>ok</v>
      </c>
      <c r="P274" s="61" t="str">
        <f>IF(K274='Epro_Ra (bmk_z)'!N$6,"ok","Fehler!")</f>
        <v>ok</v>
      </c>
    </row>
    <row r="275" spans="1:16" s="5" customFormat="1" x14ac:dyDescent="0.25">
      <c r="A275" s="5" t="s">
        <v>34</v>
      </c>
      <c r="B275" s="6" t="s">
        <v>1</v>
      </c>
      <c r="C275" s="108">
        <v>1</v>
      </c>
      <c r="D275" s="107">
        <f>'Epro_Ra (bmk_z)'!G7</f>
        <v>0.63823933055184101</v>
      </c>
      <c r="E275" s="108">
        <f>'Epro_Ra (bmk_z)'!H7</f>
        <v>0.52040292466647264</v>
      </c>
      <c r="F275" s="107">
        <f>'Epro_Ra (bmk_z)'!I7</f>
        <v>0.42432233652423135</v>
      </c>
      <c r="G275" s="108">
        <f>'Epro_Ra (bmk_z)'!J7</f>
        <v>0.34598084818369751</v>
      </c>
      <c r="H275" s="107">
        <f>'Epro_Ra (bmk_z)'!K7</f>
        <v>0.28210333750147748</v>
      </c>
      <c r="I275" s="108">
        <f>'Epro_Ra (bmk_z)'!L7</f>
        <v>0.2300193593005429</v>
      </c>
      <c r="J275" s="107">
        <f>'Epro_Ra (bmk_z)'!M7</f>
        <v>0.18755150549310731</v>
      </c>
      <c r="K275" s="108">
        <f>'Epro_Ra (bmk_z)'!N7</f>
        <v>0.15292437697285613</v>
      </c>
      <c r="L275" s="11"/>
      <c r="M275" s="5" t="str">
        <f t="shared" si="14"/>
        <v>OPE</v>
      </c>
      <c r="N275" s="5" t="s">
        <v>75</v>
      </c>
      <c r="O275" s="62" t="str">
        <f>IF(B275='Epro_Ra (bmk_z)'!C$7,"ok","Fehler!")</f>
        <v>ok</v>
      </c>
      <c r="P275" s="62" t="str">
        <f>IF(K275='Epro_Ra (bmk_z)'!N$7,"ok","Fehler!")</f>
        <v>ok</v>
      </c>
    </row>
    <row r="276" spans="1:16" s="1" customFormat="1" x14ac:dyDescent="0.25">
      <c r="A276" s="1" t="s">
        <v>34</v>
      </c>
      <c r="B276" s="3" t="s">
        <v>2</v>
      </c>
      <c r="C276" s="107">
        <v>0</v>
      </c>
      <c r="D276" s="107">
        <f>'Epro_Ra (bmk_z)'!G8</f>
        <v>0</v>
      </c>
      <c r="E276" s="107">
        <f>'Epro_Ra (bmk_z)'!H8</f>
        <v>0</v>
      </c>
      <c r="F276" s="107">
        <f>'Epro_Ra (bmk_z)'!I8</f>
        <v>0</v>
      </c>
      <c r="G276" s="107">
        <f>'Epro_Ra (bmk_z)'!J8</f>
        <v>0</v>
      </c>
      <c r="H276" s="107">
        <f>'Epro_Ra (bmk_z)'!K8</f>
        <v>0</v>
      </c>
      <c r="I276" s="107">
        <f>'Epro_Ra (bmk_z)'!L8</f>
        <v>0</v>
      </c>
      <c r="J276" s="107">
        <f>'Epro_Ra (bmk_z)'!M8</f>
        <v>0</v>
      </c>
      <c r="K276" s="107">
        <f>'Epro_Ra (bmk_z)'!N8</f>
        <v>0</v>
      </c>
      <c r="L276" s="11"/>
      <c r="M276" s="1" t="str">
        <f t="shared" si="14"/>
        <v>OPE</v>
      </c>
      <c r="N276" s="1" t="s">
        <v>75</v>
      </c>
      <c r="O276" s="61" t="str">
        <f>IF(B276='Epro_Ra (bmk_z)'!C$8,"ok","Fehler!")</f>
        <v>ok</v>
      </c>
      <c r="P276" s="61" t="str">
        <f>IF(K276='Epro_Ra (bmk_z)'!N$8,"ok","Fehler!")</f>
        <v>ok</v>
      </c>
    </row>
    <row r="277" spans="1:16" s="5" customFormat="1" x14ac:dyDescent="0.25">
      <c r="A277" s="5" t="s">
        <v>34</v>
      </c>
      <c r="B277" s="6" t="s">
        <v>3</v>
      </c>
      <c r="C277" s="108">
        <v>1</v>
      </c>
      <c r="D277" s="107">
        <f>'Epro_Ra (bmk_z)'!G9</f>
        <v>0.63823933055184101</v>
      </c>
      <c r="E277" s="108">
        <f>'Epro_Ra (bmk_z)'!H9</f>
        <v>0.52040292466647264</v>
      </c>
      <c r="F277" s="107">
        <f>'Epro_Ra (bmk_z)'!I9</f>
        <v>0.42432233652423135</v>
      </c>
      <c r="G277" s="108">
        <f>'Epro_Ra (bmk_z)'!J9</f>
        <v>0.34598084818369751</v>
      </c>
      <c r="H277" s="107">
        <f>'Epro_Ra (bmk_z)'!K9</f>
        <v>0.28210333750147748</v>
      </c>
      <c r="I277" s="108">
        <f>'Epro_Ra (bmk_z)'!L9</f>
        <v>0.2300193593005429</v>
      </c>
      <c r="J277" s="107">
        <f>'Epro_Ra (bmk_z)'!M9</f>
        <v>0.18755150549310731</v>
      </c>
      <c r="K277" s="108">
        <f>'Epro_Ra (bmk_z)'!N9</f>
        <v>0.15292437697285613</v>
      </c>
      <c r="L277" s="11"/>
      <c r="M277" s="5" t="str">
        <f t="shared" si="14"/>
        <v>OPE</v>
      </c>
      <c r="N277" s="5" t="s">
        <v>75</v>
      </c>
      <c r="O277" s="62" t="str">
        <f>IF(B277='Epro_Ra (bmk_z)'!C$9,"ok","Fehler!")</f>
        <v>ok</v>
      </c>
      <c r="P277" s="62" t="str">
        <f>IF(K277='Epro_Ra (bmk_z)'!N$9,"ok","Fehler!")</f>
        <v>ok</v>
      </c>
    </row>
    <row r="278" spans="1:16" s="1" customFormat="1" x14ac:dyDescent="0.25">
      <c r="A278" s="1" t="s">
        <v>34</v>
      </c>
      <c r="B278" s="3" t="s">
        <v>4</v>
      </c>
      <c r="C278" s="107">
        <v>1</v>
      </c>
      <c r="D278" s="107">
        <f>'Epro_Ra (bmk_z)'!G10</f>
        <v>0.63823933055184101</v>
      </c>
      <c r="E278" s="107">
        <f>'Epro_Ra (bmk_z)'!H10</f>
        <v>0.52040292466647264</v>
      </c>
      <c r="F278" s="107">
        <f>'Epro_Ra (bmk_z)'!I10</f>
        <v>0.42432233652423135</v>
      </c>
      <c r="G278" s="107">
        <f>'Epro_Ra (bmk_z)'!J10</f>
        <v>0.34598084818369751</v>
      </c>
      <c r="H278" s="107">
        <f>'Epro_Ra (bmk_z)'!K10</f>
        <v>0.28210333750147748</v>
      </c>
      <c r="I278" s="107">
        <f>'Epro_Ra (bmk_z)'!L10</f>
        <v>0.2300193593005429</v>
      </c>
      <c r="J278" s="107">
        <f>'Epro_Ra (bmk_z)'!M10</f>
        <v>0.18755150549310731</v>
      </c>
      <c r="K278" s="107">
        <f>'Epro_Ra (bmk_z)'!N10</f>
        <v>0.15292437697285613</v>
      </c>
      <c r="L278" s="11"/>
      <c r="M278" s="1" t="str">
        <f t="shared" si="14"/>
        <v>OPE</v>
      </c>
      <c r="N278" s="1" t="s">
        <v>75</v>
      </c>
      <c r="O278" s="61" t="str">
        <f>IF(B278='Epro_Ra (bmk_z)'!C$10,"ok","Fehler!")</f>
        <v>ok</v>
      </c>
      <c r="P278" s="61" t="str">
        <f>IF(K278='Epro_Ra (bmk_z)'!N$10,"ok","Fehler!")</f>
        <v>ok</v>
      </c>
    </row>
    <row r="279" spans="1:16" s="5" customFormat="1" x14ac:dyDescent="0.25">
      <c r="A279" s="5" t="s">
        <v>34</v>
      </c>
      <c r="B279" s="6" t="s">
        <v>5</v>
      </c>
      <c r="C279" s="108">
        <v>1</v>
      </c>
      <c r="D279" s="107">
        <f>'Epro_Ra (bmk_z)'!G11</f>
        <v>0.63823933055184101</v>
      </c>
      <c r="E279" s="108">
        <f>'Epro_Ra (bmk_z)'!H11</f>
        <v>0.52040292466647264</v>
      </c>
      <c r="F279" s="107">
        <f>'Epro_Ra (bmk_z)'!I11</f>
        <v>0.42432233652423135</v>
      </c>
      <c r="G279" s="108">
        <f>'Epro_Ra (bmk_z)'!J11</f>
        <v>0.34598084818369751</v>
      </c>
      <c r="H279" s="107">
        <f>'Epro_Ra (bmk_z)'!K11</f>
        <v>0.28210333750147748</v>
      </c>
      <c r="I279" s="108">
        <f>'Epro_Ra (bmk_z)'!L11</f>
        <v>0.2300193593005429</v>
      </c>
      <c r="J279" s="107">
        <f>'Epro_Ra (bmk_z)'!M11</f>
        <v>0.18755150549310731</v>
      </c>
      <c r="K279" s="108">
        <f>'Epro_Ra (bmk_z)'!N11</f>
        <v>0.15292437697285613</v>
      </c>
      <c r="L279" s="11"/>
      <c r="M279" s="5" t="str">
        <f t="shared" si="14"/>
        <v>OPE</v>
      </c>
      <c r="N279" s="5" t="s">
        <v>75</v>
      </c>
      <c r="O279" s="62" t="str">
        <f>IF(B279='Epro_Ra (bmk_z)'!C$11,"ok","Fehler!")</f>
        <v>ok</v>
      </c>
      <c r="P279" s="62" t="str">
        <f>IF(K279='Epro_Ra (bmk_z)'!N$11,"ok","Fehler!")</f>
        <v>ok</v>
      </c>
    </row>
    <row r="280" spans="1:16" s="1" customFormat="1" x14ac:dyDescent="0.25">
      <c r="A280" s="1" t="s">
        <v>34</v>
      </c>
      <c r="B280" s="3" t="s">
        <v>6</v>
      </c>
      <c r="C280" s="107">
        <v>1</v>
      </c>
      <c r="D280" s="107">
        <f>'Epro_Ra (bmk_z)'!G12</f>
        <v>0.63823933055184101</v>
      </c>
      <c r="E280" s="107">
        <f>'Epro_Ra (bmk_z)'!H12</f>
        <v>0.52040292466647264</v>
      </c>
      <c r="F280" s="107">
        <f>'Epro_Ra (bmk_z)'!I12</f>
        <v>0.42432233652423135</v>
      </c>
      <c r="G280" s="107">
        <f>'Epro_Ra (bmk_z)'!J12</f>
        <v>0.34598084818369751</v>
      </c>
      <c r="H280" s="107">
        <f>'Epro_Ra (bmk_z)'!K12</f>
        <v>0.28210333750147748</v>
      </c>
      <c r="I280" s="107">
        <f>'Epro_Ra (bmk_z)'!L12</f>
        <v>0.2300193593005429</v>
      </c>
      <c r="J280" s="107">
        <f>'Epro_Ra (bmk_z)'!M12</f>
        <v>0.18755150549310731</v>
      </c>
      <c r="K280" s="107">
        <f>'Epro_Ra (bmk_z)'!N12</f>
        <v>0.15292437697285613</v>
      </c>
      <c r="L280" s="11"/>
      <c r="M280" s="1" t="str">
        <f t="shared" si="14"/>
        <v>OPE</v>
      </c>
      <c r="N280" s="1" t="s">
        <v>75</v>
      </c>
      <c r="O280" s="61" t="str">
        <f>IF(B280='Epro_Ra (bmk_z)'!C$12,"ok","Fehler!")</f>
        <v>ok</v>
      </c>
      <c r="P280" s="61" t="str">
        <f>IF(K280='Epro_Ra (bmk_z)'!N$12,"ok","Fehler!")</f>
        <v>ok</v>
      </c>
    </row>
    <row r="281" spans="1:16" s="5" customFormat="1" x14ac:dyDescent="0.25">
      <c r="A281" s="5" t="s">
        <v>34</v>
      </c>
      <c r="B281" s="6" t="s">
        <v>7</v>
      </c>
      <c r="C281" s="108">
        <v>1</v>
      </c>
      <c r="D281" s="107">
        <f>'Epro_Ra (bmk_z)'!G13</f>
        <v>0.63823933055184101</v>
      </c>
      <c r="E281" s="108">
        <f>'Epro_Ra (bmk_z)'!H13</f>
        <v>0.52040292466647264</v>
      </c>
      <c r="F281" s="107">
        <f>'Epro_Ra (bmk_z)'!I13</f>
        <v>0.42432233652423135</v>
      </c>
      <c r="G281" s="108">
        <f>'Epro_Ra (bmk_z)'!J13</f>
        <v>0.34598084818369751</v>
      </c>
      <c r="H281" s="107">
        <f>'Epro_Ra (bmk_z)'!K13</f>
        <v>0.28210333750147748</v>
      </c>
      <c r="I281" s="108">
        <f>'Epro_Ra (bmk_z)'!L13</f>
        <v>0.2300193593005429</v>
      </c>
      <c r="J281" s="107">
        <f>'Epro_Ra (bmk_z)'!M13</f>
        <v>0.18755150549310731</v>
      </c>
      <c r="K281" s="108">
        <f>'Epro_Ra (bmk_z)'!N13</f>
        <v>0.15292437697285613</v>
      </c>
      <c r="L281" s="11"/>
      <c r="M281" s="5" t="str">
        <f t="shared" si="14"/>
        <v>OPE</v>
      </c>
      <c r="N281" s="5" t="s">
        <v>75</v>
      </c>
      <c r="O281" s="62" t="str">
        <f>IF(B281='Epro_Ra (bmk_z)'!C$13,"ok","Fehler!")</f>
        <v>ok</v>
      </c>
      <c r="P281" s="62" t="str">
        <f>IF(K281='Epro_Ra (bmk_z)'!N$13,"ok","Fehler!")</f>
        <v>ok</v>
      </c>
    </row>
    <row r="282" spans="1:16" s="1" customFormat="1" x14ac:dyDescent="0.25">
      <c r="A282" s="1" t="s">
        <v>34</v>
      </c>
      <c r="B282" s="3" t="s">
        <v>8</v>
      </c>
      <c r="C282" s="107">
        <v>1</v>
      </c>
      <c r="D282" s="107">
        <f>'Epro_Ra (bmk_z)'!G14</f>
        <v>0.63823933055184101</v>
      </c>
      <c r="E282" s="107">
        <f>'Epro_Ra (bmk_z)'!H14</f>
        <v>0.52040292466647264</v>
      </c>
      <c r="F282" s="107">
        <f>'Epro_Ra (bmk_z)'!I14</f>
        <v>0.42432233652423135</v>
      </c>
      <c r="G282" s="107">
        <f>'Epro_Ra (bmk_z)'!J14</f>
        <v>0.34598084818369751</v>
      </c>
      <c r="H282" s="107">
        <f>'Epro_Ra (bmk_z)'!K14</f>
        <v>0.28210333750147748</v>
      </c>
      <c r="I282" s="107">
        <f>'Epro_Ra (bmk_z)'!L14</f>
        <v>0.2300193593005429</v>
      </c>
      <c r="J282" s="107">
        <f>'Epro_Ra (bmk_z)'!M14</f>
        <v>0.18755150549310731</v>
      </c>
      <c r="K282" s="107">
        <f>'Epro_Ra (bmk_z)'!N14</f>
        <v>0.15292437697285613</v>
      </c>
      <c r="L282" s="11"/>
      <c r="M282" s="1" t="str">
        <f t="shared" si="14"/>
        <v>OPE</v>
      </c>
      <c r="N282" s="1" t="s">
        <v>75</v>
      </c>
      <c r="O282" s="61" t="str">
        <f>IF(B282='Epro_Ra (bmk_z)'!C$14,"ok","Fehler!")</f>
        <v>ok</v>
      </c>
      <c r="P282" s="61" t="str">
        <f>IF(K282='Epro_Ra (bmk_z)'!N$14,"ok","Fehler!")</f>
        <v>ok</v>
      </c>
    </row>
    <row r="283" spans="1:16" s="5" customFormat="1" x14ac:dyDescent="0.25">
      <c r="A283" s="5" t="s">
        <v>34</v>
      </c>
      <c r="B283" s="6" t="s">
        <v>9</v>
      </c>
      <c r="C283" s="108">
        <v>0</v>
      </c>
      <c r="D283" s="107">
        <f>'Epro_Ra (bmk_z)'!G15</f>
        <v>0</v>
      </c>
      <c r="E283" s="108">
        <f>'Epro_Ra (bmk_z)'!H15</f>
        <v>0</v>
      </c>
      <c r="F283" s="107">
        <f>'Epro_Ra (bmk_z)'!I15</f>
        <v>0</v>
      </c>
      <c r="G283" s="108">
        <f>'Epro_Ra (bmk_z)'!J15</f>
        <v>0</v>
      </c>
      <c r="H283" s="107">
        <f>'Epro_Ra (bmk_z)'!K15</f>
        <v>0</v>
      </c>
      <c r="I283" s="108">
        <f>'Epro_Ra (bmk_z)'!L15</f>
        <v>0</v>
      </c>
      <c r="J283" s="107">
        <f>'Epro_Ra (bmk_z)'!M15</f>
        <v>0</v>
      </c>
      <c r="K283" s="108">
        <f>'Epro_Ra (bmk_z)'!N15</f>
        <v>0</v>
      </c>
      <c r="L283" s="11"/>
      <c r="M283" s="5" t="str">
        <f t="shared" si="14"/>
        <v>OPE</v>
      </c>
      <c r="N283" s="5" t="s">
        <v>75</v>
      </c>
      <c r="O283" s="62" t="str">
        <f>IF(B283='Epro_Ra (bmk_z)'!C$15,"ok","Fehler!")</f>
        <v>ok</v>
      </c>
      <c r="P283" s="62" t="str">
        <f>IF(K283='Epro_Ra (bmk_z)'!N$15,"ok","Fehler!")</f>
        <v>ok</v>
      </c>
    </row>
    <row r="284" spans="1:16" s="1" customFormat="1" x14ac:dyDescent="0.25">
      <c r="A284" s="1" t="s">
        <v>34</v>
      </c>
      <c r="B284" s="3" t="s">
        <v>10</v>
      </c>
      <c r="C284" s="107">
        <v>1</v>
      </c>
      <c r="D284" s="107">
        <f>'Epro_Ra (bmk_z)'!G16</f>
        <v>0.63823933055184101</v>
      </c>
      <c r="E284" s="107">
        <f>'Epro_Ra (bmk_z)'!H16</f>
        <v>0.52040292466647264</v>
      </c>
      <c r="F284" s="107">
        <f>'Epro_Ra (bmk_z)'!I16</f>
        <v>0.42432233652423135</v>
      </c>
      <c r="G284" s="107">
        <f>'Epro_Ra (bmk_z)'!J16</f>
        <v>0.34598084818369751</v>
      </c>
      <c r="H284" s="107">
        <f>'Epro_Ra (bmk_z)'!K16</f>
        <v>0.28210333750147748</v>
      </c>
      <c r="I284" s="107">
        <f>'Epro_Ra (bmk_z)'!L16</f>
        <v>0.2300193593005429</v>
      </c>
      <c r="J284" s="107">
        <f>'Epro_Ra (bmk_z)'!M16</f>
        <v>0.18755150549310731</v>
      </c>
      <c r="K284" s="107">
        <f>'Epro_Ra (bmk_z)'!N16</f>
        <v>0.15292437697285613</v>
      </c>
      <c r="L284" s="11"/>
      <c r="M284" s="1" t="str">
        <f t="shared" si="14"/>
        <v>OPE</v>
      </c>
      <c r="N284" s="1" t="s">
        <v>75</v>
      </c>
      <c r="O284" s="61" t="str">
        <f>IF(B284='Epro_Ra (bmk_z)'!C$16,"ok","Fehler!")</f>
        <v>ok</v>
      </c>
      <c r="P284" s="61" t="str">
        <f>IF(K284='Epro_Ra (bmk_z)'!N$16,"ok","Fehler!")</f>
        <v>ok</v>
      </c>
    </row>
    <row r="285" spans="1:16" s="5" customFormat="1" x14ac:dyDescent="0.25">
      <c r="A285" s="5" t="s">
        <v>34</v>
      </c>
      <c r="B285" s="6" t="s">
        <v>11</v>
      </c>
      <c r="C285" s="108">
        <v>1</v>
      </c>
      <c r="D285" s="107">
        <f>'Epro_Ra (bmk_z)'!G17</f>
        <v>0.63823933055184101</v>
      </c>
      <c r="E285" s="108">
        <f>'Epro_Ra (bmk_z)'!H17</f>
        <v>0.52040292466647264</v>
      </c>
      <c r="F285" s="107">
        <f>'Epro_Ra (bmk_z)'!I17</f>
        <v>0.42432233652423135</v>
      </c>
      <c r="G285" s="108">
        <f>'Epro_Ra (bmk_z)'!J17</f>
        <v>0.34598084818369751</v>
      </c>
      <c r="H285" s="107">
        <f>'Epro_Ra (bmk_z)'!K17</f>
        <v>0.28210333750147748</v>
      </c>
      <c r="I285" s="108">
        <f>'Epro_Ra (bmk_z)'!L17</f>
        <v>0.2300193593005429</v>
      </c>
      <c r="J285" s="107">
        <f>'Epro_Ra (bmk_z)'!M17</f>
        <v>0.18755150549310731</v>
      </c>
      <c r="K285" s="108">
        <f>'Epro_Ra (bmk_z)'!N17</f>
        <v>0.15292437697285613</v>
      </c>
      <c r="L285" s="11"/>
      <c r="M285" s="5" t="str">
        <f t="shared" si="14"/>
        <v>OPE</v>
      </c>
      <c r="N285" s="5" t="s">
        <v>75</v>
      </c>
      <c r="O285" s="62" t="str">
        <f>IF(B285='Epro_Ra (bmk_z)'!C$17,"ok","Fehler!")</f>
        <v>ok</v>
      </c>
      <c r="P285" s="62" t="str">
        <f>IF(K285='Epro_Ra (bmk_z)'!N$17,"ok","Fehler!")</f>
        <v>ok</v>
      </c>
    </row>
    <row r="286" spans="1:16" s="1" customFormat="1" x14ac:dyDescent="0.25">
      <c r="A286" s="1" t="s">
        <v>34</v>
      </c>
      <c r="B286" s="3" t="s">
        <v>12</v>
      </c>
      <c r="C286" s="107">
        <v>1</v>
      </c>
      <c r="D286" s="107">
        <f>'Epro_Ra (bmk_z)'!G18</f>
        <v>0.63823933055184101</v>
      </c>
      <c r="E286" s="107">
        <f>'Epro_Ra (bmk_z)'!H18</f>
        <v>0.52040292466647264</v>
      </c>
      <c r="F286" s="107">
        <f>'Epro_Ra (bmk_z)'!I18</f>
        <v>0.42432233652423135</v>
      </c>
      <c r="G286" s="107">
        <f>'Epro_Ra (bmk_z)'!J18</f>
        <v>0.34598084818369751</v>
      </c>
      <c r="H286" s="107">
        <f>'Epro_Ra (bmk_z)'!K18</f>
        <v>0.28210333750147748</v>
      </c>
      <c r="I286" s="107">
        <f>'Epro_Ra (bmk_z)'!L18</f>
        <v>0.2300193593005429</v>
      </c>
      <c r="J286" s="107">
        <f>'Epro_Ra (bmk_z)'!M18</f>
        <v>0.18755150549310731</v>
      </c>
      <c r="K286" s="107">
        <f>'Epro_Ra (bmk_z)'!N18</f>
        <v>0.15292437697285613</v>
      </c>
      <c r="L286" s="11"/>
      <c r="M286" s="1" t="str">
        <f t="shared" si="14"/>
        <v>OPE</v>
      </c>
      <c r="N286" s="1" t="s">
        <v>75</v>
      </c>
      <c r="O286" s="61" t="str">
        <f>IF(B286='Epro_Ra (bmk_z)'!C$18,"ok","Fehler!")</f>
        <v>ok</v>
      </c>
      <c r="P286" s="61" t="str">
        <f>IF(K286='Epro_Ra (bmk_z)'!N$18,"ok","Fehler!")</f>
        <v>ok</v>
      </c>
    </row>
    <row r="287" spans="1:16" s="5" customFormat="1" x14ac:dyDescent="0.25">
      <c r="A287" s="5" t="s">
        <v>34</v>
      </c>
      <c r="B287" s="6" t="s">
        <v>13</v>
      </c>
      <c r="C287" s="108">
        <v>1</v>
      </c>
      <c r="D287" s="107">
        <f>'Epro_Ra (bmk_z)'!G19</f>
        <v>0.63823933055184101</v>
      </c>
      <c r="E287" s="108">
        <f>'Epro_Ra (bmk_z)'!H19</f>
        <v>0.52040292466647264</v>
      </c>
      <c r="F287" s="107">
        <f>'Epro_Ra (bmk_z)'!I19</f>
        <v>0.42432233652423135</v>
      </c>
      <c r="G287" s="108">
        <f>'Epro_Ra (bmk_z)'!J19</f>
        <v>0.34598084818369751</v>
      </c>
      <c r="H287" s="107">
        <f>'Epro_Ra (bmk_z)'!K19</f>
        <v>0.28210333750147748</v>
      </c>
      <c r="I287" s="108">
        <f>'Epro_Ra (bmk_z)'!L19</f>
        <v>0.2300193593005429</v>
      </c>
      <c r="J287" s="107">
        <f>'Epro_Ra (bmk_z)'!M19</f>
        <v>0.18755150549310731</v>
      </c>
      <c r="K287" s="108">
        <f>'Epro_Ra (bmk_z)'!N19</f>
        <v>0.15292437697285613</v>
      </c>
      <c r="L287" s="11"/>
      <c r="M287" s="5" t="str">
        <f t="shared" si="14"/>
        <v>OPE</v>
      </c>
      <c r="N287" s="5" t="s">
        <v>75</v>
      </c>
      <c r="O287" s="62" t="str">
        <f>IF(B287='Epro_Ra (bmk_z)'!C$19,"ok","Fehler!")</f>
        <v>ok</v>
      </c>
      <c r="P287" s="62" t="str">
        <f>IF(K287='Epro_Ra (bmk_z)'!N$19,"ok","Fehler!")</f>
        <v>ok</v>
      </c>
    </row>
    <row r="288" spans="1:16" s="1" customFormat="1" x14ac:dyDescent="0.25">
      <c r="A288" s="1" t="s">
        <v>34</v>
      </c>
      <c r="B288" s="3" t="s">
        <v>14</v>
      </c>
      <c r="C288" s="107">
        <v>1</v>
      </c>
      <c r="D288" s="107">
        <f>'Epro_Ra (bmk_z)'!G20</f>
        <v>0.63823933055184101</v>
      </c>
      <c r="E288" s="107">
        <f>'Epro_Ra (bmk_z)'!H20</f>
        <v>0.52040292466647264</v>
      </c>
      <c r="F288" s="107">
        <f>'Epro_Ra (bmk_z)'!I20</f>
        <v>0.42432233652423135</v>
      </c>
      <c r="G288" s="107">
        <f>'Epro_Ra (bmk_z)'!J20</f>
        <v>0.34598084818369751</v>
      </c>
      <c r="H288" s="107">
        <f>'Epro_Ra (bmk_z)'!K20</f>
        <v>0.28210333750147748</v>
      </c>
      <c r="I288" s="107">
        <f>'Epro_Ra (bmk_z)'!L20</f>
        <v>0.2300193593005429</v>
      </c>
      <c r="J288" s="107">
        <f>'Epro_Ra (bmk_z)'!M20</f>
        <v>0.18755150549310731</v>
      </c>
      <c r="K288" s="107">
        <f>'Epro_Ra (bmk_z)'!N20</f>
        <v>0.15292437697285613</v>
      </c>
      <c r="L288" s="11"/>
      <c r="M288" s="1" t="str">
        <f t="shared" si="14"/>
        <v>OPE</v>
      </c>
      <c r="N288" s="1" t="s">
        <v>75</v>
      </c>
      <c r="O288" s="61" t="str">
        <f>IF(B288='Epro_Ra (bmk_z)'!C$20,"ok","Fehler!")</f>
        <v>ok</v>
      </c>
      <c r="P288" s="61" t="str">
        <f>IF(K288='Epro_Ra (bmk_z)'!N$20,"ok","Fehler!")</f>
        <v>ok</v>
      </c>
    </row>
    <row r="289" spans="1:16" s="5" customFormat="1" x14ac:dyDescent="0.25">
      <c r="A289" s="5" t="s">
        <v>34</v>
      </c>
      <c r="B289" s="6" t="s">
        <v>15</v>
      </c>
      <c r="C289" s="108">
        <v>1</v>
      </c>
      <c r="D289" s="107">
        <f>'Epro_Ra (bmk_z)'!G21</f>
        <v>0.63823933055184101</v>
      </c>
      <c r="E289" s="108">
        <f>'Epro_Ra (bmk_z)'!H21</f>
        <v>0.52040292466647264</v>
      </c>
      <c r="F289" s="107">
        <f>'Epro_Ra (bmk_z)'!I21</f>
        <v>0.42432233652423135</v>
      </c>
      <c r="G289" s="108">
        <f>'Epro_Ra (bmk_z)'!J21</f>
        <v>0.34598084818369751</v>
      </c>
      <c r="H289" s="107">
        <f>'Epro_Ra (bmk_z)'!K21</f>
        <v>0.28210333750147748</v>
      </c>
      <c r="I289" s="108">
        <f>'Epro_Ra (bmk_z)'!L21</f>
        <v>0.2300193593005429</v>
      </c>
      <c r="J289" s="107">
        <f>'Epro_Ra (bmk_z)'!M21</f>
        <v>0.18755150549310731</v>
      </c>
      <c r="K289" s="108">
        <f>'Epro_Ra (bmk_z)'!N21</f>
        <v>0.15292437697285613</v>
      </c>
      <c r="L289" s="11"/>
      <c r="M289" s="5" t="str">
        <f t="shared" si="14"/>
        <v>OPE</v>
      </c>
      <c r="N289" s="5" t="s">
        <v>75</v>
      </c>
      <c r="O289" s="62" t="str">
        <f>IF(B289='Epro_Ra (bmk_z)'!C$21,"ok","Fehler!")</f>
        <v>ok</v>
      </c>
      <c r="P289" s="62" t="str">
        <f>IF(K289='Epro_Ra (bmk_z)'!N$21,"ok","Fehler!")</f>
        <v>ok</v>
      </c>
    </row>
    <row r="290" spans="1:16" s="1" customFormat="1" x14ac:dyDescent="0.25">
      <c r="A290" s="1" t="s">
        <v>34</v>
      </c>
      <c r="B290" s="3" t="s">
        <v>16</v>
      </c>
      <c r="C290" s="107">
        <v>1</v>
      </c>
      <c r="D290" s="107">
        <f>'Epro_Ra (bmk_z)'!G22</f>
        <v>0.63823933055184101</v>
      </c>
      <c r="E290" s="107">
        <f>'Epro_Ra (bmk_z)'!H22</f>
        <v>0.52040292466647264</v>
      </c>
      <c r="F290" s="107">
        <f>'Epro_Ra (bmk_z)'!I22</f>
        <v>0.42432233652423135</v>
      </c>
      <c r="G290" s="107">
        <f>'Epro_Ra (bmk_z)'!J22</f>
        <v>0.34598084818369751</v>
      </c>
      <c r="H290" s="107">
        <f>'Epro_Ra (bmk_z)'!K22</f>
        <v>0.28210333750147748</v>
      </c>
      <c r="I290" s="107">
        <f>'Epro_Ra (bmk_z)'!L22</f>
        <v>0.2300193593005429</v>
      </c>
      <c r="J290" s="107">
        <f>'Epro_Ra (bmk_z)'!M22</f>
        <v>0.18755150549310731</v>
      </c>
      <c r="K290" s="107">
        <f>'Epro_Ra (bmk_z)'!N22</f>
        <v>0.15292437697285613</v>
      </c>
      <c r="L290" s="11"/>
      <c r="M290" s="1" t="str">
        <f t="shared" si="14"/>
        <v>OPE</v>
      </c>
      <c r="N290" s="1" t="s">
        <v>75</v>
      </c>
      <c r="O290" s="61" t="str">
        <f>IF(B290='Epro_Ra (bmk_z)'!C$22,"ok","Fehler!")</f>
        <v>ok</v>
      </c>
      <c r="P290" s="61" t="str">
        <f>IF(K290='Epro_Ra (bmk_z)'!N$22,"ok","Fehler!")</f>
        <v>ok</v>
      </c>
    </row>
    <row r="291" spans="1:16" s="8" customFormat="1" x14ac:dyDescent="0.25">
      <c r="A291" s="8" t="s">
        <v>34</v>
      </c>
      <c r="B291" s="9" t="s">
        <v>17</v>
      </c>
      <c r="C291" s="110">
        <v>1</v>
      </c>
      <c r="D291" s="111">
        <f>'Epro_Ra (bmk_z)'!G23</f>
        <v>0.63823933055184101</v>
      </c>
      <c r="E291" s="110">
        <f>'Epro_Ra (bmk_z)'!H23</f>
        <v>0.52040292466647264</v>
      </c>
      <c r="F291" s="111">
        <f>'Epro_Ra (bmk_z)'!I23</f>
        <v>0.42432233652423135</v>
      </c>
      <c r="G291" s="110">
        <f>'Epro_Ra (bmk_z)'!J23</f>
        <v>0.34598084818369751</v>
      </c>
      <c r="H291" s="111">
        <f>'Epro_Ra (bmk_z)'!K23</f>
        <v>0.28210333750147748</v>
      </c>
      <c r="I291" s="110">
        <f>'Epro_Ra (bmk_z)'!L23</f>
        <v>0.2300193593005429</v>
      </c>
      <c r="J291" s="111">
        <f>'Epro_Ra (bmk_z)'!M23</f>
        <v>0.18755150549310731</v>
      </c>
      <c r="K291" s="110">
        <f>'Epro_Ra (bmk_z)'!N23</f>
        <v>0.15292437697285613</v>
      </c>
      <c r="L291" s="10"/>
      <c r="M291" s="8" t="str">
        <f t="shared" si="14"/>
        <v>OPE</v>
      </c>
      <c r="N291" s="8" t="s">
        <v>75</v>
      </c>
      <c r="O291" s="63" t="str">
        <f>IF(B291='Epro_Ra (bmk_z)'!C$23,"ok","Fehler!")</f>
        <v>ok</v>
      </c>
      <c r="P291" s="63" t="str">
        <f>IF(K291='Epro_Ra (bmk_z)'!N$23,"ok","Fehler!")</f>
        <v>ok</v>
      </c>
    </row>
    <row r="292" spans="1:16" s="1" customFormat="1" x14ac:dyDescent="0.25">
      <c r="A292" s="1" t="s">
        <v>90</v>
      </c>
      <c r="B292" s="3" t="s">
        <v>0</v>
      </c>
      <c r="C292" s="107">
        <v>1</v>
      </c>
      <c r="D292" s="107">
        <f>'Epro_Ra (bmk_z)'!G6</f>
        <v>0.63823933055184101</v>
      </c>
      <c r="E292" s="107">
        <f>'Epro_Ra (bmk_z)'!H6</f>
        <v>0.52040292466647264</v>
      </c>
      <c r="F292" s="107">
        <f>'Epro_Ra (bmk_z)'!I6</f>
        <v>0.42432233652423135</v>
      </c>
      <c r="G292" s="107">
        <f>'Epro_Ra (bmk_z)'!J6</f>
        <v>0.34598084818369751</v>
      </c>
      <c r="H292" s="107">
        <f>'Epro_Ra (bmk_z)'!K6</f>
        <v>0.28210333750147748</v>
      </c>
      <c r="I292" s="107">
        <f>'Epro_Ra (bmk_z)'!L6</f>
        <v>0.2300193593005429</v>
      </c>
      <c r="J292" s="107">
        <f>'Epro_Ra (bmk_z)'!M6</f>
        <v>0.18755150549310731</v>
      </c>
      <c r="K292" s="107">
        <f>'Epro_Ra (bmk_z)'!N6</f>
        <v>0.15292437697285613</v>
      </c>
      <c r="L292" s="11"/>
      <c r="M292" s="1" t="str">
        <f t="shared" ref="M292:M327" si="15">$AK$2</f>
        <v>EAB+ROW</v>
      </c>
      <c r="N292" s="1" t="s">
        <v>75</v>
      </c>
      <c r="O292" s="61" t="str">
        <f>IF(B292='Epro_Ra (bmk_z)'!C$6,"ok","Fehler!")</f>
        <v>ok</v>
      </c>
      <c r="P292" s="61" t="str">
        <f>IF(K292='Epro_Ra (bmk_z)'!N$6,"ok","Fehler!")</f>
        <v>ok</v>
      </c>
    </row>
    <row r="293" spans="1:16" s="5" customFormat="1" x14ac:dyDescent="0.25">
      <c r="A293" s="5" t="s">
        <v>90</v>
      </c>
      <c r="B293" s="6" t="s">
        <v>1</v>
      </c>
      <c r="C293" s="108">
        <v>1</v>
      </c>
      <c r="D293" s="107">
        <f>'Epro_Ra (bmk_z)'!G7</f>
        <v>0.63823933055184101</v>
      </c>
      <c r="E293" s="108">
        <f>'Epro_Ra (bmk_z)'!H7</f>
        <v>0.52040292466647264</v>
      </c>
      <c r="F293" s="107">
        <f>'Epro_Ra (bmk_z)'!I7</f>
        <v>0.42432233652423135</v>
      </c>
      <c r="G293" s="108">
        <f>'Epro_Ra (bmk_z)'!J7</f>
        <v>0.34598084818369751</v>
      </c>
      <c r="H293" s="107">
        <f>'Epro_Ra (bmk_z)'!K7</f>
        <v>0.28210333750147748</v>
      </c>
      <c r="I293" s="108">
        <f>'Epro_Ra (bmk_z)'!L7</f>
        <v>0.2300193593005429</v>
      </c>
      <c r="J293" s="107">
        <f>'Epro_Ra (bmk_z)'!M7</f>
        <v>0.18755150549310731</v>
      </c>
      <c r="K293" s="108">
        <f>'Epro_Ra (bmk_z)'!N7</f>
        <v>0.15292437697285613</v>
      </c>
      <c r="L293" s="11"/>
      <c r="M293" s="5" t="str">
        <f t="shared" si="15"/>
        <v>EAB+ROW</v>
      </c>
      <c r="N293" s="5" t="s">
        <v>75</v>
      </c>
      <c r="O293" s="62" t="str">
        <f>IF(B293='Epro_Ra (bmk_z)'!C$7,"ok","Fehler!")</f>
        <v>ok</v>
      </c>
      <c r="P293" s="62" t="str">
        <f>IF(K293='Epro_Ra (bmk_z)'!N$7,"ok","Fehler!")</f>
        <v>ok</v>
      </c>
    </row>
    <row r="294" spans="1:16" s="1" customFormat="1" x14ac:dyDescent="0.25">
      <c r="A294" s="1" t="s">
        <v>90</v>
      </c>
      <c r="B294" s="3" t="s">
        <v>2</v>
      </c>
      <c r="C294" s="107">
        <v>0</v>
      </c>
      <c r="D294" s="107">
        <f>'Epro_Ra (bmk_z)'!G8</f>
        <v>0</v>
      </c>
      <c r="E294" s="107">
        <f>'Epro_Ra (bmk_z)'!H8</f>
        <v>0</v>
      </c>
      <c r="F294" s="107">
        <f>'Epro_Ra (bmk_z)'!I8</f>
        <v>0</v>
      </c>
      <c r="G294" s="107">
        <f>'Epro_Ra (bmk_z)'!J8</f>
        <v>0</v>
      </c>
      <c r="H294" s="107">
        <f>'Epro_Ra (bmk_z)'!K8</f>
        <v>0</v>
      </c>
      <c r="I294" s="107">
        <f>'Epro_Ra (bmk_z)'!L8</f>
        <v>0</v>
      </c>
      <c r="J294" s="107">
        <f>'Epro_Ra (bmk_z)'!M8</f>
        <v>0</v>
      </c>
      <c r="K294" s="107">
        <f>'Epro_Ra (bmk_z)'!N8</f>
        <v>0</v>
      </c>
      <c r="L294" s="11"/>
      <c r="M294" s="1" t="str">
        <f t="shared" si="15"/>
        <v>EAB+ROW</v>
      </c>
      <c r="N294" s="1" t="s">
        <v>75</v>
      </c>
      <c r="O294" s="61" t="str">
        <f>IF(B294='Epro_Ra (bmk_z)'!C$8,"ok","Fehler!")</f>
        <v>ok</v>
      </c>
      <c r="P294" s="61" t="str">
        <f>IF(K294='Epro_Ra (bmk_z)'!N$8,"ok","Fehler!")</f>
        <v>ok</v>
      </c>
    </row>
    <row r="295" spans="1:16" s="5" customFormat="1" x14ac:dyDescent="0.25">
      <c r="A295" s="5" t="s">
        <v>90</v>
      </c>
      <c r="B295" s="6" t="s">
        <v>3</v>
      </c>
      <c r="C295" s="108">
        <v>1</v>
      </c>
      <c r="D295" s="107">
        <f>'Epro_Ra (bmk_z)'!G9</f>
        <v>0.63823933055184101</v>
      </c>
      <c r="E295" s="108">
        <f>'Epro_Ra (bmk_z)'!H9</f>
        <v>0.52040292466647264</v>
      </c>
      <c r="F295" s="107">
        <f>'Epro_Ra (bmk_z)'!I9</f>
        <v>0.42432233652423135</v>
      </c>
      <c r="G295" s="108">
        <f>'Epro_Ra (bmk_z)'!J9</f>
        <v>0.34598084818369751</v>
      </c>
      <c r="H295" s="107">
        <f>'Epro_Ra (bmk_z)'!K9</f>
        <v>0.28210333750147748</v>
      </c>
      <c r="I295" s="108">
        <f>'Epro_Ra (bmk_z)'!L9</f>
        <v>0.2300193593005429</v>
      </c>
      <c r="J295" s="107">
        <f>'Epro_Ra (bmk_z)'!M9</f>
        <v>0.18755150549310731</v>
      </c>
      <c r="K295" s="108">
        <f>'Epro_Ra (bmk_z)'!N9</f>
        <v>0.15292437697285613</v>
      </c>
      <c r="L295" s="11"/>
      <c r="M295" s="5" t="str">
        <f t="shared" si="15"/>
        <v>EAB+ROW</v>
      </c>
      <c r="N295" s="5" t="s">
        <v>75</v>
      </c>
      <c r="O295" s="62" t="str">
        <f>IF(B295='Epro_Ra (bmk_z)'!C$9,"ok","Fehler!")</f>
        <v>ok</v>
      </c>
      <c r="P295" s="62" t="str">
        <f>IF(K295='Epro_Ra (bmk_z)'!N$9,"ok","Fehler!")</f>
        <v>ok</v>
      </c>
    </row>
    <row r="296" spans="1:16" s="1" customFormat="1" x14ac:dyDescent="0.25">
      <c r="A296" s="1" t="s">
        <v>90</v>
      </c>
      <c r="B296" s="3" t="s">
        <v>4</v>
      </c>
      <c r="C296" s="107">
        <v>1</v>
      </c>
      <c r="D296" s="107">
        <f>'Epro_Ra (bmk_z)'!G10</f>
        <v>0.63823933055184101</v>
      </c>
      <c r="E296" s="107">
        <f>'Epro_Ra (bmk_z)'!H10</f>
        <v>0.52040292466647264</v>
      </c>
      <c r="F296" s="107">
        <f>'Epro_Ra (bmk_z)'!I10</f>
        <v>0.42432233652423135</v>
      </c>
      <c r="G296" s="107">
        <f>'Epro_Ra (bmk_z)'!J10</f>
        <v>0.34598084818369751</v>
      </c>
      <c r="H296" s="107">
        <f>'Epro_Ra (bmk_z)'!K10</f>
        <v>0.28210333750147748</v>
      </c>
      <c r="I296" s="107">
        <f>'Epro_Ra (bmk_z)'!L10</f>
        <v>0.2300193593005429</v>
      </c>
      <c r="J296" s="107">
        <f>'Epro_Ra (bmk_z)'!M10</f>
        <v>0.18755150549310731</v>
      </c>
      <c r="K296" s="107">
        <f>'Epro_Ra (bmk_z)'!N10</f>
        <v>0.15292437697285613</v>
      </c>
      <c r="L296" s="11"/>
      <c r="M296" s="1" t="str">
        <f t="shared" si="15"/>
        <v>EAB+ROW</v>
      </c>
      <c r="N296" s="1" t="s">
        <v>75</v>
      </c>
      <c r="O296" s="61" t="str">
        <f>IF(B296='Epro_Ra (bmk_z)'!C$10,"ok","Fehler!")</f>
        <v>ok</v>
      </c>
      <c r="P296" s="61" t="str">
        <f>IF(K296='Epro_Ra (bmk_z)'!N$10,"ok","Fehler!")</f>
        <v>ok</v>
      </c>
    </row>
    <row r="297" spans="1:16" s="5" customFormat="1" x14ac:dyDescent="0.25">
      <c r="A297" s="5" t="s">
        <v>90</v>
      </c>
      <c r="B297" s="6" t="s">
        <v>5</v>
      </c>
      <c r="C297" s="108">
        <v>1</v>
      </c>
      <c r="D297" s="107">
        <f>'Epro_Ra (bmk_z)'!G11</f>
        <v>0.63823933055184101</v>
      </c>
      <c r="E297" s="108">
        <f>'Epro_Ra (bmk_z)'!H11</f>
        <v>0.52040292466647264</v>
      </c>
      <c r="F297" s="107">
        <f>'Epro_Ra (bmk_z)'!I11</f>
        <v>0.42432233652423135</v>
      </c>
      <c r="G297" s="108">
        <f>'Epro_Ra (bmk_z)'!J11</f>
        <v>0.34598084818369751</v>
      </c>
      <c r="H297" s="107">
        <f>'Epro_Ra (bmk_z)'!K11</f>
        <v>0.28210333750147748</v>
      </c>
      <c r="I297" s="108">
        <f>'Epro_Ra (bmk_z)'!L11</f>
        <v>0.2300193593005429</v>
      </c>
      <c r="J297" s="107">
        <f>'Epro_Ra (bmk_z)'!M11</f>
        <v>0.18755150549310731</v>
      </c>
      <c r="K297" s="108">
        <f>'Epro_Ra (bmk_z)'!N11</f>
        <v>0.15292437697285613</v>
      </c>
      <c r="L297" s="11"/>
      <c r="M297" s="5" t="str">
        <f t="shared" si="15"/>
        <v>EAB+ROW</v>
      </c>
      <c r="N297" s="5" t="s">
        <v>75</v>
      </c>
      <c r="O297" s="62" t="str">
        <f>IF(B297='Epro_Ra (bmk_z)'!C$11,"ok","Fehler!")</f>
        <v>ok</v>
      </c>
      <c r="P297" s="62" t="str">
        <f>IF(K297='Epro_Ra (bmk_z)'!N$11,"ok","Fehler!")</f>
        <v>ok</v>
      </c>
    </row>
    <row r="298" spans="1:16" s="1" customFormat="1" x14ac:dyDescent="0.25">
      <c r="A298" s="1" t="s">
        <v>90</v>
      </c>
      <c r="B298" s="3" t="s">
        <v>6</v>
      </c>
      <c r="C298" s="107">
        <v>1</v>
      </c>
      <c r="D298" s="107">
        <f>'Epro_Ra (bmk_z)'!G12</f>
        <v>0.63823933055184101</v>
      </c>
      <c r="E298" s="107">
        <f>'Epro_Ra (bmk_z)'!H12</f>
        <v>0.52040292466647264</v>
      </c>
      <c r="F298" s="107">
        <f>'Epro_Ra (bmk_z)'!I12</f>
        <v>0.42432233652423135</v>
      </c>
      <c r="G298" s="107">
        <f>'Epro_Ra (bmk_z)'!J12</f>
        <v>0.34598084818369751</v>
      </c>
      <c r="H298" s="107">
        <f>'Epro_Ra (bmk_z)'!K12</f>
        <v>0.28210333750147748</v>
      </c>
      <c r="I298" s="107">
        <f>'Epro_Ra (bmk_z)'!L12</f>
        <v>0.2300193593005429</v>
      </c>
      <c r="J298" s="107">
        <f>'Epro_Ra (bmk_z)'!M12</f>
        <v>0.18755150549310731</v>
      </c>
      <c r="K298" s="107">
        <f>'Epro_Ra (bmk_z)'!N12</f>
        <v>0.15292437697285613</v>
      </c>
      <c r="L298" s="11"/>
      <c r="M298" s="1" t="str">
        <f t="shared" si="15"/>
        <v>EAB+ROW</v>
      </c>
      <c r="N298" s="1" t="s">
        <v>75</v>
      </c>
      <c r="O298" s="61" t="str">
        <f>IF(B298='Epro_Ra (bmk_z)'!C$12,"ok","Fehler!")</f>
        <v>ok</v>
      </c>
      <c r="P298" s="61" t="str">
        <f>IF(K298='Epro_Ra (bmk_z)'!N$12,"ok","Fehler!")</f>
        <v>ok</v>
      </c>
    </row>
    <row r="299" spans="1:16" s="5" customFormat="1" x14ac:dyDescent="0.25">
      <c r="A299" s="5" t="s">
        <v>90</v>
      </c>
      <c r="B299" s="6" t="s">
        <v>7</v>
      </c>
      <c r="C299" s="108">
        <v>1</v>
      </c>
      <c r="D299" s="107">
        <f>'Epro_Ra (bmk_z)'!G13</f>
        <v>0.63823933055184101</v>
      </c>
      <c r="E299" s="108">
        <f>'Epro_Ra (bmk_z)'!H13</f>
        <v>0.52040292466647264</v>
      </c>
      <c r="F299" s="107">
        <f>'Epro_Ra (bmk_z)'!I13</f>
        <v>0.42432233652423135</v>
      </c>
      <c r="G299" s="108">
        <f>'Epro_Ra (bmk_z)'!J13</f>
        <v>0.34598084818369751</v>
      </c>
      <c r="H299" s="107">
        <f>'Epro_Ra (bmk_z)'!K13</f>
        <v>0.28210333750147748</v>
      </c>
      <c r="I299" s="108">
        <f>'Epro_Ra (bmk_z)'!L13</f>
        <v>0.2300193593005429</v>
      </c>
      <c r="J299" s="107">
        <f>'Epro_Ra (bmk_z)'!M13</f>
        <v>0.18755150549310731</v>
      </c>
      <c r="K299" s="108">
        <f>'Epro_Ra (bmk_z)'!N13</f>
        <v>0.15292437697285613</v>
      </c>
      <c r="L299" s="11"/>
      <c r="M299" s="5" t="str">
        <f t="shared" si="15"/>
        <v>EAB+ROW</v>
      </c>
      <c r="N299" s="5" t="s">
        <v>75</v>
      </c>
      <c r="O299" s="62" t="str">
        <f>IF(B299='Epro_Ra (bmk_z)'!C$13,"ok","Fehler!")</f>
        <v>ok</v>
      </c>
      <c r="P299" s="62" t="str">
        <f>IF(K299='Epro_Ra (bmk_z)'!N$13,"ok","Fehler!")</f>
        <v>ok</v>
      </c>
    </row>
    <row r="300" spans="1:16" s="1" customFormat="1" x14ac:dyDescent="0.25">
      <c r="A300" s="1" t="s">
        <v>90</v>
      </c>
      <c r="B300" s="3" t="s">
        <v>8</v>
      </c>
      <c r="C300" s="107">
        <v>1</v>
      </c>
      <c r="D300" s="107">
        <f>'Epro_Ra (bmk_z)'!G14</f>
        <v>0.63823933055184101</v>
      </c>
      <c r="E300" s="107">
        <f>'Epro_Ra (bmk_z)'!H14</f>
        <v>0.52040292466647264</v>
      </c>
      <c r="F300" s="107">
        <f>'Epro_Ra (bmk_z)'!I14</f>
        <v>0.42432233652423135</v>
      </c>
      <c r="G300" s="107">
        <f>'Epro_Ra (bmk_z)'!J14</f>
        <v>0.34598084818369751</v>
      </c>
      <c r="H300" s="107">
        <f>'Epro_Ra (bmk_z)'!K14</f>
        <v>0.28210333750147748</v>
      </c>
      <c r="I300" s="107">
        <f>'Epro_Ra (bmk_z)'!L14</f>
        <v>0.2300193593005429</v>
      </c>
      <c r="J300" s="107">
        <f>'Epro_Ra (bmk_z)'!M14</f>
        <v>0.18755150549310731</v>
      </c>
      <c r="K300" s="107">
        <f>'Epro_Ra (bmk_z)'!N14</f>
        <v>0.15292437697285613</v>
      </c>
      <c r="L300" s="11"/>
      <c r="M300" s="1" t="str">
        <f t="shared" si="15"/>
        <v>EAB+ROW</v>
      </c>
      <c r="N300" s="1" t="s">
        <v>75</v>
      </c>
      <c r="O300" s="61" t="str">
        <f>IF(B300='Epro_Ra (bmk_z)'!C$14,"ok","Fehler!")</f>
        <v>ok</v>
      </c>
      <c r="P300" s="61" t="str">
        <f>IF(K300='Epro_Ra (bmk_z)'!N$14,"ok","Fehler!")</f>
        <v>ok</v>
      </c>
    </row>
    <row r="301" spans="1:16" s="5" customFormat="1" x14ac:dyDescent="0.25">
      <c r="A301" s="5" t="s">
        <v>90</v>
      </c>
      <c r="B301" s="6" t="s">
        <v>9</v>
      </c>
      <c r="C301" s="108">
        <v>0</v>
      </c>
      <c r="D301" s="107">
        <f>'Epro_Ra (bmk_z)'!G15</f>
        <v>0</v>
      </c>
      <c r="E301" s="108">
        <f>'Epro_Ra (bmk_z)'!H15</f>
        <v>0</v>
      </c>
      <c r="F301" s="107">
        <f>'Epro_Ra (bmk_z)'!I15</f>
        <v>0</v>
      </c>
      <c r="G301" s="108">
        <f>'Epro_Ra (bmk_z)'!J15</f>
        <v>0</v>
      </c>
      <c r="H301" s="107">
        <f>'Epro_Ra (bmk_z)'!K15</f>
        <v>0</v>
      </c>
      <c r="I301" s="108">
        <f>'Epro_Ra (bmk_z)'!L15</f>
        <v>0</v>
      </c>
      <c r="J301" s="107">
        <f>'Epro_Ra (bmk_z)'!M15</f>
        <v>0</v>
      </c>
      <c r="K301" s="108">
        <f>'Epro_Ra (bmk_z)'!N15</f>
        <v>0</v>
      </c>
      <c r="L301" s="11"/>
      <c r="M301" s="5" t="str">
        <f t="shared" si="15"/>
        <v>EAB+ROW</v>
      </c>
      <c r="N301" s="5" t="s">
        <v>75</v>
      </c>
      <c r="O301" s="62" t="str">
        <f>IF(B301='Epro_Ra (bmk_z)'!C$15,"ok","Fehler!")</f>
        <v>ok</v>
      </c>
      <c r="P301" s="62" t="str">
        <f>IF(K301='Epro_Ra (bmk_z)'!N$15,"ok","Fehler!")</f>
        <v>ok</v>
      </c>
    </row>
    <row r="302" spans="1:16" s="1" customFormat="1" x14ac:dyDescent="0.25">
      <c r="A302" s="1" t="s">
        <v>90</v>
      </c>
      <c r="B302" s="3" t="s">
        <v>10</v>
      </c>
      <c r="C302" s="107">
        <v>1</v>
      </c>
      <c r="D302" s="107">
        <f>'Epro_Ra (bmk_z)'!G16</f>
        <v>0.63823933055184101</v>
      </c>
      <c r="E302" s="107">
        <f>'Epro_Ra (bmk_z)'!H16</f>
        <v>0.52040292466647264</v>
      </c>
      <c r="F302" s="107">
        <f>'Epro_Ra (bmk_z)'!I16</f>
        <v>0.42432233652423135</v>
      </c>
      <c r="G302" s="107">
        <f>'Epro_Ra (bmk_z)'!J16</f>
        <v>0.34598084818369751</v>
      </c>
      <c r="H302" s="107">
        <f>'Epro_Ra (bmk_z)'!K16</f>
        <v>0.28210333750147748</v>
      </c>
      <c r="I302" s="107">
        <f>'Epro_Ra (bmk_z)'!L16</f>
        <v>0.2300193593005429</v>
      </c>
      <c r="J302" s="107">
        <f>'Epro_Ra (bmk_z)'!M16</f>
        <v>0.18755150549310731</v>
      </c>
      <c r="K302" s="107">
        <f>'Epro_Ra (bmk_z)'!N16</f>
        <v>0.15292437697285613</v>
      </c>
      <c r="L302" s="11"/>
      <c r="M302" s="1" t="str">
        <f t="shared" si="15"/>
        <v>EAB+ROW</v>
      </c>
      <c r="N302" s="1" t="s">
        <v>75</v>
      </c>
      <c r="O302" s="61" t="str">
        <f>IF(B302='Epro_Ra (bmk_z)'!C$16,"ok","Fehler!")</f>
        <v>ok</v>
      </c>
      <c r="P302" s="61" t="str">
        <f>IF(K302='Epro_Ra (bmk_z)'!N$16,"ok","Fehler!")</f>
        <v>ok</v>
      </c>
    </row>
    <row r="303" spans="1:16" s="5" customFormat="1" x14ac:dyDescent="0.25">
      <c r="A303" s="5" t="s">
        <v>90</v>
      </c>
      <c r="B303" s="6" t="s">
        <v>11</v>
      </c>
      <c r="C303" s="108">
        <v>1</v>
      </c>
      <c r="D303" s="107">
        <f>'Epro_Ra (bmk_z)'!G17</f>
        <v>0.63823933055184101</v>
      </c>
      <c r="E303" s="108">
        <f>'Epro_Ra (bmk_z)'!H17</f>
        <v>0.52040292466647264</v>
      </c>
      <c r="F303" s="107">
        <f>'Epro_Ra (bmk_z)'!I17</f>
        <v>0.42432233652423135</v>
      </c>
      <c r="G303" s="108">
        <f>'Epro_Ra (bmk_z)'!J17</f>
        <v>0.34598084818369751</v>
      </c>
      <c r="H303" s="107">
        <f>'Epro_Ra (bmk_z)'!K17</f>
        <v>0.28210333750147748</v>
      </c>
      <c r="I303" s="108">
        <f>'Epro_Ra (bmk_z)'!L17</f>
        <v>0.2300193593005429</v>
      </c>
      <c r="J303" s="107">
        <f>'Epro_Ra (bmk_z)'!M17</f>
        <v>0.18755150549310731</v>
      </c>
      <c r="K303" s="108">
        <f>'Epro_Ra (bmk_z)'!N17</f>
        <v>0.15292437697285613</v>
      </c>
      <c r="L303" s="11"/>
      <c r="M303" s="5" t="str">
        <f t="shared" si="15"/>
        <v>EAB+ROW</v>
      </c>
      <c r="N303" s="5" t="s">
        <v>75</v>
      </c>
      <c r="O303" s="62" t="str">
        <f>IF(B303='Epro_Ra (bmk_z)'!C$17,"ok","Fehler!")</f>
        <v>ok</v>
      </c>
      <c r="P303" s="62" t="str">
        <f>IF(K303='Epro_Ra (bmk_z)'!N$17,"ok","Fehler!")</f>
        <v>ok</v>
      </c>
    </row>
    <row r="304" spans="1:16" s="1" customFormat="1" x14ac:dyDescent="0.25">
      <c r="A304" s="1" t="s">
        <v>90</v>
      </c>
      <c r="B304" s="3" t="s">
        <v>12</v>
      </c>
      <c r="C304" s="107">
        <v>1</v>
      </c>
      <c r="D304" s="107">
        <f>'Epro_Ra (bmk_z)'!G18</f>
        <v>0.63823933055184101</v>
      </c>
      <c r="E304" s="107">
        <f>'Epro_Ra (bmk_z)'!H18</f>
        <v>0.52040292466647264</v>
      </c>
      <c r="F304" s="107">
        <f>'Epro_Ra (bmk_z)'!I18</f>
        <v>0.42432233652423135</v>
      </c>
      <c r="G304" s="107">
        <f>'Epro_Ra (bmk_z)'!J18</f>
        <v>0.34598084818369751</v>
      </c>
      <c r="H304" s="107">
        <f>'Epro_Ra (bmk_z)'!K18</f>
        <v>0.28210333750147748</v>
      </c>
      <c r="I304" s="107">
        <f>'Epro_Ra (bmk_z)'!L18</f>
        <v>0.2300193593005429</v>
      </c>
      <c r="J304" s="107">
        <f>'Epro_Ra (bmk_z)'!M18</f>
        <v>0.18755150549310731</v>
      </c>
      <c r="K304" s="107">
        <f>'Epro_Ra (bmk_z)'!N18</f>
        <v>0.15292437697285613</v>
      </c>
      <c r="L304" s="11"/>
      <c r="M304" s="1" t="str">
        <f t="shared" si="15"/>
        <v>EAB+ROW</v>
      </c>
      <c r="N304" s="1" t="s">
        <v>75</v>
      </c>
      <c r="O304" s="61" t="str">
        <f>IF(B304='Epro_Ra (bmk_z)'!C$18,"ok","Fehler!")</f>
        <v>ok</v>
      </c>
      <c r="P304" s="61" t="str">
        <f>IF(K304='Epro_Ra (bmk_z)'!N$18,"ok","Fehler!")</f>
        <v>ok</v>
      </c>
    </row>
    <row r="305" spans="1:16" s="5" customFormat="1" x14ac:dyDescent="0.25">
      <c r="A305" s="5" t="s">
        <v>90</v>
      </c>
      <c r="B305" s="6" t="s">
        <v>13</v>
      </c>
      <c r="C305" s="108">
        <v>1</v>
      </c>
      <c r="D305" s="107">
        <f>'Epro_Ra (bmk_z)'!G19</f>
        <v>0.63823933055184101</v>
      </c>
      <c r="E305" s="108">
        <f>'Epro_Ra (bmk_z)'!H19</f>
        <v>0.52040292466647264</v>
      </c>
      <c r="F305" s="107">
        <f>'Epro_Ra (bmk_z)'!I19</f>
        <v>0.42432233652423135</v>
      </c>
      <c r="G305" s="108">
        <f>'Epro_Ra (bmk_z)'!J19</f>
        <v>0.34598084818369751</v>
      </c>
      <c r="H305" s="107">
        <f>'Epro_Ra (bmk_z)'!K19</f>
        <v>0.28210333750147748</v>
      </c>
      <c r="I305" s="108">
        <f>'Epro_Ra (bmk_z)'!L19</f>
        <v>0.2300193593005429</v>
      </c>
      <c r="J305" s="107">
        <f>'Epro_Ra (bmk_z)'!M19</f>
        <v>0.18755150549310731</v>
      </c>
      <c r="K305" s="108">
        <f>'Epro_Ra (bmk_z)'!N19</f>
        <v>0.15292437697285613</v>
      </c>
      <c r="L305" s="11"/>
      <c r="M305" s="5" t="str">
        <f t="shared" si="15"/>
        <v>EAB+ROW</v>
      </c>
      <c r="N305" s="5" t="s">
        <v>75</v>
      </c>
      <c r="O305" s="62" t="str">
        <f>IF(B305='Epro_Ra (bmk_z)'!C$19,"ok","Fehler!")</f>
        <v>ok</v>
      </c>
      <c r="P305" s="62" t="str">
        <f>IF(K305='Epro_Ra (bmk_z)'!N$19,"ok","Fehler!")</f>
        <v>ok</v>
      </c>
    </row>
    <row r="306" spans="1:16" s="1" customFormat="1" x14ac:dyDescent="0.25">
      <c r="A306" s="1" t="s">
        <v>90</v>
      </c>
      <c r="B306" s="3" t="s">
        <v>14</v>
      </c>
      <c r="C306" s="107">
        <v>1</v>
      </c>
      <c r="D306" s="107">
        <f>'Epro_Ra (bmk_z)'!G20</f>
        <v>0.63823933055184101</v>
      </c>
      <c r="E306" s="107">
        <f>'Epro_Ra (bmk_z)'!H20</f>
        <v>0.52040292466647264</v>
      </c>
      <c r="F306" s="107">
        <f>'Epro_Ra (bmk_z)'!I20</f>
        <v>0.42432233652423135</v>
      </c>
      <c r="G306" s="107">
        <f>'Epro_Ra (bmk_z)'!J20</f>
        <v>0.34598084818369751</v>
      </c>
      <c r="H306" s="107">
        <f>'Epro_Ra (bmk_z)'!K20</f>
        <v>0.28210333750147748</v>
      </c>
      <c r="I306" s="107">
        <f>'Epro_Ra (bmk_z)'!L20</f>
        <v>0.2300193593005429</v>
      </c>
      <c r="J306" s="107">
        <f>'Epro_Ra (bmk_z)'!M20</f>
        <v>0.18755150549310731</v>
      </c>
      <c r="K306" s="107">
        <f>'Epro_Ra (bmk_z)'!N20</f>
        <v>0.15292437697285613</v>
      </c>
      <c r="L306" s="11"/>
      <c r="M306" s="1" t="str">
        <f t="shared" si="15"/>
        <v>EAB+ROW</v>
      </c>
      <c r="N306" s="1" t="s">
        <v>75</v>
      </c>
      <c r="O306" s="61" t="str">
        <f>IF(B306='Epro_Ra (bmk_z)'!C$20,"ok","Fehler!")</f>
        <v>ok</v>
      </c>
      <c r="P306" s="61" t="str">
        <f>IF(K306='Epro_Ra (bmk_z)'!N$20,"ok","Fehler!")</f>
        <v>ok</v>
      </c>
    </row>
    <row r="307" spans="1:16" s="5" customFormat="1" x14ac:dyDescent="0.25">
      <c r="A307" s="5" t="s">
        <v>90</v>
      </c>
      <c r="B307" s="6" t="s">
        <v>15</v>
      </c>
      <c r="C307" s="108">
        <v>1</v>
      </c>
      <c r="D307" s="107">
        <f>'Epro_Ra (bmk_z)'!G21</f>
        <v>0.63823933055184101</v>
      </c>
      <c r="E307" s="108">
        <f>'Epro_Ra (bmk_z)'!H21</f>
        <v>0.52040292466647264</v>
      </c>
      <c r="F307" s="107">
        <f>'Epro_Ra (bmk_z)'!I21</f>
        <v>0.42432233652423135</v>
      </c>
      <c r="G307" s="108">
        <f>'Epro_Ra (bmk_z)'!J21</f>
        <v>0.34598084818369751</v>
      </c>
      <c r="H307" s="107">
        <f>'Epro_Ra (bmk_z)'!K21</f>
        <v>0.28210333750147748</v>
      </c>
      <c r="I307" s="108">
        <f>'Epro_Ra (bmk_z)'!L21</f>
        <v>0.2300193593005429</v>
      </c>
      <c r="J307" s="107">
        <f>'Epro_Ra (bmk_z)'!M21</f>
        <v>0.18755150549310731</v>
      </c>
      <c r="K307" s="108">
        <f>'Epro_Ra (bmk_z)'!N21</f>
        <v>0.15292437697285613</v>
      </c>
      <c r="L307" s="11"/>
      <c r="M307" s="5" t="str">
        <f t="shared" si="15"/>
        <v>EAB+ROW</v>
      </c>
      <c r="N307" s="5" t="s">
        <v>75</v>
      </c>
      <c r="O307" s="62" t="str">
        <f>IF(B307='Epro_Ra (bmk_z)'!C$21,"ok","Fehler!")</f>
        <v>ok</v>
      </c>
      <c r="P307" s="62" t="str">
        <f>IF(K307='Epro_Ra (bmk_z)'!N$21,"ok","Fehler!")</f>
        <v>ok</v>
      </c>
    </row>
    <row r="308" spans="1:16" s="7" customFormat="1" x14ac:dyDescent="0.25">
      <c r="A308" s="1" t="s">
        <v>90</v>
      </c>
      <c r="B308" s="3" t="s">
        <v>16</v>
      </c>
      <c r="C308" s="107">
        <v>1</v>
      </c>
      <c r="D308" s="107">
        <f>'Epro_Ra (bmk_z)'!G22</f>
        <v>0.63823933055184101</v>
      </c>
      <c r="E308" s="107">
        <f>'Epro_Ra (bmk_z)'!H22</f>
        <v>0.52040292466647264</v>
      </c>
      <c r="F308" s="107">
        <f>'Epro_Ra (bmk_z)'!I22</f>
        <v>0.42432233652423135</v>
      </c>
      <c r="G308" s="107">
        <f>'Epro_Ra (bmk_z)'!J22</f>
        <v>0.34598084818369751</v>
      </c>
      <c r="H308" s="107">
        <f>'Epro_Ra (bmk_z)'!K22</f>
        <v>0.28210333750147748</v>
      </c>
      <c r="I308" s="107">
        <f>'Epro_Ra (bmk_z)'!L22</f>
        <v>0.2300193593005429</v>
      </c>
      <c r="J308" s="107">
        <f>'Epro_Ra (bmk_z)'!M22</f>
        <v>0.18755150549310731</v>
      </c>
      <c r="K308" s="107">
        <f>'Epro_Ra (bmk_z)'!N22</f>
        <v>0.15292437697285613</v>
      </c>
      <c r="L308" s="11"/>
      <c r="M308" s="1" t="str">
        <f t="shared" si="15"/>
        <v>EAB+ROW</v>
      </c>
      <c r="N308" s="1" t="s">
        <v>75</v>
      </c>
      <c r="O308" s="61" t="str">
        <f>IF(B308='Epro_Ra (bmk_z)'!C$22,"ok","Fehler!")</f>
        <v>ok</v>
      </c>
      <c r="P308" s="61" t="str">
        <f>IF(K308='Epro_Ra (bmk_z)'!N$22,"ok","Fehler!")</f>
        <v>ok</v>
      </c>
    </row>
    <row r="309" spans="1:16" s="8" customFormat="1" x14ac:dyDescent="0.25">
      <c r="A309" s="8" t="s">
        <v>90</v>
      </c>
      <c r="B309" s="9" t="s">
        <v>17</v>
      </c>
      <c r="C309" s="110">
        <v>1</v>
      </c>
      <c r="D309" s="111">
        <f>'Epro_Ra (bmk_z)'!G23</f>
        <v>0.63823933055184101</v>
      </c>
      <c r="E309" s="110">
        <f>'Epro_Ra (bmk_z)'!H23</f>
        <v>0.52040292466647264</v>
      </c>
      <c r="F309" s="111">
        <f>'Epro_Ra (bmk_z)'!I23</f>
        <v>0.42432233652423135</v>
      </c>
      <c r="G309" s="110">
        <f>'Epro_Ra (bmk_z)'!J23</f>
        <v>0.34598084818369751</v>
      </c>
      <c r="H309" s="111">
        <f>'Epro_Ra (bmk_z)'!K23</f>
        <v>0.28210333750147748</v>
      </c>
      <c r="I309" s="110">
        <f>'Epro_Ra (bmk_z)'!L23</f>
        <v>0.2300193593005429</v>
      </c>
      <c r="J309" s="111">
        <f>'Epro_Ra (bmk_z)'!M23</f>
        <v>0.18755150549310731</v>
      </c>
      <c r="K309" s="110">
        <f>'Epro_Ra (bmk_z)'!N23</f>
        <v>0.15292437697285613</v>
      </c>
      <c r="L309" s="10"/>
      <c r="M309" s="8" t="str">
        <f t="shared" si="15"/>
        <v>EAB+ROW</v>
      </c>
      <c r="N309" s="8" t="s">
        <v>75</v>
      </c>
      <c r="O309" s="63" t="str">
        <f>IF(B309='Epro_Ra (bmk_z)'!C$23,"ok","Fehler!")</f>
        <v>ok</v>
      </c>
      <c r="P309" s="63" t="str">
        <f>IF(K309='Epro_Ra (bmk_z)'!N$23,"ok","Fehler!")</f>
        <v>ok</v>
      </c>
    </row>
    <row r="310" spans="1:16" x14ac:dyDescent="0.25">
      <c r="A310" s="1" t="s">
        <v>45</v>
      </c>
      <c r="B310" s="3" t="s">
        <v>0</v>
      </c>
      <c r="C310" s="107">
        <v>1</v>
      </c>
      <c r="D310" s="107">
        <f>'Epro_Ra (bmk_z)'!G6</f>
        <v>0.63823933055184101</v>
      </c>
      <c r="E310" s="107">
        <f>'Epro_Ra (bmk_z)'!H6</f>
        <v>0.52040292466647264</v>
      </c>
      <c r="F310" s="107">
        <f>'Epro_Ra (bmk_z)'!I6</f>
        <v>0.42432233652423135</v>
      </c>
      <c r="G310" s="107">
        <f>'Epro_Ra (bmk_z)'!J6</f>
        <v>0.34598084818369751</v>
      </c>
      <c r="H310" s="107">
        <f>'Epro_Ra (bmk_z)'!K6</f>
        <v>0.28210333750147748</v>
      </c>
      <c r="I310" s="107">
        <f>'Epro_Ra (bmk_z)'!L6</f>
        <v>0.2300193593005429</v>
      </c>
      <c r="J310" s="107">
        <f>'Epro_Ra (bmk_z)'!M6</f>
        <v>0.18755150549310731</v>
      </c>
      <c r="K310" s="107">
        <f>'Epro_Ra (bmk_z)'!N6</f>
        <v>0.15292437697285613</v>
      </c>
      <c r="M310" s="1" t="str">
        <f t="shared" si="15"/>
        <v>EAB+ROW</v>
      </c>
      <c r="N310" s="1" t="s">
        <v>75</v>
      </c>
      <c r="O310" s="61" t="str">
        <f>IF(B310='Epro_Ra (bmk_z)'!C$6,"ok","Fehler!")</f>
        <v>ok</v>
      </c>
      <c r="P310" s="61" t="str">
        <f>IF(K310='Epro_Ra (bmk_z)'!N$6,"ok","Fehler!")</f>
        <v>ok</v>
      </c>
    </row>
    <row r="311" spans="1:16" x14ac:dyDescent="0.25">
      <c r="A311" s="5" t="s">
        <v>45</v>
      </c>
      <c r="B311" s="6" t="s">
        <v>1</v>
      </c>
      <c r="C311" s="108">
        <v>1</v>
      </c>
      <c r="D311" s="107">
        <f>'Epro_Ra (bmk_z)'!G7</f>
        <v>0.63823933055184101</v>
      </c>
      <c r="E311" s="108">
        <f>'Epro_Ra (bmk_z)'!H7</f>
        <v>0.52040292466647264</v>
      </c>
      <c r="F311" s="107">
        <f>'Epro_Ra (bmk_z)'!I7</f>
        <v>0.42432233652423135</v>
      </c>
      <c r="G311" s="108">
        <f>'Epro_Ra (bmk_z)'!J7</f>
        <v>0.34598084818369751</v>
      </c>
      <c r="H311" s="107">
        <f>'Epro_Ra (bmk_z)'!K7</f>
        <v>0.28210333750147748</v>
      </c>
      <c r="I311" s="108">
        <f>'Epro_Ra (bmk_z)'!L7</f>
        <v>0.2300193593005429</v>
      </c>
      <c r="J311" s="107">
        <f>'Epro_Ra (bmk_z)'!M7</f>
        <v>0.18755150549310731</v>
      </c>
      <c r="K311" s="108">
        <f>'Epro_Ra (bmk_z)'!N7</f>
        <v>0.15292437697285613</v>
      </c>
      <c r="M311" s="5" t="str">
        <f t="shared" si="15"/>
        <v>EAB+ROW</v>
      </c>
      <c r="N311" s="5" t="s">
        <v>75</v>
      </c>
      <c r="O311" s="62" t="str">
        <f>IF(B311='Epro_Ra (bmk_z)'!C$7,"ok","Fehler!")</f>
        <v>ok</v>
      </c>
      <c r="P311" s="62" t="str">
        <f>IF(K311='Epro_Ra (bmk_z)'!N$7,"ok","Fehler!")</f>
        <v>ok</v>
      </c>
    </row>
    <row r="312" spans="1:16" x14ac:dyDescent="0.25">
      <c r="A312" s="1" t="s">
        <v>45</v>
      </c>
      <c r="B312" s="3" t="s">
        <v>2</v>
      </c>
      <c r="C312" s="107">
        <v>0</v>
      </c>
      <c r="D312" s="107">
        <f>'Epro_Ra (bmk_z)'!G8</f>
        <v>0</v>
      </c>
      <c r="E312" s="107">
        <f>'Epro_Ra (bmk_z)'!H8</f>
        <v>0</v>
      </c>
      <c r="F312" s="107">
        <f>'Epro_Ra (bmk_z)'!I8</f>
        <v>0</v>
      </c>
      <c r="G312" s="107">
        <f>'Epro_Ra (bmk_z)'!J8</f>
        <v>0</v>
      </c>
      <c r="H312" s="107">
        <f>'Epro_Ra (bmk_z)'!K8</f>
        <v>0</v>
      </c>
      <c r="I312" s="107">
        <f>'Epro_Ra (bmk_z)'!L8</f>
        <v>0</v>
      </c>
      <c r="J312" s="107">
        <f>'Epro_Ra (bmk_z)'!M8</f>
        <v>0</v>
      </c>
      <c r="K312" s="107">
        <f>'Epro_Ra (bmk_z)'!N8</f>
        <v>0</v>
      </c>
      <c r="M312" s="1" t="str">
        <f t="shared" si="15"/>
        <v>EAB+ROW</v>
      </c>
      <c r="N312" s="1" t="s">
        <v>75</v>
      </c>
      <c r="O312" s="61" t="str">
        <f>IF(B312='Epro_Ra (bmk_z)'!C$8,"ok","Fehler!")</f>
        <v>ok</v>
      </c>
      <c r="P312" s="61" t="str">
        <f>IF(K312='Epro_Ra (bmk_z)'!N$8,"ok","Fehler!")</f>
        <v>ok</v>
      </c>
    </row>
    <row r="313" spans="1:16" x14ac:dyDescent="0.25">
      <c r="A313" s="5" t="s">
        <v>45</v>
      </c>
      <c r="B313" s="6" t="s">
        <v>3</v>
      </c>
      <c r="C313" s="108">
        <v>1</v>
      </c>
      <c r="D313" s="107">
        <f>'Epro_Ra (bmk_z)'!G9</f>
        <v>0.63823933055184101</v>
      </c>
      <c r="E313" s="108">
        <f>'Epro_Ra (bmk_z)'!H9</f>
        <v>0.52040292466647264</v>
      </c>
      <c r="F313" s="107">
        <f>'Epro_Ra (bmk_z)'!I9</f>
        <v>0.42432233652423135</v>
      </c>
      <c r="G313" s="108">
        <f>'Epro_Ra (bmk_z)'!J9</f>
        <v>0.34598084818369751</v>
      </c>
      <c r="H313" s="107">
        <f>'Epro_Ra (bmk_z)'!K9</f>
        <v>0.28210333750147748</v>
      </c>
      <c r="I313" s="108">
        <f>'Epro_Ra (bmk_z)'!L9</f>
        <v>0.2300193593005429</v>
      </c>
      <c r="J313" s="107">
        <f>'Epro_Ra (bmk_z)'!M9</f>
        <v>0.18755150549310731</v>
      </c>
      <c r="K313" s="108">
        <f>'Epro_Ra (bmk_z)'!N9</f>
        <v>0.15292437697285613</v>
      </c>
      <c r="M313" s="5" t="str">
        <f t="shared" si="15"/>
        <v>EAB+ROW</v>
      </c>
      <c r="N313" s="5" t="s">
        <v>75</v>
      </c>
      <c r="O313" s="62" t="str">
        <f>IF(B313='Epro_Ra (bmk_z)'!C$9,"ok","Fehler!")</f>
        <v>ok</v>
      </c>
      <c r="P313" s="62" t="str">
        <f>IF(K313='Epro_Ra (bmk_z)'!N$9,"ok","Fehler!")</f>
        <v>ok</v>
      </c>
    </row>
    <row r="314" spans="1:16" x14ac:dyDescent="0.25">
      <c r="A314" s="1" t="s">
        <v>45</v>
      </c>
      <c r="B314" s="3" t="s">
        <v>4</v>
      </c>
      <c r="C314" s="107">
        <v>1</v>
      </c>
      <c r="D314" s="107">
        <f>'Epro_Ra (bmk_z)'!G10</f>
        <v>0.63823933055184101</v>
      </c>
      <c r="E314" s="107">
        <f>'Epro_Ra (bmk_z)'!H10</f>
        <v>0.52040292466647264</v>
      </c>
      <c r="F314" s="107">
        <f>'Epro_Ra (bmk_z)'!I10</f>
        <v>0.42432233652423135</v>
      </c>
      <c r="G314" s="107">
        <f>'Epro_Ra (bmk_z)'!J10</f>
        <v>0.34598084818369751</v>
      </c>
      <c r="H314" s="107">
        <f>'Epro_Ra (bmk_z)'!K10</f>
        <v>0.28210333750147748</v>
      </c>
      <c r="I314" s="107">
        <f>'Epro_Ra (bmk_z)'!L10</f>
        <v>0.2300193593005429</v>
      </c>
      <c r="J314" s="107">
        <f>'Epro_Ra (bmk_z)'!M10</f>
        <v>0.18755150549310731</v>
      </c>
      <c r="K314" s="107">
        <f>'Epro_Ra (bmk_z)'!N10</f>
        <v>0.15292437697285613</v>
      </c>
      <c r="M314" s="1" t="str">
        <f t="shared" si="15"/>
        <v>EAB+ROW</v>
      </c>
      <c r="N314" s="1" t="s">
        <v>75</v>
      </c>
      <c r="O314" s="61" t="str">
        <f>IF(B314='Epro_Ra (bmk_z)'!C$10,"ok","Fehler!")</f>
        <v>ok</v>
      </c>
      <c r="P314" s="61" t="str">
        <f>IF(K314='Epro_Ra (bmk_z)'!N$10,"ok","Fehler!")</f>
        <v>ok</v>
      </c>
    </row>
    <row r="315" spans="1:16" x14ac:dyDescent="0.25">
      <c r="A315" s="5" t="s">
        <v>45</v>
      </c>
      <c r="B315" s="6" t="s">
        <v>5</v>
      </c>
      <c r="C315" s="108">
        <v>1</v>
      </c>
      <c r="D315" s="107">
        <f>'Epro_Ra (bmk_z)'!G11</f>
        <v>0.63823933055184101</v>
      </c>
      <c r="E315" s="108">
        <f>'Epro_Ra (bmk_z)'!H11</f>
        <v>0.52040292466647264</v>
      </c>
      <c r="F315" s="107">
        <f>'Epro_Ra (bmk_z)'!I11</f>
        <v>0.42432233652423135</v>
      </c>
      <c r="G315" s="108">
        <f>'Epro_Ra (bmk_z)'!J11</f>
        <v>0.34598084818369751</v>
      </c>
      <c r="H315" s="107">
        <f>'Epro_Ra (bmk_z)'!K11</f>
        <v>0.28210333750147748</v>
      </c>
      <c r="I315" s="108">
        <f>'Epro_Ra (bmk_z)'!L11</f>
        <v>0.2300193593005429</v>
      </c>
      <c r="J315" s="107">
        <f>'Epro_Ra (bmk_z)'!M11</f>
        <v>0.18755150549310731</v>
      </c>
      <c r="K315" s="108">
        <f>'Epro_Ra (bmk_z)'!N11</f>
        <v>0.15292437697285613</v>
      </c>
      <c r="M315" s="5" t="str">
        <f t="shared" si="15"/>
        <v>EAB+ROW</v>
      </c>
      <c r="N315" s="5" t="s">
        <v>75</v>
      </c>
      <c r="O315" s="62" t="str">
        <f>IF(B315='Epro_Ra (bmk_z)'!C$11,"ok","Fehler!")</f>
        <v>ok</v>
      </c>
      <c r="P315" s="62" t="str">
        <f>IF(K315='Epro_Ra (bmk_z)'!N$11,"ok","Fehler!")</f>
        <v>ok</v>
      </c>
    </row>
    <row r="316" spans="1:16" x14ac:dyDescent="0.25">
      <c r="A316" s="1" t="s">
        <v>45</v>
      </c>
      <c r="B316" s="3" t="s">
        <v>6</v>
      </c>
      <c r="C316" s="107">
        <v>1</v>
      </c>
      <c r="D316" s="107">
        <f>'Epro_Ra (bmk_z)'!G12</f>
        <v>0.63823933055184101</v>
      </c>
      <c r="E316" s="107">
        <f>'Epro_Ra (bmk_z)'!H12</f>
        <v>0.52040292466647264</v>
      </c>
      <c r="F316" s="107">
        <f>'Epro_Ra (bmk_z)'!I12</f>
        <v>0.42432233652423135</v>
      </c>
      <c r="G316" s="107">
        <f>'Epro_Ra (bmk_z)'!J12</f>
        <v>0.34598084818369751</v>
      </c>
      <c r="H316" s="107">
        <f>'Epro_Ra (bmk_z)'!K12</f>
        <v>0.28210333750147748</v>
      </c>
      <c r="I316" s="107">
        <f>'Epro_Ra (bmk_z)'!L12</f>
        <v>0.2300193593005429</v>
      </c>
      <c r="J316" s="107">
        <f>'Epro_Ra (bmk_z)'!M12</f>
        <v>0.18755150549310731</v>
      </c>
      <c r="K316" s="107">
        <f>'Epro_Ra (bmk_z)'!N12</f>
        <v>0.15292437697285613</v>
      </c>
      <c r="M316" s="1" t="str">
        <f t="shared" si="15"/>
        <v>EAB+ROW</v>
      </c>
      <c r="N316" s="1" t="s">
        <v>75</v>
      </c>
      <c r="O316" s="61" t="str">
        <f>IF(B316='Epro_Ra (bmk_z)'!C$12,"ok","Fehler!")</f>
        <v>ok</v>
      </c>
      <c r="P316" s="61" t="str">
        <f>IF(K316='Epro_Ra (bmk_z)'!N$12,"ok","Fehler!")</f>
        <v>ok</v>
      </c>
    </row>
    <row r="317" spans="1:16" x14ac:dyDescent="0.25">
      <c r="A317" s="5" t="s">
        <v>45</v>
      </c>
      <c r="B317" s="6" t="s">
        <v>7</v>
      </c>
      <c r="C317" s="108">
        <v>1</v>
      </c>
      <c r="D317" s="107">
        <f>'Epro_Ra (bmk_z)'!G13</f>
        <v>0.63823933055184101</v>
      </c>
      <c r="E317" s="108">
        <f>'Epro_Ra (bmk_z)'!H13</f>
        <v>0.52040292466647264</v>
      </c>
      <c r="F317" s="107">
        <f>'Epro_Ra (bmk_z)'!I13</f>
        <v>0.42432233652423135</v>
      </c>
      <c r="G317" s="108">
        <f>'Epro_Ra (bmk_z)'!J13</f>
        <v>0.34598084818369751</v>
      </c>
      <c r="H317" s="107">
        <f>'Epro_Ra (bmk_z)'!K13</f>
        <v>0.28210333750147748</v>
      </c>
      <c r="I317" s="108">
        <f>'Epro_Ra (bmk_z)'!L13</f>
        <v>0.2300193593005429</v>
      </c>
      <c r="J317" s="107">
        <f>'Epro_Ra (bmk_z)'!M13</f>
        <v>0.18755150549310731</v>
      </c>
      <c r="K317" s="108">
        <f>'Epro_Ra (bmk_z)'!N13</f>
        <v>0.15292437697285613</v>
      </c>
      <c r="M317" s="5" t="str">
        <f t="shared" si="15"/>
        <v>EAB+ROW</v>
      </c>
      <c r="N317" s="5" t="s">
        <v>75</v>
      </c>
      <c r="O317" s="62" t="str">
        <f>IF(B317='Epro_Ra (bmk_z)'!C$13,"ok","Fehler!")</f>
        <v>ok</v>
      </c>
      <c r="P317" s="62" t="str">
        <f>IF(K317='Epro_Ra (bmk_z)'!N$13,"ok","Fehler!")</f>
        <v>ok</v>
      </c>
    </row>
    <row r="318" spans="1:16" x14ac:dyDescent="0.25">
      <c r="A318" s="1" t="s">
        <v>45</v>
      </c>
      <c r="B318" s="3" t="s">
        <v>8</v>
      </c>
      <c r="C318" s="107">
        <v>1</v>
      </c>
      <c r="D318" s="107">
        <f>'Epro_Ra (bmk_z)'!G14</f>
        <v>0.63823933055184101</v>
      </c>
      <c r="E318" s="107">
        <f>'Epro_Ra (bmk_z)'!H14</f>
        <v>0.52040292466647264</v>
      </c>
      <c r="F318" s="107">
        <f>'Epro_Ra (bmk_z)'!I14</f>
        <v>0.42432233652423135</v>
      </c>
      <c r="G318" s="107">
        <f>'Epro_Ra (bmk_z)'!J14</f>
        <v>0.34598084818369751</v>
      </c>
      <c r="H318" s="107">
        <f>'Epro_Ra (bmk_z)'!K14</f>
        <v>0.28210333750147748</v>
      </c>
      <c r="I318" s="107">
        <f>'Epro_Ra (bmk_z)'!L14</f>
        <v>0.2300193593005429</v>
      </c>
      <c r="J318" s="107">
        <f>'Epro_Ra (bmk_z)'!M14</f>
        <v>0.18755150549310731</v>
      </c>
      <c r="K318" s="107">
        <f>'Epro_Ra (bmk_z)'!N14</f>
        <v>0.15292437697285613</v>
      </c>
      <c r="M318" s="1" t="str">
        <f t="shared" si="15"/>
        <v>EAB+ROW</v>
      </c>
      <c r="N318" s="1" t="s">
        <v>75</v>
      </c>
      <c r="O318" s="61" t="str">
        <f>IF(B318='Epro_Ra (bmk_z)'!C$14,"ok","Fehler!")</f>
        <v>ok</v>
      </c>
      <c r="P318" s="61" t="str">
        <f>IF(K318='Epro_Ra (bmk_z)'!N$14,"ok","Fehler!")</f>
        <v>ok</v>
      </c>
    </row>
    <row r="319" spans="1:16" x14ac:dyDescent="0.25">
      <c r="A319" s="5" t="s">
        <v>45</v>
      </c>
      <c r="B319" s="6" t="s">
        <v>9</v>
      </c>
      <c r="C319" s="108">
        <v>0</v>
      </c>
      <c r="D319" s="107">
        <f>'Epro_Ra (bmk_z)'!G15</f>
        <v>0</v>
      </c>
      <c r="E319" s="108">
        <f>'Epro_Ra (bmk_z)'!H15</f>
        <v>0</v>
      </c>
      <c r="F319" s="107">
        <f>'Epro_Ra (bmk_z)'!I15</f>
        <v>0</v>
      </c>
      <c r="G319" s="108">
        <f>'Epro_Ra (bmk_z)'!J15</f>
        <v>0</v>
      </c>
      <c r="H319" s="107">
        <f>'Epro_Ra (bmk_z)'!K15</f>
        <v>0</v>
      </c>
      <c r="I319" s="108">
        <f>'Epro_Ra (bmk_z)'!L15</f>
        <v>0</v>
      </c>
      <c r="J319" s="107">
        <f>'Epro_Ra (bmk_z)'!M15</f>
        <v>0</v>
      </c>
      <c r="K319" s="108">
        <f>'Epro_Ra (bmk_z)'!N15</f>
        <v>0</v>
      </c>
      <c r="M319" s="5" t="str">
        <f t="shared" si="15"/>
        <v>EAB+ROW</v>
      </c>
      <c r="N319" s="5" t="s">
        <v>75</v>
      </c>
      <c r="O319" s="62" t="str">
        <f>IF(B319='Epro_Ra (bmk_z)'!C$15,"ok","Fehler!")</f>
        <v>ok</v>
      </c>
      <c r="P319" s="62" t="str">
        <f>IF(K319='Epro_Ra (bmk_z)'!N$15,"ok","Fehler!")</f>
        <v>ok</v>
      </c>
    </row>
    <row r="320" spans="1:16" x14ac:dyDescent="0.25">
      <c r="A320" s="1" t="s">
        <v>45</v>
      </c>
      <c r="B320" s="3" t="s">
        <v>10</v>
      </c>
      <c r="C320" s="107">
        <v>1</v>
      </c>
      <c r="D320" s="107">
        <f>'Epro_Ra (bmk_z)'!G16</f>
        <v>0.63823933055184101</v>
      </c>
      <c r="E320" s="107">
        <f>'Epro_Ra (bmk_z)'!H16</f>
        <v>0.52040292466647264</v>
      </c>
      <c r="F320" s="107">
        <f>'Epro_Ra (bmk_z)'!I16</f>
        <v>0.42432233652423135</v>
      </c>
      <c r="G320" s="107">
        <f>'Epro_Ra (bmk_z)'!J16</f>
        <v>0.34598084818369751</v>
      </c>
      <c r="H320" s="107">
        <f>'Epro_Ra (bmk_z)'!K16</f>
        <v>0.28210333750147748</v>
      </c>
      <c r="I320" s="107">
        <f>'Epro_Ra (bmk_z)'!L16</f>
        <v>0.2300193593005429</v>
      </c>
      <c r="J320" s="107">
        <f>'Epro_Ra (bmk_z)'!M16</f>
        <v>0.18755150549310731</v>
      </c>
      <c r="K320" s="107">
        <f>'Epro_Ra (bmk_z)'!N16</f>
        <v>0.15292437697285613</v>
      </c>
      <c r="M320" s="1" t="str">
        <f t="shared" si="15"/>
        <v>EAB+ROW</v>
      </c>
      <c r="N320" s="1" t="s">
        <v>75</v>
      </c>
      <c r="O320" s="61" t="str">
        <f>IF(B320='Epro_Ra (bmk_z)'!C$16,"ok","Fehler!")</f>
        <v>ok</v>
      </c>
      <c r="P320" s="61" t="str">
        <f>IF(K320='Epro_Ra (bmk_z)'!N$16,"ok","Fehler!")</f>
        <v>ok</v>
      </c>
    </row>
    <row r="321" spans="1:16" x14ac:dyDescent="0.25">
      <c r="A321" s="5" t="s">
        <v>45</v>
      </c>
      <c r="B321" s="6" t="s">
        <v>11</v>
      </c>
      <c r="C321" s="108">
        <v>1</v>
      </c>
      <c r="D321" s="107">
        <f>'Epro_Ra (bmk_z)'!G17</f>
        <v>0.63823933055184101</v>
      </c>
      <c r="E321" s="108">
        <f>'Epro_Ra (bmk_z)'!H17</f>
        <v>0.52040292466647264</v>
      </c>
      <c r="F321" s="107">
        <f>'Epro_Ra (bmk_z)'!I17</f>
        <v>0.42432233652423135</v>
      </c>
      <c r="G321" s="108">
        <f>'Epro_Ra (bmk_z)'!J17</f>
        <v>0.34598084818369751</v>
      </c>
      <c r="H321" s="107">
        <f>'Epro_Ra (bmk_z)'!K17</f>
        <v>0.28210333750147748</v>
      </c>
      <c r="I321" s="108">
        <f>'Epro_Ra (bmk_z)'!L17</f>
        <v>0.2300193593005429</v>
      </c>
      <c r="J321" s="107">
        <f>'Epro_Ra (bmk_z)'!M17</f>
        <v>0.18755150549310731</v>
      </c>
      <c r="K321" s="108">
        <f>'Epro_Ra (bmk_z)'!N17</f>
        <v>0.15292437697285613</v>
      </c>
      <c r="M321" s="5" t="str">
        <f t="shared" si="15"/>
        <v>EAB+ROW</v>
      </c>
      <c r="N321" s="5" t="s">
        <v>75</v>
      </c>
      <c r="O321" s="62" t="str">
        <f>IF(B321='Epro_Ra (bmk_z)'!C$17,"ok","Fehler!")</f>
        <v>ok</v>
      </c>
      <c r="P321" s="62" t="str">
        <f>IF(K321='Epro_Ra (bmk_z)'!N$17,"ok","Fehler!")</f>
        <v>ok</v>
      </c>
    </row>
    <row r="322" spans="1:16" x14ac:dyDescent="0.25">
      <c r="A322" s="1" t="s">
        <v>45</v>
      </c>
      <c r="B322" s="3" t="s">
        <v>12</v>
      </c>
      <c r="C322" s="107">
        <v>1</v>
      </c>
      <c r="D322" s="107">
        <f>'Epro_Ra (bmk_z)'!G18</f>
        <v>0.63823933055184101</v>
      </c>
      <c r="E322" s="107">
        <f>'Epro_Ra (bmk_z)'!H18</f>
        <v>0.52040292466647264</v>
      </c>
      <c r="F322" s="107">
        <f>'Epro_Ra (bmk_z)'!I18</f>
        <v>0.42432233652423135</v>
      </c>
      <c r="G322" s="107">
        <f>'Epro_Ra (bmk_z)'!J18</f>
        <v>0.34598084818369751</v>
      </c>
      <c r="H322" s="107">
        <f>'Epro_Ra (bmk_z)'!K18</f>
        <v>0.28210333750147748</v>
      </c>
      <c r="I322" s="107">
        <f>'Epro_Ra (bmk_z)'!L18</f>
        <v>0.2300193593005429</v>
      </c>
      <c r="J322" s="107">
        <f>'Epro_Ra (bmk_z)'!M18</f>
        <v>0.18755150549310731</v>
      </c>
      <c r="K322" s="107">
        <f>'Epro_Ra (bmk_z)'!N18</f>
        <v>0.15292437697285613</v>
      </c>
      <c r="M322" s="1" t="str">
        <f t="shared" si="15"/>
        <v>EAB+ROW</v>
      </c>
      <c r="N322" s="1" t="s">
        <v>75</v>
      </c>
      <c r="O322" s="61" t="str">
        <f>IF(B322='Epro_Ra (bmk_z)'!C$18,"ok","Fehler!")</f>
        <v>ok</v>
      </c>
      <c r="P322" s="61" t="str">
        <f>IF(K322='Epro_Ra (bmk_z)'!N$18,"ok","Fehler!")</f>
        <v>ok</v>
      </c>
    </row>
    <row r="323" spans="1:16" x14ac:dyDescent="0.25">
      <c r="A323" s="5" t="s">
        <v>45</v>
      </c>
      <c r="B323" s="6" t="s">
        <v>13</v>
      </c>
      <c r="C323" s="108">
        <v>1</v>
      </c>
      <c r="D323" s="107">
        <f>'Epro_Ra (bmk_z)'!G19</f>
        <v>0.63823933055184101</v>
      </c>
      <c r="E323" s="108">
        <f>'Epro_Ra (bmk_z)'!H19</f>
        <v>0.52040292466647264</v>
      </c>
      <c r="F323" s="107">
        <f>'Epro_Ra (bmk_z)'!I19</f>
        <v>0.42432233652423135</v>
      </c>
      <c r="G323" s="108">
        <f>'Epro_Ra (bmk_z)'!J19</f>
        <v>0.34598084818369751</v>
      </c>
      <c r="H323" s="107">
        <f>'Epro_Ra (bmk_z)'!K19</f>
        <v>0.28210333750147748</v>
      </c>
      <c r="I323" s="108">
        <f>'Epro_Ra (bmk_z)'!L19</f>
        <v>0.2300193593005429</v>
      </c>
      <c r="J323" s="107">
        <f>'Epro_Ra (bmk_z)'!M19</f>
        <v>0.18755150549310731</v>
      </c>
      <c r="K323" s="108">
        <f>'Epro_Ra (bmk_z)'!N19</f>
        <v>0.15292437697285613</v>
      </c>
      <c r="M323" s="5" t="str">
        <f t="shared" si="15"/>
        <v>EAB+ROW</v>
      </c>
      <c r="N323" s="5" t="s">
        <v>75</v>
      </c>
      <c r="O323" s="62" t="str">
        <f>IF(B323='Epro_Ra (bmk_z)'!C$19,"ok","Fehler!")</f>
        <v>ok</v>
      </c>
      <c r="P323" s="62" t="str">
        <f>IF(K323='Epro_Ra (bmk_z)'!N$19,"ok","Fehler!")</f>
        <v>ok</v>
      </c>
    </row>
    <row r="324" spans="1:16" x14ac:dyDescent="0.25">
      <c r="A324" s="1" t="s">
        <v>45</v>
      </c>
      <c r="B324" s="3" t="s">
        <v>14</v>
      </c>
      <c r="C324" s="107">
        <v>1</v>
      </c>
      <c r="D324" s="107">
        <f>'Epro_Ra (bmk_z)'!G20</f>
        <v>0.63823933055184101</v>
      </c>
      <c r="E324" s="107">
        <f>'Epro_Ra (bmk_z)'!H20</f>
        <v>0.52040292466647264</v>
      </c>
      <c r="F324" s="107">
        <f>'Epro_Ra (bmk_z)'!I20</f>
        <v>0.42432233652423135</v>
      </c>
      <c r="G324" s="107">
        <f>'Epro_Ra (bmk_z)'!J20</f>
        <v>0.34598084818369751</v>
      </c>
      <c r="H324" s="107">
        <f>'Epro_Ra (bmk_z)'!K20</f>
        <v>0.28210333750147748</v>
      </c>
      <c r="I324" s="107">
        <f>'Epro_Ra (bmk_z)'!L20</f>
        <v>0.2300193593005429</v>
      </c>
      <c r="J324" s="107">
        <f>'Epro_Ra (bmk_z)'!M20</f>
        <v>0.18755150549310731</v>
      </c>
      <c r="K324" s="107">
        <f>'Epro_Ra (bmk_z)'!N20</f>
        <v>0.15292437697285613</v>
      </c>
      <c r="M324" s="1" t="str">
        <f t="shared" si="15"/>
        <v>EAB+ROW</v>
      </c>
      <c r="N324" s="1" t="s">
        <v>75</v>
      </c>
      <c r="O324" s="61" t="str">
        <f>IF(B324='Epro_Ra (bmk_z)'!C$20,"ok","Fehler!")</f>
        <v>ok</v>
      </c>
      <c r="P324" s="61" t="str">
        <f>IF(K324='Epro_Ra (bmk_z)'!N$20,"ok","Fehler!")</f>
        <v>ok</v>
      </c>
    </row>
    <row r="325" spans="1:16" x14ac:dyDescent="0.25">
      <c r="A325" s="5" t="s">
        <v>45</v>
      </c>
      <c r="B325" s="6" t="s">
        <v>15</v>
      </c>
      <c r="C325" s="108">
        <v>1</v>
      </c>
      <c r="D325" s="107">
        <f>'Epro_Ra (bmk_z)'!G21</f>
        <v>0.63823933055184101</v>
      </c>
      <c r="E325" s="108">
        <f>'Epro_Ra (bmk_z)'!H21</f>
        <v>0.52040292466647264</v>
      </c>
      <c r="F325" s="107">
        <f>'Epro_Ra (bmk_z)'!I21</f>
        <v>0.42432233652423135</v>
      </c>
      <c r="G325" s="108">
        <f>'Epro_Ra (bmk_z)'!J21</f>
        <v>0.34598084818369751</v>
      </c>
      <c r="H325" s="107">
        <f>'Epro_Ra (bmk_z)'!K21</f>
        <v>0.28210333750147748</v>
      </c>
      <c r="I325" s="108">
        <f>'Epro_Ra (bmk_z)'!L21</f>
        <v>0.2300193593005429</v>
      </c>
      <c r="J325" s="107">
        <f>'Epro_Ra (bmk_z)'!M21</f>
        <v>0.18755150549310731</v>
      </c>
      <c r="K325" s="108">
        <f>'Epro_Ra (bmk_z)'!N21</f>
        <v>0.15292437697285613</v>
      </c>
      <c r="M325" s="5" t="str">
        <f t="shared" si="15"/>
        <v>EAB+ROW</v>
      </c>
      <c r="N325" s="5" t="s">
        <v>75</v>
      </c>
      <c r="O325" s="62" t="str">
        <f>IF(B325='Epro_Ra (bmk_z)'!C$21,"ok","Fehler!")</f>
        <v>ok</v>
      </c>
      <c r="P325" s="62" t="str">
        <f>IF(K325='Epro_Ra (bmk_z)'!N$21,"ok","Fehler!")</f>
        <v>ok</v>
      </c>
    </row>
    <row r="326" spans="1:16" x14ac:dyDescent="0.25">
      <c r="A326" s="1" t="s">
        <v>45</v>
      </c>
      <c r="B326" s="3" t="s">
        <v>16</v>
      </c>
      <c r="C326" s="107">
        <v>1</v>
      </c>
      <c r="D326" s="107">
        <f>'Epro_Ra (bmk_z)'!G22</f>
        <v>0.63823933055184101</v>
      </c>
      <c r="E326" s="107">
        <f>'Epro_Ra (bmk_z)'!H22</f>
        <v>0.52040292466647264</v>
      </c>
      <c r="F326" s="107">
        <f>'Epro_Ra (bmk_z)'!I22</f>
        <v>0.42432233652423135</v>
      </c>
      <c r="G326" s="107">
        <f>'Epro_Ra (bmk_z)'!J22</f>
        <v>0.34598084818369751</v>
      </c>
      <c r="H326" s="107">
        <f>'Epro_Ra (bmk_z)'!K22</f>
        <v>0.28210333750147748</v>
      </c>
      <c r="I326" s="107">
        <f>'Epro_Ra (bmk_z)'!L22</f>
        <v>0.2300193593005429</v>
      </c>
      <c r="J326" s="107">
        <f>'Epro_Ra (bmk_z)'!M22</f>
        <v>0.18755150549310731</v>
      </c>
      <c r="K326" s="107">
        <f>'Epro_Ra (bmk_z)'!N22</f>
        <v>0.15292437697285613</v>
      </c>
      <c r="M326" s="1" t="str">
        <f t="shared" si="15"/>
        <v>EAB+ROW</v>
      </c>
      <c r="N326" s="1" t="s">
        <v>75</v>
      </c>
      <c r="O326" s="61" t="str">
        <f>IF(B326='Epro_Ra (bmk_z)'!C$22,"ok","Fehler!")</f>
        <v>ok</v>
      </c>
      <c r="P326" s="61" t="str">
        <f>IF(K326='Epro_Ra (bmk_z)'!N$22,"ok","Fehler!")</f>
        <v>ok</v>
      </c>
    </row>
    <row r="327" spans="1:16" x14ac:dyDescent="0.25">
      <c r="A327" s="8" t="s">
        <v>45</v>
      </c>
      <c r="B327" s="9" t="s">
        <v>17</v>
      </c>
      <c r="C327" s="110">
        <v>1</v>
      </c>
      <c r="D327" s="111">
        <f>'Epro_Ra (bmk_z)'!G23</f>
        <v>0.63823933055184101</v>
      </c>
      <c r="E327" s="110">
        <f>'Epro_Ra (bmk_z)'!H23</f>
        <v>0.52040292466647264</v>
      </c>
      <c r="F327" s="111">
        <f>'Epro_Ra (bmk_z)'!I23</f>
        <v>0.42432233652423135</v>
      </c>
      <c r="G327" s="110">
        <f>'Epro_Ra (bmk_z)'!J23</f>
        <v>0.34598084818369751</v>
      </c>
      <c r="H327" s="111">
        <f>'Epro_Ra (bmk_z)'!K23</f>
        <v>0.28210333750147748</v>
      </c>
      <c r="I327" s="110">
        <f>'Epro_Ra (bmk_z)'!L23</f>
        <v>0.2300193593005429</v>
      </c>
      <c r="J327" s="111">
        <f>'Epro_Ra (bmk_z)'!M23</f>
        <v>0.18755150549310731</v>
      </c>
      <c r="K327" s="110">
        <f>'Epro_Ra (bmk_z)'!N23</f>
        <v>0.15292437697285613</v>
      </c>
      <c r="L327" s="10"/>
      <c r="M327" s="8" t="str">
        <f t="shared" si="15"/>
        <v>EAB+ROW</v>
      </c>
      <c r="N327" s="8" t="s">
        <v>75</v>
      </c>
      <c r="O327" s="63" t="str">
        <f>IF(B327='Epro_Ra (bmk_z)'!C$23,"ok","Fehler!")</f>
        <v>ok</v>
      </c>
      <c r="P327" s="63" t="str">
        <f>IF(K327='Epro_Ra (bmk_z)'!N$23,"ok","Fehler!")</f>
        <v>ok</v>
      </c>
    </row>
  </sheetData>
  <autoFilter ref="A3:P3">
    <sortState ref="A4:R471">
      <sortCondition ref="N3"/>
    </sortState>
  </autoFilter>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4:K111">
    <cfRule type="cellIs" dxfId="155" priority="135" operator="equal">
      <formula>0</formula>
    </cfRule>
  </conditionalFormatting>
  <conditionalFormatting sqref="L4:L11 L13:L15 L31:L33 L49:L51 L67:L69 L85:L87 L103:L105 L121:L123 L139:L141 L157:L159 L175:L177 L193:L195 L211:L213 L229:L231 L247:L249 L265:L267 L283:L285 L301:L303 L17:L29 L35:L47 L71:L83 L89:L101 L107:L119 L143:L155 L161:L173 L179:L191 L197:L209 L215:L227 L269:L281 L287:L299 L305:L309 L53:L65 L125:L137 L233:L245 L251:L263">
    <cfRule type="cellIs" dxfId="154" priority="133" operator="between">
      <formula>0.000000001</formula>
      <formula>0.9999999999</formula>
    </cfRule>
  </conditionalFormatting>
  <conditionalFormatting sqref="L13:L15 L31:L33 L49:L51 L67:L69 L85:L87 L103:L105 L121:L123 L139:L141 L157:L159 L175:L177 L193:L195 L211:L213 L229:L231 L247:L249 L265:L267 L283:L285 L301:L303 L17:L29 L35:L47 L53:L57 L71:L83 L89:L101 L107:L119 L125:L129 L143:L155 L161:L173 L179:L191 L197:L209 L215:L227 L233:L237 L251:L255 L269:L281 L287:L299 L305:L309 L4:L11">
    <cfRule type="cellIs" dxfId="153" priority="136" operator="equal">
      <formula>0</formula>
    </cfRule>
  </conditionalFormatting>
  <conditionalFormatting sqref="L5 L23 L41 L59 L77 L95 L113 L131 L149 L167 L185 L203 L221 L239 L257 L275 L293">
    <cfRule type="cellIs" dxfId="152" priority="134" operator="greaterThan">
      <formula>1</formula>
    </cfRule>
  </conditionalFormatting>
  <conditionalFormatting sqref="L12 L30 L48 L66 L84 L102 L120 L138 L156 L174 L192 L210 L228 L246 L264 L282 L300">
    <cfRule type="cellIs" dxfId="151" priority="132" operator="equal">
      <formula>0</formula>
    </cfRule>
  </conditionalFormatting>
  <conditionalFormatting sqref="L12 L30 L48 L66 L84 L102 L120 L138 L156 L174 L192 L210 L228 L246 L264 L282 L300">
    <cfRule type="cellIs" dxfId="150" priority="131" operator="equal">
      <formula>0</formula>
    </cfRule>
  </conditionalFormatting>
  <conditionalFormatting sqref="L12 L30 L48 L66 L84 L102 L120 L138 L156 L174 L192 L210 L228 L246 L264 L282 L300">
    <cfRule type="cellIs" dxfId="149" priority="130" operator="between">
      <formula>0.000000001</formula>
      <formula>0.9999999999</formula>
    </cfRule>
  </conditionalFormatting>
  <conditionalFormatting sqref="L16 L34 L52 L70 L88 L106 L124 L142 L160 L178 L196 L214 L232 L250 L268 L286 L304">
    <cfRule type="cellIs" dxfId="148" priority="129" operator="equal">
      <formula>0</formula>
    </cfRule>
  </conditionalFormatting>
  <conditionalFormatting sqref="L16 L34 L52 L70 L88 L106 L124 L142 L160 L178 L196 L214 L232 L250 L268 L286 L304">
    <cfRule type="cellIs" dxfId="147" priority="128" operator="equal">
      <formula>0</formula>
    </cfRule>
  </conditionalFormatting>
  <conditionalFormatting sqref="L16 L34 L52 L70 L88 L106 L124 L142 L160 L178 L196 L214 L232 L250 L268 L286 L304">
    <cfRule type="cellIs" dxfId="146" priority="127" operator="between">
      <formula>0.000000001</formula>
      <formula>0.9999999999</formula>
    </cfRule>
  </conditionalFormatting>
  <conditionalFormatting sqref="O4 O22 O40 O58 O76 O94 O112 O6 O24 O42 O60 O78 O96 O114 O8 O26 O44 O62 O80 O98 O116 O130 O132 O134 O148 O166 O184 O202 O220 O238 O256 O274 O292 O150 O168 O186 O204 O222 O240 O258 O276 O294 O152 O170 O188 O206 O224 O242 O260 O278 O296">
    <cfRule type="cellIs" dxfId="145" priority="126" operator="equal">
      <formula>"""Fehler!"""</formula>
    </cfRule>
  </conditionalFormatting>
  <conditionalFormatting sqref="O4:P309">
    <cfRule type="containsText" dxfId="144" priority="121" operator="containsText" text="Fehler!">
      <formula>NOT(ISERROR(SEARCH("Fehler!",O4)))</formula>
    </cfRule>
    <cfRule type="containsText" dxfId="143" priority="122" operator="containsText" text="ok">
      <formula>NOT(ISERROR(SEARCH("ok",O4)))</formula>
    </cfRule>
  </conditionalFormatting>
  <conditionalFormatting sqref="P4 P6 P8 P148 P184 P220 P274 P150 P186 P222 P276 P152 P188 P224 P278 P130 P166 P202 P238 P256 P292 P132 P168 P204 P240 P258 P294 P134 P170 P206 P242 P260 P296 P22 P24 P26 P40 P58 P76 P94 P42 P60 P78 P96 P44 P62 P80 P98 P112 P114 P116">
    <cfRule type="cellIs" dxfId="142" priority="120" operator="equal">
      <formula>"""Fehler!"""</formula>
    </cfRule>
  </conditionalFormatting>
  <conditionalFormatting sqref="B1:B1048576">
    <cfRule type="cellIs" dxfId="141" priority="116" operator="equal">
      <formula>"mCCS"</formula>
    </cfRule>
    <cfRule type="cellIs" dxfId="140" priority="117" operator="equal">
      <formula>"bCCS"</formula>
    </cfRule>
  </conditionalFormatting>
  <conditionalFormatting sqref="Q17:S18">
    <cfRule type="cellIs" dxfId="139" priority="93" operator="equal">
      <formula>0</formula>
    </cfRule>
  </conditionalFormatting>
  <conditionalFormatting sqref="Q35:S36">
    <cfRule type="cellIs" dxfId="138" priority="91" operator="equal">
      <formula>0</formula>
    </cfRule>
  </conditionalFormatting>
  <conditionalFormatting sqref="C4:K309">
    <cfRule type="cellIs" dxfId="137" priority="90" operator="equal">
      <formula>1</formula>
    </cfRule>
  </conditionalFormatting>
  <conditionalFormatting sqref="C4:K308">
    <cfRule type="cellIs" dxfId="136" priority="83" operator="between">
      <formula>1E-43</formula>
      <formula>0.001</formula>
    </cfRule>
  </conditionalFormatting>
  <conditionalFormatting sqref="C5:K309">
    <cfRule type="cellIs" dxfId="135" priority="79" operator="between">
      <formula>0.0001</formula>
      <formula>0.99999</formula>
    </cfRule>
    <cfRule type="cellIs" dxfId="134" priority="80" stopIfTrue="1" operator="equal">
      <formula>1</formula>
    </cfRule>
    <cfRule type="cellIs" dxfId="133" priority="82" operator="greaterThan">
      <formula>1</formula>
    </cfRule>
    <cfRule type="cellIs" dxfId="132" priority="85" operator="equal">
      <formula>0</formula>
    </cfRule>
  </conditionalFormatting>
  <conditionalFormatting sqref="C328:K1048576 C1:K309">
    <cfRule type="cellIs" dxfId="131" priority="81" operator="lessThan">
      <formula>0</formula>
    </cfRule>
  </conditionalFormatting>
  <conditionalFormatting sqref="C17:F18">
    <cfRule type="cellIs" dxfId="130" priority="78" operator="equal">
      <formula>1</formula>
    </cfRule>
  </conditionalFormatting>
  <conditionalFormatting sqref="C35:F36">
    <cfRule type="cellIs" dxfId="129" priority="77" operator="equal">
      <formula>1</formula>
    </cfRule>
  </conditionalFormatting>
  <conditionalFormatting sqref="C35:F36">
    <cfRule type="cellIs" dxfId="128" priority="76" operator="equal">
      <formula>1</formula>
    </cfRule>
  </conditionalFormatting>
  <conditionalFormatting sqref="C53:F54">
    <cfRule type="cellIs" dxfId="127" priority="75" operator="equal">
      <formula>1</formula>
    </cfRule>
  </conditionalFormatting>
  <conditionalFormatting sqref="C53:F54">
    <cfRule type="cellIs" dxfId="126" priority="74" operator="equal">
      <formula>1</formula>
    </cfRule>
  </conditionalFormatting>
  <conditionalFormatting sqref="C53:F54">
    <cfRule type="cellIs" dxfId="125" priority="73" operator="equal">
      <formula>1</formula>
    </cfRule>
  </conditionalFormatting>
  <conditionalFormatting sqref="C71:F72">
    <cfRule type="cellIs" dxfId="124" priority="72" operator="equal">
      <formula>1</formula>
    </cfRule>
  </conditionalFormatting>
  <conditionalFormatting sqref="C71:F72">
    <cfRule type="cellIs" dxfId="123" priority="71" operator="equal">
      <formula>1</formula>
    </cfRule>
  </conditionalFormatting>
  <conditionalFormatting sqref="C71:F72">
    <cfRule type="cellIs" dxfId="122" priority="70" operator="equal">
      <formula>1</formula>
    </cfRule>
  </conditionalFormatting>
  <conditionalFormatting sqref="C89:F90">
    <cfRule type="cellIs" dxfId="121" priority="69" operator="equal">
      <formula>1</formula>
    </cfRule>
  </conditionalFormatting>
  <conditionalFormatting sqref="C89:F90">
    <cfRule type="cellIs" dxfId="120" priority="68" operator="equal">
      <formula>1</formula>
    </cfRule>
  </conditionalFormatting>
  <conditionalFormatting sqref="C89:F90">
    <cfRule type="cellIs" dxfId="119" priority="67" operator="equal">
      <formula>1</formula>
    </cfRule>
  </conditionalFormatting>
  <conditionalFormatting sqref="F5:G5">
    <cfRule type="cellIs" dxfId="118" priority="66" operator="equal">
      <formula>1</formula>
    </cfRule>
  </conditionalFormatting>
  <conditionalFormatting sqref="D23:G23">
    <cfRule type="cellIs" dxfId="117" priority="65" operator="equal">
      <formula>1</formula>
    </cfRule>
  </conditionalFormatting>
  <conditionalFormatting sqref="F23:G23">
    <cfRule type="cellIs" dxfId="116" priority="64" operator="equal">
      <formula>1</formula>
    </cfRule>
  </conditionalFormatting>
  <conditionalFormatting sqref="F23:G23">
    <cfRule type="cellIs" dxfId="115" priority="62" operator="equal">
      <formula>1</formula>
    </cfRule>
  </conditionalFormatting>
  <conditionalFormatting sqref="F41:G41">
    <cfRule type="cellIs" dxfId="114" priority="60" operator="equal">
      <formula>1</formula>
    </cfRule>
  </conditionalFormatting>
  <conditionalFormatting sqref="F59:G59">
    <cfRule type="cellIs" dxfId="113" priority="58" operator="equal">
      <formula>1</formula>
    </cfRule>
  </conditionalFormatting>
  <conditionalFormatting sqref="F77:G77">
    <cfRule type="cellIs" dxfId="112" priority="56" operator="equal">
      <formula>1</formula>
    </cfRule>
  </conditionalFormatting>
  <conditionalFormatting sqref="F95:G95">
    <cfRule type="cellIs" dxfId="111" priority="54" operator="equal">
      <formula>1</formula>
    </cfRule>
  </conditionalFormatting>
  <conditionalFormatting sqref="C4:K4">
    <cfRule type="cellIs" dxfId="110" priority="40" stopIfTrue="1" operator="equal">
      <formula>1</formula>
    </cfRule>
    <cfRule type="cellIs" dxfId="109" priority="42" operator="greaterThan">
      <formula>1</formula>
    </cfRule>
    <cfRule type="cellIs" dxfId="108" priority="44" operator="equal">
      <formula>0</formula>
    </cfRule>
  </conditionalFormatting>
  <conditionalFormatting sqref="L319:L321 L310:L317 L323:L327">
    <cfRule type="cellIs" dxfId="107" priority="37" operator="equal">
      <formula>0</formula>
    </cfRule>
  </conditionalFormatting>
  <conditionalFormatting sqref="L319:L321 L310:L317 L323:L327">
    <cfRule type="cellIs" dxfId="106" priority="35" operator="between">
      <formula>0.000000001</formula>
      <formula>0.9999999999</formula>
    </cfRule>
  </conditionalFormatting>
  <conditionalFormatting sqref="L319:L321 L310:L317 L323:L327">
    <cfRule type="cellIs" dxfId="105" priority="38" operator="equal">
      <formula>0</formula>
    </cfRule>
  </conditionalFormatting>
  <conditionalFormatting sqref="L311">
    <cfRule type="cellIs" dxfId="104" priority="36" operator="greaterThan">
      <formula>1</formula>
    </cfRule>
  </conditionalFormatting>
  <conditionalFormatting sqref="L318">
    <cfRule type="cellIs" dxfId="103" priority="34" operator="equal">
      <formula>0</formula>
    </cfRule>
  </conditionalFormatting>
  <conditionalFormatting sqref="L318">
    <cfRule type="cellIs" dxfId="102" priority="33" operator="equal">
      <formula>0</formula>
    </cfRule>
  </conditionalFormatting>
  <conditionalFormatting sqref="L318">
    <cfRule type="cellIs" dxfId="101" priority="32" operator="between">
      <formula>0.000000001</formula>
      <formula>0.9999999999</formula>
    </cfRule>
  </conditionalFormatting>
  <conditionalFormatting sqref="L322">
    <cfRule type="cellIs" dxfId="100" priority="31" operator="equal">
      <formula>0</formula>
    </cfRule>
  </conditionalFormatting>
  <conditionalFormatting sqref="L322">
    <cfRule type="cellIs" dxfId="99" priority="30" operator="equal">
      <formula>0</formula>
    </cfRule>
  </conditionalFormatting>
  <conditionalFormatting sqref="L322">
    <cfRule type="cellIs" dxfId="98" priority="29" operator="between">
      <formula>0.000000001</formula>
      <formula>0.9999999999</formula>
    </cfRule>
  </conditionalFormatting>
  <conditionalFormatting sqref="O310 O312 O314">
    <cfRule type="cellIs" dxfId="97" priority="28" operator="equal">
      <formula>"""Fehler!"""</formula>
    </cfRule>
  </conditionalFormatting>
  <conditionalFormatting sqref="O310:P327">
    <cfRule type="containsText" dxfId="96" priority="26" operator="containsText" text="Fehler!">
      <formula>NOT(ISERROR(SEARCH("Fehler!",O310)))</formula>
    </cfRule>
    <cfRule type="containsText" dxfId="95" priority="27" operator="containsText" text="ok">
      <formula>NOT(ISERROR(SEARCH("ok",O310)))</formula>
    </cfRule>
  </conditionalFormatting>
  <conditionalFormatting sqref="P310 P312 P314">
    <cfRule type="cellIs" dxfId="94" priority="25" operator="equal">
      <formula>"""Fehler!"""</formula>
    </cfRule>
  </conditionalFormatting>
  <conditionalFormatting sqref="C310:K327">
    <cfRule type="cellIs" dxfId="93" priority="24" operator="equal">
      <formula>1</formula>
    </cfRule>
  </conditionalFormatting>
  <conditionalFormatting sqref="C310:K326">
    <cfRule type="cellIs" dxfId="92" priority="22" operator="between">
      <formula>1E-43</formula>
      <formula>0.001</formula>
    </cfRule>
  </conditionalFormatting>
  <conditionalFormatting sqref="C310:K327">
    <cfRule type="cellIs" dxfId="91" priority="18" operator="between">
      <formula>0.0001</formula>
      <formula>0.99999</formula>
    </cfRule>
    <cfRule type="cellIs" dxfId="90" priority="19" stopIfTrue="1" operator="equal">
      <formula>1</formula>
    </cfRule>
    <cfRule type="cellIs" dxfId="89" priority="21" operator="greaterThan">
      <formula>1</formula>
    </cfRule>
    <cfRule type="cellIs" dxfId="88" priority="23" operator="equal">
      <formula>0</formula>
    </cfRule>
  </conditionalFormatting>
  <conditionalFormatting sqref="C310:K327">
    <cfRule type="cellIs" dxfId="87" priority="20" operator="lessThan">
      <formula>0</formula>
    </cfRule>
  </conditionalFormatting>
  <conditionalFormatting sqref="E54">
    <cfRule type="cellIs" dxfId="86" priority="17" operator="equal">
      <formula>1</formula>
    </cfRule>
  </conditionalFormatting>
  <conditionalFormatting sqref="E54">
    <cfRule type="cellIs" dxfId="85" priority="16" operator="equal">
      <formula>1</formula>
    </cfRule>
  </conditionalFormatting>
  <conditionalFormatting sqref="E72">
    <cfRule type="cellIs" dxfId="84" priority="15" operator="equal">
      <formula>1</formula>
    </cfRule>
  </conditionalFormatting>
  <conditionalFormatting sqref="E72">
    <cfRule type="cellIs" dxfId="83" priority="14" operator="equal">
      <formula>1</formula>
    </cfRule>
  </conditionalFormatting>
  <conditionalFormatting sqref="E90">
    <cfRule type="cellIs" dxfId="82" priority="13" operator="equal">
      <formula>1</formula>
    </cfRule>
  </conditionalFormatting>
  <conditionalFormatting sqref="E90">
    <cfRule type="cellIs" dxfId="81" priority="12" operator="equal">
      <formula>1</formula>
    </cfRule>
  </conditionalFormatting>
  <conditionalFormatting sqref="E108">
    <cfRule type="cellIs" dxfId="80" priority="11" operator="equal">
      <formula>1</formula>
    </cfRule>
  </conditionalFormatting>
  <conditionalFormatting sqref="E108">
    <cfRule type="cellIs" dxfId="79" priority="10" operator="equal">
      <formula>1</formula>
    </cfRule>
  </conditionalFormatting>
  <conditionalFormatting sqref="E126">
    <cfRule type="cellIs" dxfId="78" priority="9" operator="equal">
      <formula>0</formula>
    </cfRule>
  </conditionalFormatting>
  <conditionalFormatting sqref="E126">
    <cfRule type="cellIs" dxfId="77" priority="8" operator="equal">
      <formula>1</formula>
    </cfRule>
  </conditionalFormatting>
  <conditionalFormatting sqref="E126">
    <cfRule type="cellIs" dxfId="76" priority="7" operator="equal">
      <formula>1</formula>
    </cfRule>
  </conditionalFormatting>
  <conditionalFormatting sqref="E144">
    <cfRule type="cellIs" dxfId="75" priority="6" operator="equal">
      <formula>0</formula>
    </cfRule>
  </conditionalFormatting>
  <conditionalFormatting sqref="E144">
    <cfRule type="cellIs" dxfId="74" priority="5" operator="equal">
      <formula>1</formula>
    </cfRule>
  </conditionalFormatting>
  <conditionalFormatting sqref="E144">
    <cfRule type="cellIs" dxfId="73" priority="4" operator="equal">
      <formula>1</formula>
    </cfRule>
  </conditionalFormatting>
  <conditionalFormatting sqref="E162">
    <cfRule type="cellIs" dxfId="72" priority="3" operator="equal">
      <formula>0</formula>
    </cfRule>
  </conditionalFormatting>
  <conditionalFormatting sqref="E162">
    <cfRule type="cellIs" dxfId="71" priority="2" operator="equal">
      <formula>1</formula>
    </cfRule>
  </conditionalFormatting>
  <conditionalFormatting sqref="E162">
    <cfRule type="cellIs" dxfId="70" priority="1" operator="equal">
      <formula>1</formula>
    </cfRule>
  </conditionalFormatting>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01"/>
  <sheetViews>
    <sheetView zoomScale="85" zoomScaleNormal="85" workbookViewId="0">
      <pane ySplit="3" topLeftCell="A4" activePane="bottomLeft" state="frozen"/>
      <selection pane="bottomLeft" activeCell="D19" sqref="D19"/>
    </sheetView>
  </sheetViews>
  <sheetFormatPr baseColWidth="10" defaultRowHeight="15" x14ac:dyDescent="0.25"/>
  <cols>
    <col min="1" max="1" width="10" customWidth="1"/>
    <col min="2" max="2" width="10" style="2" customWidth="1"/>
    <col min="3" max="3" width="10" customWidth="1"/>
    <col min="4" max="4" width="10" style="1" customWidth="1"/>
    <col min="5" max="5" width="10" customWidth="1"/>
    <col min="6" max="6" width="10" style="1" customWidth="1"/>
    <col min="7" max="7" width="10" customWidth="1"/>
    <col min="8" max="8" width="10" style="1" customWidth="1"/>
    <col min="9" max="9" width="10" customWidth="1"/>
    <col min="10" max="10" width="10" style="1" customWidth="1"/>
    <col min="11" max="11" width="10" customWidth="1"/>
    <col min="12" max="12" width="10" style="11" customWidth="1"/>
    <col min="13" max="13" width="10.5703125" bestFit="1" customWidth="1"/>
    <col min="14" max="14" width="8.7109375" customWidth="1"/>
    <col min="15" max="15" width="8.28515625" style="25" bestFit="1" customWidth="1"/>
    <col min="16" max="16" width="3.7109375" bestFit="1" customWidth="1"/>
    <col min="17" max="17" width="3.85546875" bestFit="1" customWidth="1"/>
    <col min="18" max="19" width="3.7109375" bestFit="1" customWidth="1"/>
    <col min="20" max="20" width="7.140625" bestFit="1" customWidth="1"/>
    <col min="21" max="21" width="4.5703125" customWidth="1"/>
    <col min="22" max="22" width="3.7109375" bestFit="1" customWidth="1"/>
    <col min="23" max="23" width="3.42578125" bestFit="1" customWidth="1"/>
    <col min="24" max="24" width="3.5703125" bestFit="1" customWidth="1"/>
    <col min="25" max="25" width="4.28515625" bestFit="1" customWidth="1"/>
    <col min="26" max="26" width="3.5703125" bestFit="1" customWidth="1"/>
    <col min="27" max="27" width="3.42578125" bestFit="1" customWidth="1"/>
    <col min="28" max="28" width="3.28515625" bestFit="1" customWidth="1"/>
    <col min="29" max="29" width="4.28515625" bestFit="1" customWidth="1"/>
    <col min="30" max="34" width="7.5703125" bestFit="1" customWidth="1"/>
    <col min="35" max="35" width="3.7109375" bestFit="1" customWidth="1"/>
    <col min="36" max="36" width="7.42578125" bestFit="1" customWidth="1"/>
    <col min="37" max="39" width="4.28515625" bestFit="1" customWidth="1"/>
  </cols>
  <sheetData>
    <row r="1" spans="1:41" x14ac:dyDescent="0.25">
      <c r="A1" s="79" t="s">
        <v>78</v>
      </c>
      <c r="M1" s="15"/>
      <c r="N1" s="97" t="s">
        <v>18</v>
      </c>
      <c r="O1" s="51" t="s">
        <v>19</v>
      </c>
      <c r="P1" s="52" t="s">
        <v>20</v>
      </c>
      <c r="Q1" s="52" t="s">
        <v>21</v>
      </c>
      <c r="R1" s="16" t="s">
        <v>22</v>
      </c>
      <c r="S1" s="91" t="s">
        <v>23</v>
      </c>
      <c r="T1" s="91" t="s">
        <v>24</v>
      </c>
      <c r="U1" s="52" t="s">
        <v>25</v>
      </c>
      <c r="V1" s="52" t="s">
        <v>26</v>
      </c>
      <c r="W1" s="52" t="s">
        <v>27</v>
      </c>
      <c r="X1" s="91" t="s">
        <v>28</v>
      </c>
      <c r="Y1" s="16" t="s">
        <v>29</v>
      </c>
      <c r="Z1" s="16" t="s">
        <v>30</v>
      </c>
      <c r="AA1" s="16" t="s">
        <v>31</v>
      </c>
      <c r="AB1" s="16" t="s">
        <v>32</v>
      </c>
      <c r="AC1" s="16" t="s">
        <v>33</v>
      </c>
      <c r="AD1" s="16" t="s">
        <v>34</v>
      </c>
      <c r="AE1" s="91" t="s">
        <v>35</v>
      </c>
      <c r="AF1" s="91" t="s">
        <v>36</v>
      </c>
      <c r="AG1" s="93" t="s">
        <v>79</v>
      </c>
      <c r="AH1" s="91" t="s">
        <v>37</v>
      </c>
      <c r="AI1" s="93" t="s">
        <v>80</v>
      </c>
      <c r="AJ1" s="93" t="s">
        <v>48</v>
      </c>
      <c r="AK1" s="93" t="s">
        <v>45</v>
      </c>
      <c r="AL1" s="91" t="s">
        <v>38</v>
      </c>
      <c r="AM1" s="91" t="s">
        <v>39</v>
      </c>
      <c r="AN1" s="91" t="s">
        <v>40</v>
      </c>
      <c r="AO1" s="64" t="s">
        <v>73</v>
      </c>
    </row>
    <row r="2" spans="1:41" x14ac:dyDescent="0.25">
      <c r="M2" s="17" t="s">
        <v>56</v>
      </c>
      <c r="N2" s="98" t="s">
        <v>19</v>
      </c>
      <c r="O2" s="18" t="s">
        <v>19</v>
      </c>
      <c r="P2" s="19" t="s">
        <v>41</v>
      </c>
      <c r="Q2" s="19" t="s">
        <v>41</v>
      </c>
      <c r="R2" s="19" t="s">
        <v>42</v>
      </c>
      <c r="S2" s="92" t="s">
        <v>41</v>
      </c>
      <c r="T2" s="92" t="s">
        <v>41</v>
      </c>
      <c r="U2" s="20" t="s">
        <v>43</v>
      </c>
      <c r="V2" s="21" t="s">
        <v>41</v>
      </c>
      <c r="W2" s="19" t="s">
        <v>44</v>
      </c>
      <c r="X2" s="92" t="s">
        <v>42</v>
      </c>
      <c r="Y2" s="19" t="s">
        <v>29</v>
      </c>
      <c r="Z2" s="19" t="s">
        <v>45</v>
      </c>
      <c r="AA2" s="19" t="s">
        <v>31</v>
      </c>
      <c r="AB2" s="19" t="s">
        <v>33</v>
      </c>
      <c r="AC2" s="19" t="s">
        <v>33</v>
      </c>
      <c r="AD2" s="19" t="s">
        <v>45</v>
      </c>
      <c r="AE2" s="92" t="s">
        <v>46</v>
      </c>
      <c r="AF2" s="92" t="s">
        <v>46</v>
      </c>
      <c r="AG2" s="22" t="s">
        <v>46</v>
      </c>
      <c r="AH2" s="92" t="s">
        <v>47</v>
      </c>
      <c r="AI2" s="23" t="s">
        <v>47</v>
      </c>
      <c r="AJ2" s="19" t="s">
        <v>48</v>
      </c>
      <c r="AK2" s="24" t="s">
        <v>49</v>
      </c>
      <c r="AL2" s="92" t="s">
        <v>45</v>
      </c>
      <c r="AM2" s="92" t="s">
        <v>45</v>
      </c>
      <c r="AN2" s="92" t="s">
        <v>45</v>
      </c>
    </row>
    <row r="3" spans="1:41" s="4" customFormat="1" x14ac:dyDescent="0.25">
      <c r="A3" s="12"/>
      <c r="B3" s="14"/>
      <c r="C3" s="80">
        <v>2011</v>
      </c>
      <c r="D3" s="81">
        <v>2015</v>
      </c>
      <c r="E3" s="81">
        <v>2020</v>
      </c>
      <c r="F3" s="81">
        <v>2025</v>
      </c>
      <c r="G3" s="81">
        <v>2030</v>
      </c>
      <c r="H3" s="81">
        <v>2035</v>
      </c>
      <c r="I3" s="81">
        <v>2040</v>
      </c>
      <c r="J3" s="81">
        <v>2045</v>
      </c>
      <c r="K3" s="81">
        <v>2050</v>
      </c>
      <c r="L3" s="13"/>
      <c r="M3" s="85"/>
      <c r="N3" s="86"/>
      <c r="O3" s="86"/>
      <c r="P3" s="87"/>
      <c r="Q3" s="87"/>
      <c r="R3" s="88" t="s">
        <v>55</v>
      </c>
      <c r="S3" s="87"/>
      <c r="T3" s="87"/>
      <c r="U3" s="89" t="s">
        <v>50</v>
      </c>
      <c r="V3" s="90" t="s">
        <v>57</v>
      </c>
      <c r="W3" s="87" t="s">
        <v>58</v>
      </c>
      <c r="X3" s="87"/>
      <c r="Y3" s="87"/>
      <c r="Z3" s="87"/>
      <c r="AA3" s="87"/>
      <c r="AB3" s="87"/>
      <c r="AC3" s="87"/>
      <c r="AD3" s="87"/>
      <c r="AE3" s="91" t="s">
        <v>51</v>
      </c>
      <c r="AF3" s="91" t="s">
        <v>52</v>
      </c>
      <c r="AG3" s="95" t="s">
        <v>54</v>
      </c>
      <c r="AH3" s="91" t="s">
        <v>53</v>
      </c>
      <c r="AI3" s="95" t="s">
        <v>54</v>
      </c>
      <c r="AJ3" s="87"/>
      <c r="AK3" s="96" t="s">
        <v>81</v>
      </c>
      <c r="AL3" s="91"/>
      <c r="AM3" s="91"/>
      <c r="AN3" s="91"/>
    </row>
    <row r="4" spans="1:41" s="1" customFormat="1" x14ac:dyDescent="0.25">
      <c r="A4" s="1" t="s">
        <v>29</v>
      </c>
      <c r="B4" s="3" t="s">
        <v>0</v>
      </c>
      <c r="C4" s="54">
        <f>'Epro_Ra (z)'!D6</f>
        <v>0</v>
      </c>
      <c r="D4" s="54">
        <f>'Epro_Ra (z)'!G6</f>
        <v>0.18462730240000003</v>
      </c>
      <c r="E4" s="54">
        <f>'Epro_Ra (z)'!H6</f>
        <v>0.18462730240000003</v>
      </c>
      <c r="F4" s="54">
        <f>'Epro_Ra (z)'!I6</f>
        <v>0.18462730240000003</v>
      </c>
      <c r="G4" s="54">
        <f>'Epro_Ra (z)'!J6</f>
        <v>0.18462730240000003</v>
      </c>
      <c r="H4" s="54">
        <f>'Epro_Ra (z)'!K6</f>
        <v>0.18462730240000003</v>
      </c>
      <c r="I4" s="54">
        <f>'Epro_Ra (z)'!L6</f>
        <v>0.18462730240000003</v>
      </c>
      <c r="J4" s="54">
        <f>'Epro_Ra (z)'!M6</f>
        <v>0.18462730240000003</v>
      </c>
      <c r="K4" s="54">
        <f>'Epro_Ra (z)'!N6</f>
        <v>0.18462730240000003</v>
      </c>
      <c r="L4" s="11"/>
      <c r="M4" s="1" t="str">
        <f t="shared" ref="M4:M21" si="0">$Q$2</f>
        <v>OEU</v>
      </c>
      <c r="N4" s="1" t="s">
        <v>75</v>
      </c>
      <c r="O4" s="61" t="str">
        <f>IF(B4='Epro_Ra (z)'!C$6,"ok","Fehler!")</f>
        <v>ok</v>
      </c>
      <c r="P4" s="61" t="str">
        <f>IF(K4='Epro_Ra (z)'!N$6,"ok","Fehler!")</f>
        <v>ok</v>
      </c>
    </row>
    <row r="5" spans="1:41" s="5" customFormat="1" x14ac:dyDescent="0.25">
      <c r="A5" s="5" t="s">
        <v>29</v>
      </c>
      <c r="B5" s="6" t="s">
        <v>1</v>
      </c>
      <c r="C5" s="55">
        <f>'Epro_Ra (z)'!D7</f>
        <v>0</v>
      </c>
      <c r="D5" s="54">
        <f>'Epro_Ra (z)'!G7</f>
        <v>0.18462730240000003</v>
      </c>
      <c r="E5" s="55">
        <f>'Epro_Ra (z)'!H7</f>
        <v>0.18462730240000003</v>
      </c>
      <c r="F5" s="54">
        <f>'Epro_Ra (z)'!I7</f>
        <v>0.18462730240000003</v>
      </c>
      <c r="G5" s="55">
        <f>'Epro_Ra (z)'!J7</f>
        <v>0.18462730240000003</v>
      </c>
      <c r="H5" s="54">
        <f>'Epro_Ra (z)'!K7</f>
        <v>0.18462730240000003</v>
      </c>
      <c r="I5" s="55">
        <f>'Epro_Ra (z)'!L7</f>
        <v>0.18462730240000003</v>
      </c>
      <c r="J5" s="54">
        <f>'Epro_Ra (z)'!M7</f>
        <v>0.18462730240000003</v>
      </c>
      <c r="K5" s="55">
        <f>'Epro_Ra (z)'!N7</f>
        <v>0.18462730240000003</v>
      </c>
      <c r="L5" s="11"/>
      <c r="M5" s="5" t="str">
        <f t="shared" si="0"/>
        <v>OEU</v>
      </c>
      <c r="N5" s="5" t="s">
        <v>75</v>
      </c>
      <c r="O5" s="62" t="str">
        <f>IF(B5='Epro_Ra (z)'!C$7,"ok","Fehler!")</f>
        <v>ok</v>
      </c>
      <c r="P5" s="62" t="str">
        <f>IF(K5='Epro_Ra (z)'!N$7,"ok","Fehler!")</f>
        <v>ok</v>
      </c>
      <c r="AE5" s="99" t="s">
        <v>82</v>
      </c>
    </row>
    <row r="6" spans="1:41" s="1" customFormat="1" x14ac:dyDescent="0.25">
      <c r="A6" s="1" t="s">
        <v>29</v>
      </c>
      <c r="B6" s="3" t="s">
        <v>2</v>
      </c>
      <c r="C6" s="54">
        <f>'Epro_Ra (z)'!D8</f>
        <v>0</v>
      </c>
      <c r="D6" s="54">
        <f>'Epro_Ra (z)'!G8</f>
        <v>0</v>
      </c>
      <c r="E6" s="54">
        <f>'Epro_Ra (z)'!H8</f>
        <v>0</v>
      </c>
      <c r="F6" s="54">
        <f>'Epro_Ra (z)'!I8</f>
        <v>0</v>
      </c>
      <c r="G6" s="54">
        <f>'Epro_Ra (z)'!J8</f>
        <v>0</v>
      </c>
      <c r="H6" s="54">
        <f>'Epro_Ra (z)'!K8</f>
        <v>0</v>
      </c>
      <c r="I6" s="54">
        <f>'Epro_Ra (z)'!L8</f>
        <v>0</v>
      </c>
      <c r="J6" s="54">
        <f>'Epro_Ra (z)'!M8</f>
        <v>0</v>
      </c>
      <c r="K6" s="54">
        <f>'Epro_Ra (z)'!N8</f>
        <v>0</v>
      </c>
      <c r="L6" s="11"/>
      <c r="M6" s="1" t="str">
        <f t="shared" si="0"/>
        <v>OEU</v>
      </c>
      <c r="N6" s="1" t="s">
        <v>75</v>
      </c>
      <c r="O6" s="61" t="str">
        <f>IF(B6='Epro_Ra (z)'!C$8,"ok","Fehler!")</f>
        <v>ok</v>
      </c>
      <c r="P6" s="61" t="str">
        <f>IF(K6='Epro_Ra (z)'!N$8,"ok","Fehler!")</f>
        <v>ok</v>
      </c>
      <c r="T6" s="69" t="s">
        <v>76</v>
      </c>
      <c r="U6" s="66"/>
      <c r="V6" s="66"/>
      <c r="W6" s="67"/>
      <c r="X6" s="65"/>
      <c r="Y6" s="66"/>
      <c r="Z6" s="67"/>
      <c r="AA6" s="67"/>
      <c r="AE6" s="100" t="s">
        <v>83</v>
      </c>
    </row>
    <row r="7" spans="1:41" s="5" customFormat="1" x14ac:dyDescent="0.25">
      <c r="A7" s="5" t="s">
        <v>29</v>
      </c>
      <c r="B7" s="6" t="s">
        <v>3</v>
      </c>
      <c r="C7" s="55">
        <f>'Epro_Ra (z)'!D9</f>
        <v>0</v>
      </c>
      <c r="D7" s="54">
        <f>'Epro_Ra (z)'!G9</f>
        <v>0.18462730240000003</v>
      </c>
      <c r="E7" s="55">
        <f>'Epro_Ra (z)'!H9</f>
        <v>0.18462730240000003</v>
      </c>
      <c r="F7" s="54">
        <f>'Epro_Ra (z)'!I9</f>
        <v>0.18462730240000003</v>
      </c>
      <c r="G7" s="55">
        <f>'Epro_Ra (z)'!J9</f>
        <v>0.18462730240000003</v>
      </c>
      <c r="H7" s="54">
        <f>'Epro_Ra (z)'!K9</f>
        <v>0.18462730240000003</v>
      </c>
      <c r="I7" s="55">
        <f>'Epro_Ra (z)'!L9</f>
        <v>0.18462730240000003</v>
      </c>
      <c r="J7" s="54">
        <f>'Epro_Ra (z)'!M9</f>
        <v>0.18462730240000003</v>
      </c>
      <c r="K7" s="55">
        <f>'Epro_Ra (z)'!N9</f>
        <v>0.18462730240000003</v>
      </c>
      <c r="L7" s="11"/>
      <c r="M7" s="5" t="str">
        <f t="shared" si="0"/>
        <v>OEU</v>
      </c>
      <c r="N7" s="5" t="s">
        <v>75</v>
      </c>
      <c r="O7" s="62" t="str">
        <f>IF(B7='Epro_Ra (z)'!C$9,"ok","Fehler!")</f>
        <v>ok</v>
      </c>
      <c r="P7" s="62" t="str">
        <f>IF(K7='Epro_Ra (z)'!N$9,"ok","Fehler!")</f>
        <v>ok</v>
      </c>
      <c r="T7" s="70" t="s">
        <v>66</v>
      </c>
      <c r="U7" s="71"/>
      <c r="V7" s="71"/>
      <c r="W7" s="71"/>
      <c r="X7" s="72"/>
      <c r="Y7" s="71"/>
      <c r="Z7" s="71"/>
      <c r="AA7" s="68"/>
    </row>
    <row r="8" spans="1:41" s="1" customFormat="1" x14ac:dyDescent="0.25">
      <c r="A8" s="1" t="s">
        <v>29</v>
      </c>
      <c r="B8" s="3" t="s">
        <v>4</v>
      </c>
      <c r="C8" s="54">
        <f>'Epro_Ra (z)'!D10</f>
        <v>0</v>
      </c>
      <c r="D8" s="54">
        <f>'Epro_Ra (z)'!G10</f>
        <v>0.18462730240000003</v>
      </c>
      <c r="E8" s="54">
        <f>'Epro_Ra (z)'!H10</f>
        <v>0.18462730240000003</v>
      </c>
      <c r="F8" s="54">
        <f>'Epro_Ra (z)'!I10</f>
        <v>0.18462730240000003</v>
      </c>
      <c r="G8" s="54">
        <f>'Epro_Ra (z)'!J10</f>
        <v>0.18462730240000003</v>
      </c>
      <c r="H8" s="54">
        <f>'Epro_Ra (z)'!K10</f>
        <v>0.18462730240000003</v>
      </c>
      <c r="I8" s="54">
        <f>'Epro_Ra (z)'!L10</f>
        <v>0.18462730240000003</v>
      </c>
      <c r="J8" s="54">
        <f>'Epro_Ra (z)'!M10</f>
        <v>0.18462730240000003</v>
      </c>
      <c r="K8" s="54">
        <f>'Epro_Ra (z)'!N10</f>
        <v>0.18462730240000003</v>
      </c>
      <c r="L8" s="11"/>
      <c r="M8" s="1" t="str">
        <f t="shared" si="0"/>
        <v>OEU</v>
      </c>
      <c r="N8" s="1" t="s">
        <v>75</v>
      </c>
      <c r="O8" s="61" t="str">
        <f>IF(B8='Epro_Ra (z)'!C$10,"ok","Fehler!")</f>
        <v>ok</v>
      </c>
      <c r="P8" s="61" t="str">
        <f>IF(K8='Epro_Ra (z)'!N$10,"ok","Fehler!")</f>
        <v>ok</v>
      </c>
      <c r="T8" s="73" t="s">
        <v>67</v>
      </c>
      <c r="U8" s="74"/>
      <c r="V8" s="74"/>
      <c r="W8" s="74"/>
      <c r="X8" s="75"/>
      <c r="Y8" s="74"/>
      <c r="Z8" s="74"/>
      <c r="AA8" s="47"/>
    </row>
    <row r="9" spans="1:41" s="5" customFormat="1" x14ac:dyDescent="0.25">
      <c r="A9" s="5" t="s">
        <v>29</v>
      </c>
      <c r="B9" s="6" t="s">
        <v>5</v>
      </c>
      <c r="C9" s="55">
        <f>'Epro_Ra (z)'!D11</f>
        <v>0</v>
      </c>
      <c r="D9" s="54">
        <f>'Epro_Ra (z)'!G11</f>
        <v>0.18462730240000003</v>
      </c>
      <c r="E9" s="55">
        <f>'Epro_Ra (z)'!H11</f>
        <v>0.18462730240000003</v>
      </c>
      <c r="F9" s="54">
        <f>'Epro_Ra (z)'!I11</f>
        <v>0.18462730240000003</v>
      </c>
      <c r="G9" s="55">
        <f>'Epro_Ra (z)'!J11</f>
        <v>0.18462730240000003</v>
      </c>
      <c r="H9" s="54">
        <f>'Epro_Ra (z)'!K11</f>
        <v>0.18462730240000003</v>
      </c>
      <c r="I9" s="55">
        <f>'Epro_Ra (z)'!L11</f>
        <v>0.18462730240000003</v>
      </c>
      <c r="J9" s="54">
        <f>'Epro_Ra (z)'!M11</f>
        <v>0.18462730240000003</v>
      </c>
      <c r="K9" s="55">
        <f>'Epro_Ra (z)'!N11</f>
        <v>0.18462730240000003</v>
      </c>
      <c r="L9" s="11"/>
      <c r="M9" s="5" t="str">
        <f t="shared" si="0"/>
        <v>OEU</v>
      </c>
      <c r="N9" s="5" t="s">
        <v>75</v>
      </c>
      <c r="O9" s="62" t="str">
        <f>IF(B9='Epro_Ra (z)'!C$11,"ok","Fehler!")</f>
        <v>ok</v>
      </c>
      <c r="P9" s="62" t="str">
        <f>IF(K9='Epro_Ra (z)'!N$11,"ok","Fehler!")</f>
        <v>ok</v>
      </c>
      <c r="T9" s="73" t="s">
        <v>68</v>
      </c>
      <c r="U9" s="74"/>
      <c r="V9" s="74"/>
      <c r="W9" s="74"/>
      <c r="X9" s="75"/>
      <c r="Y9" s="74"/>
      <c r="Z9" s="74"/>
      <c r="AA9" s="47"/>
    </row>
    <row r="10" spans="1:41" s="1" customFormat="1" x14ac:dyDescent="0.25">
      <c r="A10" s="1" t="s">
        <v>29</v>
      </c>
      <c r="B10" s="3" t="s">
        <v>6</v>
      </c>
      <c r="C10" s="54">
        <f>'Epro_Ra (z)'!D12</f>
        <v>0</v>
      </c>
      <c r="D10" s="54">
        <f>'Epro_Ra (z)'!G12</f>
        <v>0.18462730240000003</v>
      </c>
      <c r="E10" s="54">
        <f>'Epro_Ra (z)'!H12</f>
        <v>0.18462730240000003</v>
      </c>
      <c r="F10" s="54">
        <f>'Epro_Ra (z)'!I12</f>
        <v>0.18462730240000003</v>
      </c>
      <c r="G10" s="54">
        <f>'Epro_Ra (z)'!J12</f>
        <v>0.18462730240000003</v>
      </c>
      <c r="H10" s="54">
        <f>'Epro_Ra (z)'!K12</f>
        <v>0.18462730240000003</v>
      </c>
      <c r="I10" s="54">
        <f>'Epro_Ra (z)'!L12</f>
        <v>0.18462730240000003</v>
      </c>
      <c r="J10" s="54">
        <f>'Epro_Ra (z)'!M12</f>
        <v>0.18462730240000003</v>
      </c>
      <c r="K10" s="54">
        <f>'Epro_Ra (z)'!N12</f>
        <v>0.18462730240000003</v>
      </c>
      <c r="L10" s="11"/>
      <c r="M10" s="1" t="str">
        <f t="shared" si="0"/>
        <v>OEU</v>
      </c>
      <c r="N10" s="1" t="s">
        <v>75</v>
      </c>
      <c r="O10" s="61" t="str">
        <f>IF(B10='Epro_Ra (z)'!C$12,"ok","Fehler!")</f>
        <v>ok</v>
      </c>
      <c r="P10" s="61" t="str">
        <f>IF(K10='Epro_Ra (z)'!N$12,"ok","Fehler!")</f>
        <v>ok</v>
      </c>
      <c r="T10" s="76" t="s">
        <v>69</v>
      </c>
      <c r="U10" s="77"/>
      <c r="V10" s="77"/>
      <c r="W10" s="77"/>
      <c r="X10" s="78"/>
      <c r="Y10" s="77"/>
      <c r="Z10" s="77"/>
      <c r="AA10" s="50"/>
    </row>
    <row r="11" spans="1:41" s="5" customFormat="1" x14ac:dyDescent="0.25">
      <c r="A11" s="5" t="s">
        <v>29</v>
      </c>
      <c r="B11" s="6" t="s">
        <v>7</v>
      </c>
      <c r="C11" s="55">
        <f>'Epro_Ra (z)'!D13</f>
        <v>0</v>
      </c>
      <c r="D11" s="54">
        <f>'Epro_Ra (z)'!G13</f>
        <v>0.18462730240000003</v>
      </c>
      <c r="E11" s="55">
        <f>'Epro_Ra (z)'!H13</f>
        <v>0.18462730240000003</v>
      </c>
      <c r="F11" s="54">
        <f>'Epro_Ra (z)'!I13</f>
        <v>0.18462730240000003</v>
      </c>
      <c r="G11" s="55">
        <f>'Epro_Ra (z)'!J13</f>
        <v>0.18462730240000003</v>
      </c>
      <c r="H11" s="54">
        <f>'Epro_Ra (z)'!K13</f>
        <v>0.18462730240000003</v>
      </c>
      <c r="I11" s="55">
        <f>'Epro_Ra (z)'!L13</f>
        <v>0.18462730240000003</v>
      </c>
      <c r="J11" s="54">
        <f>'Epro_Ra (z)'!M13</f>
        <v>0.18462730240000003</v>
      </c>
      <c r="K11" s="55">
        <f>'Epro_Ra (z)'!N13</f>
        <v>0.18462730240000003</v>
      </c>
      <c r="L11" s="11"/>
      <c r="M11" s="5" t="str">
        <f t="shared" si="0"/>
        <v>OEU</v>
      </c>
      <c r="N11" s="5" t="s">
        <v>75</v>
      </c>
      <c r="O11" s="62" t="str">
        <f>IF(B11='Epro_Ra (z)'!C$13,"ok","Fehler!")</f>
        <v>ok</v>
      </c>
      <c r="P11" s="62" t="str">
        <f>IF(K11='Epro_Ra (z)'!N$13,"ok","Fehler!")</f>
        <v>ok</v>
      </c>
    </row>
    <row r="12" spans="1:41" s="1" customFormat="1" x14ac:dyDescent="0.25">
      <c r="A12" s="1" t="s">
        <v>29</v>
      </c>
      <c r="B12" s="3" t="s">
        <v>8</v>
      </c>
      <c r="C12" s="54">
        <f>'Epro_Ra (z)'!D14</f>
        <v>0</v>
      </c>
      <c r="D12" s="54">
        <f>'Epro_Ra (z)'!G14</f>
        <v>0.18462730240000003</v>
      </c>
      <c r="E12" s="54">
        <f>'Epro_Ra (z)'!H14</f>
        <v>0.18462730240000003</v>
      </c>
      <c r="F12" s="54">
        <f>'Epro_Ra (z)'!I14</f>
        <v>0.18462730240000003</v>
      </c>
      <c r="G12" s="54">
        <f>'Epro_Ra (z)'!J14</f>
        <v>0.18462730240000003</v>
      </c>
      <c r="H12" s="54">
        <f>'Epro_Ra (z)'!K14</f>
        <v>0.18462730240000003</v>
      </c>
      <c r="I12" s="54">
        <f>'Epro_Ra (z)'!L14</f>
        <v>0.18462730240000003</v>
      </c>
      <c r="J12" s="54">
        <f>'Epro_Ra (z)'!M14</f>
        <v>0.18462730240000003</v>
      </c>
      <c r="K12" s="54">
        <f>'Epro_Ra (z)'!N14</f>
        <v>0.18462730240000003</v>
      </c>
      <c r="L12" s="11"/>
      <c r="M12" s="1" t="str">
        <f t="shared" si="0"/>
        <v>OEU</v>
      </c>
      <c r="N12" s="1" t="s">
        <v>75</v>
      </c>
      <c r="O12" s="61" t="str">
        <f>IF(B12='Epro_Ra (z)'!C$14,"ok","Fehler!")</f>
        <v>ok</v>
      </c>
      <c r="P12" s="61" t="str">
        <f>IF(K12='Epro_Ra (z)'!N$14,"ok","Fehler!")</f>
        <v>ok</v>
      </c>
    </row>
    <row r="13" spans="1:41" s="5" customFormat="1" x14ac:dyDescent="0.25">
      <c r="A13" s="5" t="s">
        <v>29</v>
      </c>
      <c r="B13" s="6" t="s">
        <v>9</v>
      </c>
      <c r="C13" s="55">
        <f>'Epro_Ra (z)'!D15</f>
        <v>0</v>
      </c>
      <c r="D13" s="54">
        <f>'Epro_Ra (z)'!G15</f>
        <v>0</v>
      </c>
      <c r="E13" s="55">
        <f>'Epro_Ra (z)'!H15</f>
        <v>0</v>
      </c>
      <c r="F13" s="54">
        <f>'Epro_Ra (z)'!I15</f>
        <v>0</v>
      </c>
      <c r="G13" s="55">
        <f>'Epro_Ra (z)'!J15</f>
        <v>0</v>
      </c>
      <c r="H13" s="54">
        <f>'Epro_Ra (z)'!K15</f>
        <v>0</v>
      </c>
      <c r="I13" s="55">
        <f>'Epro_Ra (z)'!L15</f>
        <v>0</v>
      </c>
      <c r="J13" s="54">
        <f>'Epro_Ra (z)'!M15</f>
        <v>0</v>
      </c>
      <c r="K13" s="55">
        <f>'Epro_Ra (z)'!N15</f>
        <v>0</v>
      </c>
      <c r="L13" s="11"/>
      <c r="M13" s="5" t="str">
        <f t="shared" si="0"/>
        <v>OEU</v>
      </c>
      <c r="N13" s="5" t="s">
        <v>75</v>
      </c>
      <c r="O13" s="62" t="str">
        <f>IF(B13='Epro_Ra (z)'!C$15,"ok","Fehler!")</f>
        <v>ok</v>
      </c>
      <c r="P13" s="62" t="str">
        <f>IF(K13='Epro_Ra (z)'!N$15,"ok","Fehler!")</f>
        <v>ok</v>
      </c>
    </row>
    <row r="14" spans="1:41" s="1" customFormat="1" x14ac:dyDescent="0.25">
      <c r="A14" s="1" t="s">
        <v>29</v>
      </c>
      <c r="B14" s="3" t="s">
        <v>10</v>
      </c>
      <c r="C14" s="54">
        <f>'Epro_Ra (z)'!D16</f>
        <v>0</v>
      </c>
      <c r="D14" s="54">
        <f>'Epro_Ra (z)'!G16</f>
        <v>0.18462730240000003</v>
      </c>
      <c r="E14" s="54">
        <f>'Epro_Ra (z)'!H16</f>
        <v>0.18462730240000003</v>
      </c>
      <c r="F14" s="54">
        <f>'Epro_Ra (z)'!I16</f>
        <v>0.18462730240000003</v>
      </c>
      <c r="G14" s="54">
        <f>'Epro_Ra (z)'!J16</f>
        <v>0.18462730240000003</v>
      </c>
      <c r="H14" s="54">
        <f>'Epro_Ra (z)'!K16</f>
        <v>0.18462730240000003</v>
      </c>
      <c r="I14" s="54">
        <f>'Epro_Ra (z)'!L16</f>
        <v>0.18462730240000003</v>
      </c>
      <c r="J14" s="54">
        <f>'Epro_Ra (z)'!M16</f>
        <v>0.18462730240000003</v>
      </c>
      <c r="K14" s="54">
        <f>'Epro_Ra (z)'!N16</f>
        <v>0.18462730240000003</v>
      </c>
      <c r="L14" s="11"/>
      <c r="M14" s="1" t="str">
        <f t="shared" si="0"/>
        <v>OEU</v>
      </c>
      <c r="N14" s="1" t="s">
        <v>75</v>
      </c>
      <c r="O14" s="61" t="str">
        <f>IF(B14='Epro_Ra (z)'!C$16,"ok","Fehler!")</f>
        <v>ok</v>
      </c>
      <c r="P14" s="61" t="str">
        <f>IF(K14='Epro_Ra (z)'!N$16,"ok","Fehler!")</f>
        <v>ok</v>
      </c>
    </row>
    <row r="15" spans="1:41" s="5" customFormat="1" x14ac:dyDescent="0.25">
      <c r="A15" s="5" t="s">
        <v>29</v>
      </c>
      <c r="B15" s="6" t="s">
        <v>11</v>
      </c>
      <c r="C15" s="55">
        <f>'Epro_Ra (z)'!D17</f>
        <v>0</v>
      </c>
      <c r="D15" s="54">
        <f>'Epro_Ra (z)'!G17</f>
        <v>0.18462730240000003</v>
      </c>
      <c r="E15" s="55">
        <f>'Epro_Ra (z)'!H17</f>
        <v>0.18462730240000003</v>
      </c>
      <c r="F15" s="54">
        <f>'Epro_Ra (z)'!I17</f>
        <v>0.18462730240000003</v>
      </c>
      <c r="G15" s="55">
        <f>'Epro_Ra (z)'!J17</f>
        <v>0.18462730240000003</v>
      </c>
      <c r="H15" s="54">
        <f>'Epro_Ra (z)'!K17</f>
        <v>0.18462730240000003</v>
      </c>
      <c r="I15" s="55">
        <f>'Epro_Ra (z)'!L17</f>
        <v>0.18462730240000003</v>
      </c>
      <c r="J15" s="54">
        <f>'Epro_Ra (z)'!M17</f>
        <v>0.18462730240000003</v>
      </c>
      <c r="K15" s="55">
        <f>'Epro_Ra (z)'!N17</f>
        <v>0.18462730240000003</v>
      </c>
      <c r="L15" s="11"/>
      <c r="M15" s="5" t="str">
        <f t="shared" si="0"/>
        <v>OEU</v>
      </c>
      <c r="N15" s="5" t="s">
        <v>75</v>
      </c>
      <c r="O15" s="62" t="str">
        <f>IF(B15='Epro_Ra (z)'!C$17,"ok","Fehler!")</f>
        <v>ok</v>
      </c>
      <c r="P15" s="62" t="str">
        <f>IF(K15='Epro_Ra (z)'!N$17,"ok","Fehler!")</f>
        <v>ok</v>
      </c>
    </row>
    <row r="16" spans="1:41" s="1" customFormat="1" x14ac:dyDescent="0.25">
      <c r="A16" s="1" t="s">
        <v>29</v>
      </c>
      <c r="B16" s="3" t="s">
        <v>12</v>
      </c>
      <c r="C16" s="54">
        <f>'Epro_Ra (z)'!D18</f>
        <v>0</v>
      </c>
      <c r="D16" s="54">
        <f>'Epro_Ra (z)'!G18</f>
        <v>0.18462730240000003</v>
      </c>
      <c r="E16" s="54">
        <f>'Epro_Ra (z)'!H18</f>
        <v>0.18462730240000003</v>
      </c>
      <c r="F16" s="54">
        <f>'Epro_Ra (z)'!I18</f>
        <v>0.18462730240000003</v>
      </c>
      <c r="G16" s="54">
        <f>'Epro_Ra (z)'!J18</f>
        <v>0.18462730240000003</v>
      </c>
      <c r="H16" s="54">
        <f>'Epro_Ra (z)'!K18</f>
        <v>0.18462730240000003</v>
      </c>
      <c r="I16" s="54">
        <f>'Epro_Ra (z)'!L18</f>
        <v>0.18462730240000003</v>
      </c>
      <c r="J16" s="54">
        <f>'Epro_Ra (z)'!M18</f>
        <v>0.18462730240000003</v>
      </c>
      <c r="K16" s="54">
        <f>'Epro_Ra (z)'!N18</f>
        <v>0.18462730240000003</v>
      </c>
      <c r="L16" s="11"/>
      <c r="M16" s="1" t="str">
        <f t="shared" si="0"/>
        <v>OEU</v>
      </c>
      <c r="N16" s="1" t="s">
        <v>75</v>
      </c>
      <c r="O16" s="61" t="str">
        <f>IF(B16='Epro_Ra (z)'!C$18,"ok","Fehler!")</f>
        <v>ok</v>
      </c>
      <c r="P16" s="61" t="str">
        <f>IF(K16='Epro_Ra (z)'!N$18,"ok","Fehler!")</f>
        <v>ok</v>
      </c>
    </row>
    <row r="17" spans="1:16" s="5" customFormat="1" x14ac:dyDescent="0.25">
      <c r="A17" s="5" t="s">
        <v>29</v>
      </c>
      <c r="B17" s="6" t="s">
        <v>13</v>
      </c>
      <c r="C17" s="55">
        <f>'Epro_Ra (z)'!D19</f>
        <v>0</v>
      </c>
      <c r="D17" s="54">
        <f>'Epro_Ra (z)'!G19</f>
        <v>0.18462730240000003</v>
      </c>
      <c r="E17" s="55">
        <f>'Epro_Ra (z)'!H19</f>
        <v>0.18462730240000003</v>
      </c>
      <c r="F17" s="54">
        <f>'Epro_Ra (z)'!I19</f>
        <v>0.18462730240000003</v>
      </c>
      <c r="G17" s="55">
        <f>'Epro_Ra (z)'!J19</f>
        <v>0.18462730240000003</v>
      </c>
      <c r="H17" s="54">
        <f>'Epro_Ra (z)'!K19</f>
        <v>0.18462730240000003</v>
      </c>
      <c r="I17" s="55">
        <f>'Epro_Ra (z)'!L19</f>
        <v>0.18462730240000003</v>
      </c>
      <c r="J17" s="54">
        <f>'Epro_Ra (z)'!M19</f>
        <v>0.18462730240000003</v>
      </c>
      <c r="K17" s="55">
        <f>'Epro_Ra (z)'!N19</f>
        <v>0.18462730240000003</v>
      </c>
      <c r="L17" s="11"/>
      <c r="M17" s="5" t="str">
        <f t="shared" si="0"/>
        <v>OEU</v>
      </c>
      <c r="N17" s="5" t="s">
        <v>75</v>
      </c>
      <c r="O17" s="62" t="str">
        <f>IF(B17='Epro_Ra (z)'!C$19,"ok","Fehler!")</f>
        <v>ok</v>
      </c>
      <c r="P17" s="62" t="str">
        <f>IF(K17='Epro_Ra (z)'!N$19,"ok","Fehler!")</f>
        <v>ok</v>
      </c>
    </row>
    <row r="18" spans="1:16" s="1" customFormat="1" x14ac:dyDescent="0.25">
      <c r="A18" s="1" t="s">
        <v>29</v>
      </c>
      <c r="B18" s="3" t="s">
        <v>14</v>
      </c>
      <c r="C18" s="54">
        <f>'Epro_Ra (z)'!D20</f>
        <v>0</v>
      </c>
      <c r="D18" s="54">
        <f>'Epro_Ra (z)'!G20</f>
        <v>0.18462730240000003</v>
      </c>
      <c r="E18" s="54">
        <f>'Epro_Ra (z)'!H20</f>
        <v>0.18462730240000003</v>
      </c>
      <c r="F18" s="54">
        <f>'Epro_Ra (z)'!I20</f>
        <v>0.18462730240000003</v>
      </c>
      <c r="G18" s="54">
        <f>'Epro_Ra (z)'!J20</f>
        <v>0.18462730240000003</v>
      </c>
      <c r="H18" s="54">
        <f>'Epro_Ra (z)'!K20</f>
        <v>0.18462730240000003</v>
      </c>
      <c r="I18" s="54">
        <f>'Epro_Ra (z)'!L20</f>
        <v>0.18462730240000003</v>
      </c>
      <c r="J18" s="54">
        <f>'Epro_Ra (z)'!M20</f>
        <v>0.18462730240000003</v>
      </c>
      <c r="K18" s="54">
        <f>'Epro_Ra (z)'!N20</f>
        <v>0.18462730240000003</v>
      </c>
      <c r="L18" s="11"/>
      <c r="M18" s="1" t="str">
        <f t="shared" si="0"/>
        <v>OEU</v>
      </c>
      <c r="N18" s="1" t="s">
        <v>75</v>
      </c>
      <c r="O18" s="61" t="str">
        <f>IF(B18='Epro_Ra (z)'!C$20,"ok","Fehler!")</f>
        <v>ok</v>
      </c>
      <c r="P18" s="61" t="str">
        <f>IF(K18='Epro_Ra (z)'!N$20,"ok","Fehler!")</f>
        <v>ok</v>
      </c>
    </row>
    <row r="19" spans="1:16" s="5" customFormat="1" x14ac:dyDescent="0.25">
      <c r="A19" s="5" t="s">
        <v>29</v>
      </c>
      <c r="B19" s="6" t="s">
        <v>15</v>
      </c>
      <c r="C19" s="55">
        <f>'Epro_Ra (z)'!D21</f>
        <v>0</v>
      </c>
      <c r="D19" s="54">
        <f>'Epro_Ra (z)'!G21</f>
        <v>0.18462730240000003</v>
      </c>
      <c r="E19" s="55">
        <f>'Epro_Ra (z)'!H21</f>
        <v>0.18462730240000003</v>
      </c>
      <c r="F19" s="54">
        <f>'Epro_Ra (z)'!I21</f>
        <v>0.18462730240000003</v>
      </c>
      <c r="G19" s="55">
        <f>'Epro_Ra (z)'!J21</f>
        <v>0.18462730240000003</v>
      </c>
      <c r="H19" s="54">
        <f>'Epro_Ra (z)'!K21</f>
        <v>0.18462730240000003</v>
      </c>
      <c r="I19" s="55">
        <f>'Epro_Ra (z)'!L21</f>
        <v>0.18462730240000003</v>
      </c>
      <c r="J19" s="54">
        <f>'Epro_Ra (z)'!M21</f>
        <v>0.18462730240000003</v>
      </c>
      <c r="K19" s="55">
        <f>'Epro_Ra (z)'!N21</f>
        <v>0.18462730240000003</v>
      </c>
      <c r="L19" s="11"/>
      <c r="M19" s="5" t="str">
        <f t="shared" si="0"/>
        <v>OEU</v>
      </c>
      <c r="N19" s="5" t="s">
        <v>75</v>
      </c>
      <c r="O19" s="62" t="str">
        <f>IF(B19='Epro_Ra (z)'!C$21,"ok","Fehler!")</f>
        <v>ok</v>
      </c>
      <c r="P19" s="62" t="str">
        <f>IF(K19='Epro_Ra (z)'!N$21,"ok","Fehler!")</f>
        <v>ok</v>
      </c>
    </row>
    <row r="20" spans="1:16" s="7" customFormat="1" x14ac:dyDescent="0.25">
      <c r="A20" s="1" t="s">
        <v>29</v>
      </c>
      <c r="B20" s="3" t="s">
        <v>16</v>
      </c>
      <c r="C20" s="54">
        <f>'Epro_Ra (z)'!D22</f>
        <v>0</v>
      </c>
      <c r="D20" s="54">
        <f>'Epro_Ra (z)'!G22</f>
        <v>0.18462730240000003</v>
      </c>
      <c r="E20" s="54">
        <f>'Epro_Ra (z)'!H22</f>
        <v>0.18462730240000003</v>
      </c>
      <c r="F20" s="54">
        <f>'Epro_Ra (z)'!I22</f>
        <v>0.18462730240000003</v>
      </c>
      <c r="G20" s="54">
        <f>'Epro_Ra (z)'!J22</f>
        <v>0.18462730240000003</v>
      </c>
      <c r="H20" s="54">
        <f>'Epro_Ra (z)'!K22</f>
        <v>0.18462730240000003</v>
      </c>
      <c r="I20" s="54">
        <f>'Epro_Ra (z)'!L22</f>
        <v>0.18462730240000003</v>
      </c>
      <c r="J20" s="54">
        <f>'Epro_Ra (z)'!M22</f>
        <v>0.18462730240000003</v>
      </c>
      <c r="K20" s="54">
        <f>'Epro_Ra (z)'!N22</f>
        <v>0.18462730240000003</v>
      </c>
      <c r="L20" s="11"/>
      <c r="M20" s="1" t="str">
        <f t="shared" si="0"/>
        <v>OEU</v>
      </c>
      <c r="N20" s="1" t="s">
        <v>75</v>
      </c>
      <c r="O20" s="61" t="str">
        <f>IF(B20='Epro_Ra (z)'!C$22,"ok","Fehler!")</f>
        <v>ok</v>
      </c>
      <c r="P20" s="61" t="str">
        <f>IF(K20='Epro_Ra (z)'!N$22,"ok","Fehler!")</f>
        <v>ok</v>
      </c>
    </row>
    <row r="21" spans="1:16" s="8" customFormat="1" x14ac:dyDescent="0.25">
      <c r="A21" s="8" t="s">
        <v>29</v>
      </c>
      <c r="B21" s="9" t="s">
        <v>17</v>
      </c>
      <c r="C21" s="56">
        <f>'Epro_Ra (z)'!D23</f>
        <v>0</v>
      </c>
      <c r="D21" s="57">
        <f>'Epro_Ra (z)'!G23</f>
        <v>0.18462730240000003</v>
      </c>
      <c r="E21" s="56">
        <f>'Epro_Ra (z)'!H23</f>
        <v>0.18462730240000003</v>
      </c>
      <c r="F21" s="57">
        <f>'Epro_Ra (z)'!I23</f>
        <v>0.18462730240000003</v>
      </c>
      <c r="G21" s="56">
        <f>'Epro_Ra (z)'!J23</f>
        <v>0.18462730240000003</v>
      </c>
      <c r="H21" s="57">
        <f>'Epro_Ra (z)'!K23</f>
        <v>0.18462730240000003</v>
      </c>
      <c r="I21" s="56">
        <f>'Epro_Ra (z)'!L23</f>
        <v>0.18462730240000003</v>
      </c>
      <c r="J21" s="57">
        <f>'Epro_Ra (z)'!M23</f>
        <v>0.18462730240000003</v>
      </c>
      <c r="K21" s="56">
        <f>'Epro_Ra (z)'!N23</f>
        <v>0.18462730240000003</v>
      </c>
      <c r="L21" s="10"/>
      <c r="M21" s="8" t="str">
        <f t="shared" si="0"/>
        <v>OEU</v>
      </c>
      <c r="N21" s="8" t="s">
        <v>75</v>
      </c>
      <c r="O21" s="63" t="str">
        <f>IF(B21='Epro_Ra (z)'!C$23,"ok","Fehler!")</f>
        <v>ok</v>
      </c>
      <c r="P21" s="63" t="str">
        <f>IF(K21='Epro_Ra (z)'!N$23,"ok","Fehler!")</f>
        <v>ok</v>
      </c>
    </row>
    <row r="22" spans="1:16" s="1" customFormat="1" x14ac:dyDescent="0.25">
      <c r="A22" s="1" t="s">
        <v>79</v>
      </c>
      <c r="B22" s="3" t="s">
        <v>0</v>
      </c>
      <c r="C22" s="54">
        <f>'Epro_Ra (z)'!D6</f>
        <v>0</v>
      </c>
      <c r="D22" s="54">
        <f>'Epro_Ra (z)'!G6</f>
        <v>0.18462730240000003</v>
      </c>
      <c r="E22" s="54">
        <f>'Epro_Ra (z)'!H6</f>
        <v>0.18462730240000003</v>
      </c>
      <c r="F22" s="54">
        <f>'Epro_Ra (z)'!I6</f>
        <v>0.18462730240000003</v>
      </c>
      <c r="G22" s="54">
        <f>'Epro_Ra (z)'!J6</f>
        <v>0.18462730240000003</v>
      </c>
      <c r="H22" s="54">
        <f>'Epro_Ra (z)'!K6</f>
        <v>0.18462730240000003</v>
      </c>
      <c r="I22" s="54">
        <f>'Epro_Ra (z)'!L6</f>
        <v>0.18462730240000003</v>
      </c>
      <c r="J22" s="54">
        <f>'Epro_Ra (z)'!M6</f>
        <v>0.18462730240000003</v>
      </c>
      <c r="K22" s="54">
        <f>'Epro_Ra (z)'!N6</f>
        <v>0.18462730240000003</v>
      </c>
      <c r="L22" s="11"/>
      <c r="M22" s="1" t="str">
        <f t="shared" ref="M22:M39" si="1">$X$2</f>
        <v>EAB</v>
      </c>
      <c r="N22" s="1" t="s">
        <v>75</v>
      </c>
      <c r="O22" s="61" t="str">
        <f>IF(B22='Epro_Ra (z)'!C$6,"ok","Fehler!")</f>
        <v>ok</v>
      </c>
      <c r="P22" s="61" t="str">
        <f>IF(K22='Epro_Ra (z)'!N$6,"ok","Fehler!")</f>
        <v>ok</v>
      </c>
    </row>
    <row r="23" spans="1:16" s="5" customFormat="1" x14ac:dyDescent="0.25">
      <c r="A23" s="5" t="s">
        <v>79</v>
      </c>
      <c r="B23" s="6" t="s">
        <v>1</v>
      </c>
      <c r="C23" s="55">
        <f>'Epro_Ra (z)'!D7</f>
        <v>0</v>
      </c>
      <c r="D23" s="54">
        <f>'Epro_Ra (z)'!G7</f>
        <v>0.18462730240000003</v>
      </c>
      <c r="E23" s="55">
        <f>'Epro_Ra (z)'!H7</f>
        <v>0.18462730240000003</v>
      </c>
      <c r="F23" s="54">
        <f>'Epro_Ra (z)'!I7</f>
        <v>0.18462730240000003</v>
      </c>
      <c r="G23" s="55">
        <f>'Epro_Ra (z)'!J7</f>
        <v>0.18462730240000003</v>
      </c>
      <c r="H23" s="54">
        <f>'Epro_Ra (z)'!K7</f>
        <v>0.18462730240000003</v>
      </c>
      <c r="I23" s="55">
        <f>'Epro_Ra (z)'!L7</f>
        <v>0.18462730240000003</v>
      </c>
      <c r="J23" s="54">
        <f>'Epro_Ra (z)'!M7</f>
        <v>0.18462730240000003</v>
      </c>
      <c r="K23" s="55">
        <f>'Epro_Ra (z)'!N7</f>
        <v>0.18462730240000003</v>
      </c>
      <c r="L23" s="11"/>
      <c r="M23" s="5" t="str">
        <f t="shared" si="1"/>
        <v>EAB</v>
      </c>
      <c r="N23" s="5" t="s">
        <v>75</v>
      </c>
      <c r="O23" s="62" t="str">
        <f>IF(B23='Epro_Ra (z)'!C$7,"ok","Fehler!")</f>
        <v>ok</v>
      </c>
      <c r="P23" s="62" t="str">
        <f>IF(K23='Epro_Ra (z)'!N$7,"ok","Fehler!")</f>
        <v>ok</v>
      </c>
    </row>
    <row r="24" spans="1:16" s="1" customFormat="1" x14ac:dyDescent="0.25">
      <c r="A24" s="1" t="s">
        <v>79</v>
      </c>
      <c r="B24" s="3" t="s">
        <v>2</v>
      </c>
      <c r="C24" s="54">
        <f>'Epro_Ra (z)'!D8</f>
        <v>0</v>
      </c>
      <c r="D24" s="54">
        <f>'Epro_Ra (z)'!G8</f>
        <v>0</v>
      </c>
      <c r="E24" s="54">
        <f>'Epro_Ra (z)'!H8</f>
        <v>0</v>
      </c>
      <c r="F24" s="54">
        <f>'Epro_Ra (z)'!I8</f>
        <v>0</v>
      </c>
      <c r="G24" s="54">
        <f>'Epro_Ra (z)'!J8</f>
        <v>0</v>
      </c>
      <c r="H24" s="54">
        <f>'Epro_Ra (z)'!K8</f>
        <v>0</v>
      </c>
      <c r="I24" s="54">
        <f>'Epro_Ra (z)'!L8</f>
        <v>0</v>
      </c>
      <c r="J24" s="54">
        <f>'Epro_Ra (z)'!M8</f>
        <v>0</v>
      </c>
      <c r="K24" s="54">
        <f>'Epro_Ra (z)'!N8</f>
        <v>0</v>
      </c>
      <c r="L24" s="11"/>
      <c r="M24" s="1" t="str">
        <f t="shared" si="1"/>
        <v>EAB</v>
      </c>
      <c r="N24" s="1" t="s">
        <v>75</v>
      </c>
      <c r="O24" s="61" t="str">
        <f>IF(B24='Epro_Ra (z)'!C$8,"ok","Fehler!")</f>
        <v>ok</v>
      </c>
      <c r="P24" s="61" t="str">
        <f>IF(K24='Epro_Ra (z)'!N$8,"ok","Fehler!")</f>
        <v>ok</v>
      </c>
    </row>
    <row r="25" spans="1:16" s="5" customFormat="1" x14ac:dyDescent="0.25">
      <c r="A25" s="5" t="s">
        <v>79</v>
      </c>
      <c r="B25" s="6" t="s">
        <v>3</v>
      </c>
      <c r="C25" s="55">
        <f>'Epro_Ra (z)'!D9</f>
        <v>0</v>
      </c>
      <c r="D25" s="54">
        <f>'Epro_Ra (z)'!G9</f>
        <v>0.18462730240000003</v>
      </c>
      <c r="E25" s="55">
        <f>'Epro_Ra (z)'!H9</f>
        <v>0.18462730240000003</v>
      </c>
      <c r="F25" s="54">
        <f>'Epro_Ra (z)'!I9</f>
        <v>0.18462730240000003</v>
      </c>
      <c r="G25" s="55">
        <f>'Epro_Ra (z)'!J9</f>
        <v>0.18462730240000003</v>
      </c>
      <c r="H25" s="54">
        <f>'Epro_Ra (z)'!K9</f>
        <v>0.18462730240000003</v>
      </c>
      <c r="I25" s="55">
        <f>'Epro_Ra (z)'!L9</f>
        <v>0.18462730240000003</v>
      </c>
      <c r="J25" s="54">
        <f>'Epro_Ra (z)'!M9</f>
        <v>0.18462730240000003</v>
      </c>
      <c r="K25" s="55">
        <f>'Epro_Ra (z)'!N9</f>
        <v>0.18462730240000003</v>
      </c>
      <c r="L25" s="11"/>
      <c r="M25" s="5" t="str">
        <f t="shared" si="1"/>
        <v>EAB</v>
      </c>
      <c r="N25" s="5" t="s">
        <v>75</v>
      </c>
      <c r="O25" s="62" t="str">
        <f>IF(B25='Epro_Ra (z)'!C$9,"ok","Fehler!")</f>
        <v>ok</v>
      </c>
      <c r="P25" s="62" t="str">
        <f>IF(K25='Epro_Ra (z)'!N$9,"ok","Fehler!")</f>
        <v>ok</v>
      </c>
    </row>
    <row r="26" spans="1:16" s="1" customFormat="1" x14ac:dyDescent="0.25">
      <c r="A26" s="1" t="s">
        <v>79</v>
      </c>
      <c r="B26" s="3" t="s">
        <v>4</v>
      </c>
      <c r="C26" s="54">
        <f>'Epro_Ra (z)'!D10</f>
        <v>0</v>
      </c>
      <c r="D26" s="54">
        <f>'Epro_Ra (z)'!G10</f>
        <v>0.18462730240000003</v>
      </c>
      <c r="E26" s="54">
        <f>'Epro_Ra (z)'!H10</f>
        <v>0.18462730240000003</v>
      </c>
      <c r="F26" s="54">
        <f>'Epro_Ra (z)'!I10</f>
        <v>0.18462730240000003</v>
      </c>
      <c r="G26" s="54">
        <f>'Epro_Ra (z)'!J10</f>
        <v>0.18462730240000003</v>
      </c>
      <c r="H26" s="54">
        <f>'Epro_Ra (z)'!K10</f>
        <v>0.18462730240000003</v>
      </c>
      <c r="I26" s="54">
        <f>'Epro_Ra (z)'!L10</f>
        <v>0.18462730240000003</v>
      </c>
      <c r="J26" s="54">
        <f>'Epro_Ra (z)'!M10</f>
        <v>0.18462730240000003</v>
      </c>
      <c r="K26" s="54">
        <f>'Epro_Ra (z)'!N10</f>
        <v>0.18462730240000003</v>
      </c>
      <c r="L26" s="11"/>
      <c r="M26" s="1" t="str">
        <f t="shared" si="1"/>
        <v>EAB</v>
      </c>
      <c r="N26" s="1" t="s">
        <v>75</v>
      </c>
      <c r="O26" s="61" t="str">
        <f>IF(B26='Epro_Ra (z)'!C$10,"ok","Fehler!")</f>
        <v>ok</v>
      </c>
      <c r="P26" s="61" t="str">
        <f>IF(K26='Epro_Ra (z)'!N$10,"ok","Fehler!")</f>
        <v>ok</v>
      </c>
    </row>
    <row r="27" spans="1:16" s="5" customFormat="1" x14ac:dyDescent="0.25">
      <c r="A27" s="5" t="s">
        <v>79</v>
      </c>
      <c r="B27" s="6" t="s">
        <v>5</v>
      </c>
      <c r="C27" s="55">
        <f>'Epro_Ra (z)'!D11</f>
        <v>0</v>
      </c>
      <c r="D27" s="54">
        <f>'Epro_Ra (z)'!G11</f>
        <v>0.18462730240000003</v>
      </c>
      <c r="E27" s="55">
        <f>'Epro_Ra (z)'!H11</f>
        <v>0.18462730240000003</v>
      </c>
      <c r="F27" s="54">
        <f>'Epro_Ra (z)'!I11</f>
        <v>0.18462730240000003</v>
      </c>
      <c r="G27" s="55">
        <f>'Epro_Ra (z)'!J11</f>
        <v>0.18462730240000003</v>
      </c>
      <c r="H27" s="54">
        <f>'Epro_Ra (z)'!K11</f>
        <v>0.18462730240000003</v>
      </c>
      <c r="I27" s="55">
        <f>'Epro_Ra (z)'!L11</f>
        <v>0.18462730240000003</v>
      </c>
      <c r="J27" s="54">
        <f>'Epro_Ra (z)'!M11</f>
        <v>0.18462730240000003</v>
      </c>
      <c r="K27" s="55">
        <f>'Epro_Ra (z)'!N11</f>
        <v>0.18462730240000003</v>
      </c>
      <c r="L27" s="11"/>
      <c r="M27" s="5" t="str">
        <f t="shared" si="1"/>
        <v>EAB</v>
      </c>
      <c r="N27" s="5" t="s">
        <v>75</v>
      </c>
      <c r="O27" s="62" t="str">
        <f>IF(B27='Epro_Ra (z)'!C$11,"ok","Fehler!")</f>
        <v>ok</v>
      </c>
      <c r="P27" s="62" t="str">
        <f>IF(K27='Epro_Ra (z)'!N$11,"ok","Fehler!")</f>
        <v>ok</v>
      </c>
    </row>
    <row r="28" spans="1:16" s="1" customFormat="1" x14ac:dyDescent="0.25">
      <c r="A28" s="1" t="s">
        <v>79</v>
      </c>
      <c r="B28" s="3" t="s">
        <v>6</v>
      </c>
      <c r="C28" s="54">
        <f>'Epro_Ra (z)'!D12</f>
        <v>0</v>
      </c>
      <c r="D28" s="54">
        <f>'Epro_Ra (z)'!G12</f>
        <v>0.18462730240000003</v>
      </c>
      <c r="E28" s="54">
        <f>'Epro_Ra (z)'!H12</f>
        <v>0.18462730240000003</v>
      </c>
      <c r="F28" s="54">
        <f>'Epro_Ra (z)'!I12</f>
        <v>0.18462730240000003</v>
      </c>
      <c r="G28" s="54">
        <f>'Epro_Ra (z)'!J12</f>
        <v>0.18462730240000003</v>
      </c>
      <c r="H28" s="54">
        <f>'Epro_Ra (z)'!K12</f>
        <v>0.18462730240000003</v>
      </c>
      <c r="I28" s="54">
        <f>'Epro_Ra (z)'!L12</f>
        <v>0.18462730240000003</v>
      </c>
      <c r="J28" s="54">
        <f>'Epro_Ra (z)'!M12</f>
        <v>0.18462730240000003</v>
      </c>
      <c r="K28" s="54">
        <f>'Epro_Ra (z)'!N12</f>
        <v>0.18462730240000003</v>
      </c>
      <c r="L28" s="11"/>
      <c r="M28" s="1" t="str">
        <f t="shared" si="1"/>
        <v>EAB</v>
      </c>
      <c r="N28" s="1" t="s">
        <v>75</v>
      </c>
      <c r="O28" s="61" t="str">
        <f>IF(B28='Epro_Ra (z)'!C$12,"ok","Fehler!")</f>
        <v>ok</v>
      </c>
      <c r="P28" s="61" t="str">
        <f>IF(K28='Epro_Ra (z)'!N$12,"ok","Fehler!")</f>
        <v>ok</v>
      </c>
    </row>
    <row r="29" spans="1:16" s="5" customFormat="1" x14ac:dyDescent="0.25">
      <c r="A29" s="5" t="s">
        <v>79</v>
      </c>
      <c r="B29" s="6" t="s">
        <v>7</v>
      </c>
      <c r="C29" s="55">
        <f>'Epro_Ra (z)'!D13</f>
        <v>0</v>
      </c>
      <c r="D29" s="54">
        <f>'Epro_Ra (z)'!G13</f>
        <v>0.18462730240000003</v>
      </c>
      <c r="E29" s="55">
        <f>'Epro_Ra (z)'!H13</f>
        <v>0.18462730240000003</v>
      </c>
      <c r="F29" s="54">
        <f>'Epro_Ra (z)'!I13</f>
        <v>0.18462730240000003</v>
      </c>
      <c r="G29" s="55">
        <f>'Epro_Ra (z)'!J13</f>
        <v>0.18462730240000003</v>
      </c>
      <c r="H29" s="54">
        <f>'Epro_Ra (z)'!K13</f>
        <v>0.18462730240000003</v>
      </c>
      <c r="I29" s="55">
        <f>'Epro_Ra (z)'!L13</f>
        <v>0.18462730240000003</v>
      </c>
      <c r="J29" s="54">
        <f>'Epro_Ra (z)'!M13</f>
        <v>0.18462730240000003</v>
      </c>
      <c r="K29" s="55">
        <f>'Epro_Ra (z)'!N13</f>
        <v>0.18462730240000003</v>
      </c>
      <c r="L29" s="11"/>
      <c r="M29" s="5" t="str">
        <f t="shared" si="1"/>
        <v>EAB</v>
      </c>
      <c r="N29" s="5" t="s">
        <v>75</v>
      </c>
      <c r="O29" s="62" t="str">
        <f>IF(B29='Epro_Ra (z)'!C$13,"ok","Fehler!")</f>
        <v>ok</v>
      </c>
      <c r="P29" s="62" t="str">
        <f>IF(K29='Epro_Ra (z)'!N$13,"ok","Fehler!")</f>
        <v>ok</v>
      </c>
    </row>
    <row r="30" spans="1:16" s="1" customFormat="1" x14ac:dyDescent="0.25">
      <c r="A30" s="1" t="s">
        <v>79</v>
      </c>
      <c r="B30" s="3" t="s">
        <v>8</v>
      </c>
      <c r="C30" s="54">
        <f>'Epro_Ra (z)'!D14</f>
        <v>0</v>
      </c>
      <c r="D30" s="54">
        <f>'Epro_Ra (z)'!G14</f>
        <v>0.18462730240000003</v>
      </c>
      <c r="E30" s="54">
        <f>'Epro_Ra (z)'!H14</f>
        <v>0.18462730240000003</v>
      </c>
      <c r="F30" s="54">
        <f>'Epro_Ra (z)'!I14</f>
        <v>0.18462730240000003</v>
      </c>
      <c r="G30" s="54">
        <f>'Epro_Ra (z)'!J14</f>
        <v>0.18462730240000003</v>
      </c>
      <c r="H30" s="54">
        <f>'Epro_Ra (z)'!K14</f>
        <v>0.18462730240000003</v>
      </c>
      <c r="I30" s="54">
        <f>'Epro_Ra (z)'!L14</f>
        <v>0.18462730240000003</v>
      </c>
      <c r="J30" s="54">
        <f>'Epro_Ra (z)'!M14</f>
        <v>0.18462730240000003</v>
      </c>
      <c r="K30" s="54">
        <f>'Epro_Ra (z)'!N14</f>
        <v>0.18462730240000003</v>
      </c>
      <c r="L30" s="11"/>
      <c r="M30" s="1" t="str">
        <f t="shared" si="1"/>
        <v>EAB</v>
      </c>
      <c r="N30" s="1" t="s">
        <v>75</v>
      </c>
      <c r="O30" s="61" t="str">
        <f>IF(B30='Epro_Ra (z)'!C$14,"ok","Fehler!")</f>
        <v>ok</v>
      </c>
      <c r="P30" s="61" t="str">
        <f>IF(K30='Epro_Ra (z)'!N$14,"ok","Fehler!")</f>
        <v>ok</v>
      </c>
    </row>
    <row r="31" spans="1:16" s="5" customFormat="1" x14ac:dyDescent="0.25">
      <c r="A31" s="5" t="s">
        <v>79</v>
      </c>
      <c r="B31" s="6" t="s">
        <v>9</v>
      </c>
      <c r="C31" s="55">
        <f>'Epro_Ra (z)'!D15</f>
        <v>0</v>
      </c>
      <c r="D31" s="54">
        <f>'Epro_Ra (z)'!G15</f>
        <v>0</v>
      </c>
      <c r="E31" s="55">
        <f>'Epro_Ra (z)'!H15</f>
        <v>0</v>
      </c>
      <c r="F31" s="54">
        <f>'Epro_Ra (z)'!I15</f>
        <v>0</v>
      </c>
      <c r="G31" s="55">
        <f>'Epro_Ra (z)'!J15</f>
        <v>0</v>
      </c>
      <c r="H31" s="54">
        <f>'Epro_Ra (z)'!K15</f>
        <v>0</v>
      </c>
      <c r="I31" s="55">
        <f>'Epro_Ra (z)'!L15</f>
        <v>0</v>
      </c>
      <c r="J31" s="54">
        <f>'Epro_Ra (z)'!M15</f>
        <v>0</v>
      </c>
      <c r="K31" s="55">
        <f>'Epro_Ra (z)'!N15</f>
        <v>0</v>
      </c>
      <c r="L31" s="11"/>
      <c r="M31" s="5" t="str">
        <f t="shared" si="1"/>
        <v>EAB</v>
      </c>
      <c r="N31" s="5" t="s">
        <v>75</v>
      </c>
      <c r="O31" s="62" t="str">
        <f>IF(B31='Epro_Ra (z)'!C$15,"ok","Fehler!")</f>
        <v>ok</v>
      </c>
      <c r="P31" s="62" t="str">
        <f>IF(K31='Epro_Ra (z)'!N$15,"ok","Fehler!")</f>
        <v>ok</v>
      </c>
    </row>
    <row r="32" spans="1:16" s="1" customFormat="1" x14ac:dyDescent="0.25">
      <c r="A32" s="1" t="s">
        <v>79</v>
      </c>
      <c r="B32" s="3" t="s">
        <v>10</v>
      </c>
      <c r="C32" s="54">
        <f>'Epro_Ra (z)'!D16</f>
        <v>0</v>
      </c>
      <c r="D32" s="54">
        <f>'Epro_Ra (z)'!G16</f>
        <v>0.18462730240000003</v>
      </c>
      <c r="E32" s="54">
        <f>'Epro_Ra (z)'!H16</f>
        <v>0.18462730240000003</v>
      </c>
      <c r="F32" s="54">
        <f>'Epro_Ra (z)'!I16</f>
        <v>0.18462730240000003</v>
      </c>
      <c r="G32" s="54">
        <f>'Epro_Ra (z)'!J16</f>
        <v>0.18462730240000003</v>
      </c>
      <c r="H32" s="54">
        <f>'Epro_Ra (z)'!K16</f>
        <v>0.18462730240000003</v>
      </c>
      <c r="I32" s="54">
        <f>'Epro_Ra (z)'!L16</f>
        <v>0.18462730240000003</v>
      </c>
      <c r="J32" s="54">
        <f>'Epro_Ra (z)'!M16</f>
        <v>0.18462730240000003</v>
      </c>
      <c r="K32" s="54">
        <f>'Epro_Ra (z)'!N16</f>
        <v>0.18462730240000003</v>
      </c>
      <c r="L32" s="11"/>
      <c r="M32" s="1" t="str">
        <f t="shared" si="1"/>
        <v>EAB</v>
      </c>
      <c r="N32" s="1" t="s">
        <v>75</v>
      </c>
      <c r="O32" s="61" t="str">
        <f>IF(B32='Epro_Ra (z)'!C$16,"ok","Fehler!")</f>
        <v>ok</v>
      </c>
      <c r="P32" s="61" t="str">
        <f>IF(K32='Epro_Ra (z)'!N$16,"ok","Fehler!")</f>
        <v>ok</v>
      </c>
    </row>
    <row r="33" spans="1:16" s="5" customFormat="1" x14ac:dyDescent="0.25">
      <c r="A33" s="5" t="s">
        <v>79</v>
      </c>
      <c r="B33" s="6" t="s">
        <v>11</v>
      </c>
      <c r="C33" s="55">
        <f>'Epro_Ra (z)'!D17</f>
        <v>0</v>
      </c>
      <c r="D33" s="54">
        <f>'Epro_Ra (z)'!G17</f>
        <v>0.18462730240000003</v>
      </c>
      <c r="E33" s="55">
        <f>'Epro_Ra (z)'!H17</f>
        <v>0.18462730240000003</v>
      </c>
      <c r="F33" s="54">
        <f>'Epro_Ra (z)'!I17</f>
        <v>0.18462730240000003</v>
      </c>
      <c r="G33" s="55">
        <f>'Epro_Ra (z)'!J17</f>
        <v>0.18462730240000003</v>
      </c>
      <c r="H33" s="54">
        <f>'Epro_Ra (z)'!K17</f>
        <v>0.18462730240000003</v>
      </c>
      <c r="I33" s="55">
        <f>'Epro_Ra (z)'!L17</f>
        <v>0.18462730240000003</v>
      </c>
      <c r="J33" s="54">
        <f>'Epro_Ra (z)'!M17</f>
        <v>0.18462730240000003</v>
      </c>
      <c r="K33" s="55">
        <f>'Epro_Ra (z)'!N17</f>
        <v>0.18462730240000003</v>
      </c>
      <c r="L33" s="11"/>
      <c r="M33" s="5" t="str">
        <f t="shared" si="1"/>
        <v>EAB</v>
      </c>
      <c r="N33" s="5" t="s">
        <v>75</v>
      </c>
      <c r="O33" s="62" t="str">
        <f>IF(B33='Epro_Ra (z)'!C$17,"ok","Fehler!")</f>
        <v>ok</v>
      </c>
      <c r="P33" s="62" t="str">
        <f>IF(K33='Epro_Ra (z)'!N$17,"ok","Fehler!")</f>
        <v>ok</v>
      </c>
    </row>
    <row r="34" spans="1:16" s="1" customFormat="1" x14ac:dyDescent="0.25">
      <c r="A34" s="1" t="s">
        <v>79</v>
      </c>
      <c r="B34" s="3" t="s">
        <v>12</v>
      </c>
      <c r="C34" s="54">
        <f>'Epro_Ra (z)'!D18</f>
        <v>0</v>
      </c>
      <c r="D34" s="54">
        <f>'Epro_Ra (z)'!G18</f>
        <v>0.18462730240000003</v>
      </c>
      <c r="E34" s="54">
        <f>'Epro_Ra (z)'!H18</f>
        <v>0.18462730240000003</v>
      </c>
      <c r="F34" s="54">
        <f>'Epro_Ra (z)'!I18</f>
        <v>0.18462730240000003</v>
      </c>
      <c r="G34" s="54">
        <f>'Epro_Ra (z)'!J18</f>
        <v>0.18462730240000003</v>
      </c>
      <c r="H34" s="54">
        <f>'Epro_Ra (z)'!K18</f>
        <v>0.18462730240000003</v>
      </c>
      <c r="I34" s="54">
        <f>'Epro_Ra (z)'!L18</f>
        <v>0.18462730240000003</v>
      </c>
      <c r="J34" s="54">
        <f>'Epro_Ra (z)'!M18</f>
        <v>0.18462730240000003</v>
      </c>
      <c r="K34" s="54">
        <f>'Epro_Ra (z)'!N18</f>
        <v>0.18462730240000003</v>
      </c>
      <c r="L34" s="11"/>
      <c r="M34" s="1" t="str">
        <f t="shared" si="1"/>
        <v>EAB</v>
      </c>
      <c r="N34" s="1" t="s">
        <v>75</v>
      </c>
      <c r="O34" s="61" t="str">
        <f>IF(B34='Epro_Ra (z)'!C$18,"ok","Fehler!")</f>
        <v>ok</v>
      </c>
      <c r="P34" s="61" t="str">
        <f>IF(K34='Epro_Ra (z)'!N$18,"ok","Fehler!")</f>
        <v>ok</v>
      </c>
    </row>
    <row r="35" spans="1:16" s="5" customFormat="1" x14ac:dyDescent="0.25">
      <c r="A35" s="5" t="s">
        <v>79</v>
      </c>
      <c r="B35" s="6" t="s">
        <v>13</v>
      </c>
      <c r="C35" s="55">
        <f>'Epro_Ra (z)'!D19</f>
        <v>0</v>
      </c>
      <c r="D35" s="54">
        <f>'Epro_Ra (z)'!G19</f>
        <v>0.18462730240000003</v>
      </c>
      <c r="E35" s="55">
        <f>'Epro_Ra (z)'!H19</f>
        <v>0.18462730240000003</v>
      </c>
      <c r="F35" s="54">
        <f>'Epro_Ra (z)'!I19</f>
        <v>0.18462730240000003</v>
      </c>
      <c r="G35" s="55">
        <f>'Epro_Ra (z)'!J19</f>
        <v>0.18462730240000003</v>
      </c>
      <c r="H35" s="54">
        <f>'Epro_Ra (z)'!K19</f>
        <v>0.18462730240000003</v>
      </c>
      <c r="I35" s="55">
        <f>'Epro_Ra (z)'!L19</f>
        <v>0.18462730240000003</v>
      </c>
      <c r="J35" s="54">
        <f>'Epro_Ra (z)'!M19</f>
        <v>0.18462730240000003</v>
      </c>
      <c r="K35" s="55">
        <f>'Epro_Ra (z)'!N19</f>
        <v>0.18462730240000003</v>
      </c>
      <c r="L35" s="11"/>
      <c r="M35" s="5" t="str">
        <f t="shared" si="1"/>
        <v>EAB</v>
      </c>
      <c r="N35" s="5" t="s">
        <v>75</v>
      </c>
      <c r="O35" s="62" t="str">
        <f>IF(B35='Epro_Ra (z)'!C$19,"ok","Fehler!")</f>
        <v>ok</v>
      </c>
      <c r="P35" s="62" t="str">
        <f>IF(K35='Epro_Ra (z)'!N$19,"ok","Fehler!")</f>
        <v>ok</v>
      </c>
    </row>
    <row r="36" spans="1:16" s="1" customFormat="1" x14ac:dyDescent="0.25">
      <c r="A36" s="1" t="s">
        <v>79</v>
      </c>
      <c r="B36" s="3" t="s">
        <v>14</v>
      </c>
      <c r="C36" s="54">
        <f>'Epro_Ra (z)'!D20</f>
        <v>0</v>
      </c>
      <c r="D36" s="54">
        <f>'Epro_Ra (z)'!G20</f>
        <v>0.18462730240000003</v>
      </c>
      <c r="E36" s="54">
        <f>'Epro_Ra (z)'!H20</f>
        <v>0.18462730240000003</v>
      </c>
      <c r="F36" s="54">
        <f>'Epro_Ra (z)'!I20</f>
        <v>0.18462730240000003</v>
      </c>
      <c r="G36" s="54">
        <f>'Epro_Ra (z)'!J20</f>
        <v>0.18462730240000003</v>
      </c>
      <c r="H36" s="54">
        <f>'Epro_Ra (z)'!K20</f>
        <v>0.18462730240000003</v>
      </c>
      <c r="I36" s="54">
        <f>'Epro_Ra (z)'!L20</f>
        <v>0.18462730240000003</v>
      </c>
      <c r="J36" s="54">
        <f>'Epro_Ra (z)'!M20</f>
        <v>0.18462730240000003</v>
      </c>
      <c r="K36" s="54">
        <f>'Epro_Ra (z)'!N20</f>
        <v>0.18462730240000003</v>
      </c>
      <c r="L36" s="11"/>
      <c r="M36" s="1" t="str">
        <f t="shared" si="1"/>
        <v>EAB</v>
      </c>
      <c r="N36" s="1" t="s">
        <v>75</v>
      </c>
      <c r="O36" s="61" t="str">
        <f>IF(B36='Epro_Ra (z)'!C$20,"ok","Fehler!")</f>
        <v>ok</v>
      </c>
      <c r="P36" s="61" t="str">
        <f>IF(K36='Epro_Ra (z)'!N$20,"ok","Fehler!")</f>
        <v>ok</v>
      </c>
    </row>
    <row r="37" spans="1:16" s="5" customFormat="1" x14ac:dyDescent="0.25">
      <c r="A37" s="5" t="s">
        <v>79</v>
      </c>
      <c r="B37" s="6" t="s">
        <v>15</v>
      </c>
      <c r="C37" s="55">
        <f>'Epro_Ra (z)'!D21</f>
        <v>0</v>
      </c>
      <c r="D37" s="54">
        <f>'Epro_Ra (z)'!G21</f>
        <v>0.18462730240000003</v>
      </c>
      <c r="E37" s="55">
        <f>'Epro_Ra (z)'!H21</f>
        <v>0.18462730240000003</v>
      </c>
      <c r="F37" s="54">
        <f>'Epro_Ra (z)'!I21</f>
        <v>0.18462730240000003</v>
      </c>
      <c r="G37" s="55">
        <f>'Epro_Ra (z)'!J21</f>
        <v>0.18462730240000003</v>
      </c>
      <c r="H37" s="54">
        <f>'Epro_Ra (z)'!K21</f>
        <v>0.18462730240000003</v>
      </c>
      <c r="I37" s="55">
        <f>'Epro_Ra (z)'!L21</f>
        <v>0.18462730240000003</v>
      </c>
      <c r="J37" s="54">
        <f>'Epro_Ra (z)'!M21</f>
        <v>0.18462730240000003</v>
      </c>
      <c r="K37" s="55">
        <f>'Epro_Ra (z)'!N21</f>
        <v>0.18462730240000003</v>
      </c>
      <c r="L37" s="11"/>
      <c r="M37" s="5" t="str">
        <f t="shared" si="1"/>
        <v>EAB</v>
      </c>
      <c r="N37" s="5" t="s">
        <v>75</v>
      </c>
      <c r="O37" s="62" t="str">
        <f>IF(B37='Epro_Ra (z)'!C$21,"ok","Fehler!")</f>
        <v>ok</v>
      </c>
      <c r="P37" s="62" t="str">
        <f>IF(K37='Epro_Ra (z)'!N$21,"ok","Fehler!")</f>
        <v>ok</v>
      </c>
    </row>
    <row r="38" spans="1:16" s="7" customFormat="1" x14ac:dyDescent="0.25">
      <c r="A38" s="1" t="s">
        <v>79</v>
      </c>
      <c r="B38" s="3" t="s">
        <v>16</v>
      </c>
      <c r="C38" s="54">
        <f>'Epro_Ra (z)'!D22</f>
        <v>0</v>
      </c>
      <c r="D38" s="54">
        <f>'Epro_Ra (z)'!G22</f>
        <v>0.18462730240000003</v>
      </c>
      <c r="E38" s="54">
        <f>'Epro_Ra (z)'!H22</f>
        <v>0.18462730240000003</v>
      </c>
      <c r="F38" s="54">
        <f>'Epro_Ra (z)'!I22</f>
        <v>0.18462730240000003</v>
      </c>
      <c r="G38" s="54">
        <f>'Epro_Ra (z)'!J22</f>
        <v>0.18462730240000003</v>
      </c>
      <c r="H38" s="54">
        <f>'Epro_Ra (z)'!K22</f>
        <v>0.18462730240000003</v>
      </c>
      <c r="I38" s="54">
        <f>'Epro_Ra (z)'!L22</f>
        <v>0.18462730240000003</v>
      </c>
      <c r="J38" s="54">
        <f>'Epro_Ra (z)'!M22</f>
        <v>0.18462730240000003</v>
      </c>
      <c r="K38" s="54">
        <f>'Epro_Ra (z)'!N22</f>
        <v>0.18462730240000003</v>
      </c>
      <c r="L38" s="11"/>
      <c r="M38" s="1" t="str">
        <f t="shared" si="1"/>
        <v>EAB</v>
      </c>
      <c r="N38" s="1" t="s">
        <v>75</v>
      </c>
      <c r="O38" s="61" t="str">
        <f>IF(B38='Epro_Ra (z)'!C$22,"ok","Fehler!")</f>
        <v>ok</v>
      </c>
      <c r="P38" s="61" t="str">
        <f>IF(K38='Epro_Ra (z)'!N$22,"ok","Fehler!")</f>
        <v>ok</v>
      </c>
    </row>
    <row r="39" spans="1:16" s="8" customFormat="1" x14ac:dyDescent="0.25">
      <c r="A39" s="8" t="s">
        <v>79</v>
      </c>
      <c r="B39" s="9" t="s">
        <v>17</v>
      </c>
      <c r="C39" s="56">
        <f>'Epro_Ra (z)'!D23</f>
        <v>0</v>
      </c>
      <c r="D39" s="57">
        <f>'Epro_Ra (z)'!G23</f>
        <v>0.18462730240000003</v>
      </c>
      <c r="E39" s="56">
        <f>'Epro_Ra (z)'!H23</f>
        <v>0.18462730240000003</v>
      </c>
      <c r="F39" s="57">
        <f>'Epro_Ra (z)'!I23</f>
        <v>0.18462730240000003</v>
      </c>
      <c r="G39" s="56">
        <f>'Epro_Ra (z)'!J23</f>
        <v>0.18462730240000003</v>
      </c>
      <c r="H39" s="57">
        <f>'Epro_Ra (z)'!K23</f>
        <v>0.18462730240000003</v>
      </c>
      <c r="I39" s="56">
        <f>'Epro_Ra (z)'!L23</f>
        <v>0.18462730240000003</v>
      </c>
      <c r="J39" s="57">
        <f>'Epro_Ra (z)'!M23</f>
        <v>0.18462730240000003</v>
      </c>
      <c r="K39" s="56">
        <f>'Epro_Ra (z)'!N23</f>
        <v>0.18462730240000003</v>
      </c>
      <c r="L39" s="10"/>
      <c r="M39" s="8" t="str">
        <f t="shared" si="1"/>
        <v>EAB</v>
      </c>
      <c r="N39" s="8" t="s">
        <v>75</v>
      </c>
      <c r="O39" s="63" t="str">
        <f>IF(B39='Epro_Ra (z)'!C$23,"ok","Fehler!")</f>
        <v>ok</v>
      </c>
      <c r="P39" s="63" t="str">
        <f>IF(K39='Epro_Ra (z)'!N$23,"ok","Fehler!")</f>
        <v>ok</v>
      </c>
    </row>
    <row r="40" spans="1:16" s="1" customFormat="1" x14ac:dyDescent="0.25">
      <c r="A40" s="1" t="s">
        <v>30</v>
      </c>
      <c r="B40" s="3" t="s">
        <v>0</v>
      </c>
      <c r="C40" s="54">
        <f>'Epro_Ra (z)'!D6</f>
        <v>0</v>
      </c>
      <c r="D40" s="54">
        <f>'Epro_Ra (z)'!G6</f>
        <v>0.18462730240000003</v>
      </c>
      <c r="E40" s="54">
        <f>'Epro_Ra (z)'!H6</f>
        <v>0.18462730240000003</v>
      </c>
      <c r="F40" s="54">
        <f>'Epro_Ra (z)'!I6</f>
        <v>0.18462730240000003</v>
      </c>
      <c r="G40" s="54">
        <f>'Epro_Ra (z)'!J6</f>
        <v>0.18462730240000003</v>
      </c>
      <c r="H40" s="54">
        <f>'Epro_Ra (z)'!K6</f>
        <v>0.18462730240000003</v>
      </c>
      <c r="I40" s="54">
        <f>'Epro_Ra (z)'!L6</f>
        <v>0.18462730240000003</v>
      </c>
      <c r="J40" s="54">
        <f>'Epro_Ra (z)'!M6</f>
        <v>0.18462730240000003</v>
      </c>
      <c r="K40" s="54">
        <f>'Epro_Ra (z)'!N6</f>
        <v>0.18462730240000003</v>
      </c>
      <c r="L40" s="11"/>
      <c r="M40" s="1" t="str">
        <f t="shared" ref="M40:M57" si="2">$Y$2</f>
        <v>USA</v>
      </c>
      <c r="N40" s="1" t="s">
        <v>75</v>
      </c>
      <c r="O40" s="61" t="str">
        <f>IF(B40='Epro_Ra (z)'!C$6,"ok","Fehler!")</f>
        <v>ok</v>
      </c>
      <c r="P40" s="61" t="str">
        <f>IF(K40='Epro_Ra (z)'!N$6,"ok","Fehler!")</f>
        <v>ok</v>
      </c>
    </row>
    <row r="41" spans="1:16" s="5" customFormat="1" x14ac:dyDescent="0.25">
      <c r="A41" s="5" t="s">
        <v>30</v>
      </c>
      <c r="B41" s="6" t="s">
        <v>1</v>
      </c>
      <c r="C41" s="55">
        <f>'Epro_Ra (z)'!D7</f>
        <v>0</v>
      </c>
      <c r="D41" s="54">
        <f>'Epro_Ra (z)'!G7</f>
        <v>0.18462730240000003</v>
      </c>
      <c r="E41" s="55">
        <f>'Epro_Ra (z)'!H7</f>
        <v>0.18462730240000003</v>
      </c>
      <c r="F41" s="54">
        <f>'Epro_Ra (z)'!I7</f>
        <v>0.18462730240000003</v>
      </c>
      <c r="G41" s="55">
        <f>'Epro_Ra (z)'!J7</f>
        <v>0.18462730240000003</v>
      </c>
      <c r="H41" s="54">
        <f>'Epro_Ra (z)'!K7</f>
        <v>0.18462730240000003</v>
      </c>
      <c r="I41" s="55">
        <f>'Epro_Ra (z)'!L7</f>
        <v>0.18462730240000003</v>
      </c>
      <c r="J41" s="54">
        <f>'Epro_Ra (z)'!M7</f>
        <v>0.18462730240000003</v>
      </c>
      <c r="K41" s="55">
        <f>'Epro_Ra (z)'!N7</f>
        <v>0.18462730240000003</v>
      </c>
      <c r="L41" s="11"/>
      <c r="M41" s="5" t="str">
        <f t="shared" si="2"/>
        <v>USA</v>
      </c>
      <c r="N41" s="5" t="s">
        <v>75</v>
      </c>
      <c r="O41" s="62" t="str">
        <f>IF(B41='Epro_Ra (z)'!C$7,"ok","Fehler!")</f>
        <v>ok</v>
      </c>
      <c r="P41" s="62" t="str">
        <f>IF(K41='Epro_Ra (z)'!N$7,"ok","Fehler!")</f>
        <v>ok</v>
      </c>
    </row>
    <row r="42" spans="1:16" s="1" customFormat="1" x14ac:dyDescent="0.25">
      <c r="A42" s="1" t="s">
        <v>30</v>
      </c>
      <c r="B42" s="3" t="s">
        <v>2</v>
      </c>
      <c r="C42" s="54">
        <f>'Epro_Ra (z)'!D8</f>
        <v>0</v>
      </c>
      <c r="D42" s="54">
        <f>'Epro_Ra (z)'!G8</f>
        <v>0</v>
      </c>
      <c r="E42" s="54">
        <f>'Epro_Ra (z)'!H8</f>
        <v>0</v>
      </c>
      <c r="F42" s="54">
        <f>'Epro_Ra (z)'!I8</f>
        <v>0</v>
      </c>
      <c r="G42" s="54">
        <f>'Epro_Ra (z)'!J8</f>
        <v>0</v>
      </c>
      <c r="H42" s="54">
        <f>'Epro_Ra (z)'!K8</f>
        <v>0</v>
      </c>
      <c r="I42" s="54">
        <f>'Epro_Ra (z)'!L8</f>
        <v>0</v>
      </c>
      <c r="J42" s="54">
        <f>'Epro_Ra (z)'!M8</f>
        <v>0</v>
      </c>
      <c r="K42" s="54">
        <f>'Epro_Ra (z)'!N8</f>
        <v>0</v>
      </c>
      <c r="L42" s="11"/>
      <c r="M42" s="1" t="str">
        <f t="shared" si="2"/>
        <v>USA</v>
      </c>
      <c r="N42" s="1" t="s">
        <v>75</v>
      </c>
      <c r="O42" s="61" t="str">
        <f>IF(B42='Epro_Ra (z)'!C$8,"ok","Fehler!")</f>
        <v>ok</v>
      </c>
      <c r="P42" s="61" t="str">
        <f>IF(K42='Epro_Ra (z)'!N$8,"ok","Fehler!")</f>
        <v>ok</v>
      </c>
    </row>
    <row r="43" spans="1:16" s="5" customFormat="1" x14ac:dyDescent="0.25">
      <c r="A43" s="5" t="s">
        <v>30</v>
      </c>
      <c r="B43" s="6" t="s">
        <v>3</v>
      </c>
      <c r="C43" s="55">
        <f>'Epro_Ra (z)'!D9</f>
        <v>0</v>
      </c>
      <c r="D43" s="54">
        <f>'Epro_Ra (z)'!G9</f>
        <v>0.18462730240000003</v>
      </c>
      <c r="E43" s="55">
        <f>'Epro_Ra (z)'!H9</f>
        <v>0.18462730240000003</v>
      </c>
      <c r="F43" s="54">
        <f>'Epro_Ra (z)'!I9</f>
        <v>0.18462730240000003</v>
      </c>
      <c r="G43" s="55">
        <f>'Epro_Ra (z)'!J9</f>
        <v>0.18462730240000003</v>
      </c>
      <c r="H43" s="54">
        <f>'Epro_Ra (z)'!K9</f>
        <v>0.18462730240000003</v>
      </c>
      <c r="I43" s="55">
        <f>'Epro_Ra (z)'!L9</f>
        <v>0.18462730240000003</v>
      </c>
      <c r="J43" s="54">
        <f>'Epro_Ra (z)'!M9</f>
        <v>0.18462730240000003</v>
      </c>
      <c r="K43" s="55">
        <f>'Epro_Ra (z)'!N9</f>
        <v>0.18462730240000003</v>
      </c>
      <c r="L43" s="11"/>
      <c r="M43" s="5" t="str">
        <f t="shared" si="2"/>
        <v>USA</v>
      </c>
      <c r="N43" s="5" t="s">
        <v>75</v>
      </c>
      <c r="O43" s="62" t="str">
        <f>IF(B43='Epro_Ra (z)'!C$9,"ok","Fehler!")</f>
        <v>ok</v>
      </c>
      <c r="P43" s="62" t="str">
        <f>IF(K43='Epro_Ra (z)'!N$9,"ok","Fehler!")</f>
        <v>ok</v>
      </c>
    </row>
    <row r="44" spans="1:16" s="1" customFormat="1" x14ac:dyDescent="0.25">
      <c r="A44" s="1" t="s">
        <v>30</v>
      </c>
      <c r="B44" s="3" t="s">
        <v>4</v>
      </c>
      <c r="C44" s="54">
        <f>'Epro_Ra (z)'!D10</f>
        <v>0</v>
      </c>
      <c r="D44" s="54">
        <f>'Epro_Ra (z)'!G10</f>
        <v>0.18462730240000003</v>
      </c>
      <c r="E44" s="54">
        <f>'Epro_Ra (z)'!H10</f>
        <v>0.18462730240000003</v>
      </c>
      <c r="F44" s="54">
        <f>'Epro_Ra (z)'!I10</f>
        <v>0.18462730240000003</v>
      </c>
      <c r="G44" s="54">
        <f>'Epro_Ra (z)'!J10</f>
        <v>0.18462730240000003</v>
      </c>
      <c r="H44" s="54">
        <f>'Epro_Ra (z)'!K10</f>
        <v>0.18462730240000003</v>
      </c>
      <c r="I44" s="54">
        <f>'Epro_Ra (z)'!L10</f>
        <v>0.18462730240000003</v>
      </c>
      <c r="J44" s="54">
        <f>'Epro_Ra (z)'!M10</f>
        <v>0.18462730240000003</v>
      </c>
      <c r="K44" s="54">
        <f>'Epro_Ra (z)'!N10</f>
        <v>0.18462730240000003</v>
      </c>
      <c r="L44" s="11"/>
      <c r="M44" s="1" t="str">
        <f t="shared" si="2"/>
        <v>USA</v>
      </c>
      <c r="N44" s="1" t="s">
        <v>75</v>
      </c>
      <c r="O44" s="61" t="str">
        <f>IF(B44='Epro_Ra (z)'!C$10,"ok","Fehler!")</f>
        <v>ok</v>
      </c>
      <c r="P44" s="61" t="str">
        <f>IF(K44='Epro_Ra (z)'!N$10,"ok","Fehler!")</f>
        <v>ok</v>
      </c>
    </row>
    <row r="45" spans="1:16" s="5" customFormat="1" x14ac:dyDescent="0.25">
      <c r="A45" s="5" t="s">
        <v>30</v>
      </c>
      <c r="B45" s="6" t="s">
        <v>5</v>
      </c>
      <c r="C45" s="55">
        <f>'Epro_Ra (z)'!D11</f>
        <v>0</v>
      </c>
      <c r="D45" s="54">
        <f>'Epro_Ra (z)'!G11</f>
        <v>0.18462730240000003</v>
      </c>
      <c r="E45" s="55">
        <f>'Epro_Ra (z)'!H11</f>
        <v>0.18462730240000003</v>
      </c>
      <c r="F45" s="54">
        <f>'Epro_Ra (z)'!I11</f>
        <v>0.18462730240000003</v>
      </c>
      <c r="G45" s="55">
        <f>'Epro_Ra (z)'!J11</f>
        <v>0.18462730240000003</v>
      </c>
      <c r="H45" s="54">
        <f>'Epro_Ra (z)'!K11</f>
        <v>0.18462730240000003</v>
      </c>
      <c r="I45" s="55">
        <f>'Epro_Ra (z)'!L11</f>
        <v>0.18462730240000003</v>
      </c>
      <c r="J45" s="54">
        <f>'Epro_Ra (z)'!M11</f>
        <v>0.18462730240000003</v>
      </c>
      <c r="K45" s="55">
        <f>'Epro_Ra (z)'!N11</f>
        <v>0.18462730240000003</v>
      </c>
      <c r="L45" s="11"/>
      <c r="M45" s="5" t="str">
        <f t="shared" si="2"/>
        <v>USA</v>
      </c>
      <c r="N45" s="5" t="s">
        <v>75</v>
      </c>
      <c r="O45" s="62" t="str">
        <f>IF(B45='Epro_Ra (z)'!C$11,"ok","Fehler!")</f>
        <v>ok</v>
      </c>
      <c r="P45" s="62" t="str">
        <f>IF(K45='Epro_Ra (z)'!N$11,"ok","Fehler!")</f>
        <v>ok</v>
      </c>
    </row>
    <row r="46" spans="1:16" s="1" customFormat="1" x14ac:dyDescent="0.25">
      <c r="A46" s="1" t="s">
        <v>30</v>
      </c>
      <c r="B46" s="3" t="s">
        <v>6</v>
      </c>
      <c r="C46" s="54">
        <f>'Epro_Ra (z)'!D12</f>
        <v>0</v>
      </c>
      <c r="D46" s="54">
        <f>'Epro_Ra (z)'!G12</f>
        <v>0.18462730240000003</v>
      </c>
      <c r="E46" s="54">
        <f>'Epro_Ra (z)'!H12</f>
        <v>0.18462730240000003</v>
      </c>
      <c r="F46" s="54">
        <f>'Epro_Ra (z)'!I12</f>
        <v>0.18462730240000003</v>
      </c>
      <c r="G46" s="54">
        <f>'Epro_Ra (z)'!J12</f>
        <v>0.18462730240000003</v>
      </c>
      <c r="H46" s="54">
        <f>'Epro_Ra (z)'!K12</f>
        <v>0.18462730240000003</v>
      </c>
      <c r="I46" s="54">
        <f>'Epro_Ra (z)'!L12</f>
        <v>0.18462730240000003</v>
      </c>
      <c r="J46" s="54">
        <f>'Epro_Ra (z)'!M12</f>
        <v>0.18462730240000003</v>
      </c>
      <c r="K46" s="54">
        <f>'Epro_Ra (z)'!N12</f>
        <v>0.18462730240000003</v>
      </c>
      <c r="L46" s="11"/>
      <c r="M46" s="1" t="str">
        <f t="shared" si="2"/>
        <v>USA</v>
      </c>
      <c r="N46" s="1" t="s">
        <v>75</v>
      </c>
      <c r="O46" s="61" t="str">
        <f>IF(B46='Epro_Ra (z)'!C$12,"ok","Fehler!")</f>
        <v>ok</v>
      </c>
      <c r="P46" s="61" t="str">
        <f>IF(K46='Epro_Ra (z)'!N$12,"ok","Fehler!")</f>
        <v>ok</v>
      </c>
    </row>
    <row r="47" spans="1:16" s="5" customFormat="1" x14ac:dyDescent="0.25">
      <c r="A47" s="5" t="s">
        <v>30</v>
      </c>
      <c r="B47" s="6" t="s">
        <v>7</v>
      </c>
      <c r="C47" s="55">
        <f>'Epro_Ra (z)'!D13</f>
        <v>0</v>
      </c>
      <c r="D47" s="54">
        <f>'Epro_Ra (z)'!G13</f>
        <v>0.18462730240000003</v>
      </c>
      <c r="E47" s="55">
        <f>'Epro_Ra (z)'!H13</f>
        <v>0.18462730240000003</v>
      </c>
      <c r="F47" s="54">
        <f>'Epro_Ra (z)'!I13</f>
        <v>0.18462730240000003</v>
      </c>
      <c r="G47" s="55">
        <f>'Epro_Ra (z)'!J13</f>
        <v>0.18462730240000003</v>
      </c>
      <c r="H47" s="54">
        <f>'Epro_Ra (z)'!K13</f>
        <v>0.18462730240000003</v>
      </c>
      <c r="I47" s="55">
        <f>'Epro_Ra (z)'!L13</f>
        <v>0.18462730240000003</v>
      </c>
      <c r="J47" s="54">
        <f>'Epro_Ra (z)'!M13</f>
        <v>0.18462730240000003</v>
      </c>
      <c r="K47" s="55">
        <f>'Epro_Ra (z)'!N13</f>
        <v>0.18462730240000003</v>
      </c>
      <c r="L47" s="11"/>
      <c r="M47" s="5" t="str">
        <f t="shared" si="2"/>
        <v>USA</v>
      </c>
      <c r="N47" s="5" t="s">
        <v>75</v>
      </c>
      <c r="O47" s="62" t="str">
        <f>IF(B47='Epro_Ra (z)'!C$13,"ok","Fehler!")</f>
        <v>ok</v>
      </c>
      <c r="P47" s="62" t="str">
        <f>IF(K47='Epro_Ra (z)'!N$13,"ok","Fehler!")</f>
        <v>ok</v>
      </c>
    </row>
    <row r="48" spans="1:16" s="1" customFormat="1" x14ac:dyDescent="0.25">
      <c r="A48" s="1" t="s">
        <v>30</v>
      </c>
      <c r="B48" s="3" t="s">
        <v>8</v>
      </c>
      <c r="C48" s="54">
        <f>'Epro_Ra (z)'!D14</f>
        <v>0</v>
      </c>
      <c r="D48" s="54">
        <f>'Epro_Ra (z)'!G14</f>
        <v>0.18462730240000003</v>
      </c>
      <c r="E48" s="54">
        <f>'Epro_Ra (z)'!H14</f>
        <v>0.18462730240000003</v>
      </c>
      <c r="F48" s="54">
        <f>'Epro_Ra (z)'!I14</f>
        <v>0.18462730240000003</v>
      </c>
      <c r="G48" s="54">
        <f>'Epro_Ra (z)'!J14</f>
        <v>0.18462730240000003</v>
      </c>
      <c r="H48" s="54">
        <f>'Epro_Ra (z)'!K14</f>
        <v>0.18462730240000003</v>
      </c>
      <c r="I48" s="54">
        <f>'Epro_Ra (z)'!L14</f>
        <v>0.18462730240000003</v>
      </c>
      <c r="J48" s="54">
        <f>'Epro_Ra (z)'!M14</f>
        <v>0.18462730240000003</v>
      </c>
      <c r="K48" s="54">
        <f>'Epro_Ra (z)'!N14</f>
        <v>0.18462730240000003</v>
      </c>
      <c r="L48" s="11"/>
      <c r="M48" s="1" t="str">
        <f t="shared" si="2"/>
        <v>USA</v>
      </c>
      <c r="N48" s="1" t="s">
        <v>75</v>
      </c>
      <c r="O48" s="61" t="str">
        <f>IF(B48='Epro_Ra (z)'!C$14,"ok","Fehler!")</f>
        <v>ok</v>
      </c>
      <c r="P48" s="61" t="str">
        <f>IF(K48='Epro_Ra (z)'!N$14,"ok","Fehler!")</f>
        <v>ok</v>
      </c>
    </row>
    <row r="49" spans="1:16" s="5" customFormat="1" x14ac:dyDescent="0.25">
      <c r="A49" s="5" t="s">
        <v>30</v>
      </c>
      <c r="B49" s="6" t="s">
        <v>9</v>
      </c>
      <c r="C49" s="55">
        <f>'Epro_Ra (z)'!D15</f>
        <v>0</v>
      </c>
      <c r="D49" s="54">
        <f>'Epro_Ra (z)'!G15</f>
        <v>0</v>
      </c>
      <c r="E49" s="55">
        <f>'Epro_Ra (z)'!H15</f>
        <v>0</v>
      </c>
      <c r="F49" s="54">
        <f>'Epro_Ra (z)'!I15</f>
        <v>0</v>
      </c>
      <c r="G49" s="55">
        <f>'Epro_Ra (z)'!J15</f>
        <v>0</v>
      </c>
      <c r="H49" s="54">
        <f>'Epro_Ra (z)'!K15</f>
        <v>0</v>
      </c>
      <c r="I49" s="55">
        <f>'Epro_Ra (z)'!L15</f>
        <v>0</v>
      </c>
      <c r="J49" s="54">
        <f>'Epro_Ra (z)'!M15</f>
        <v>0</v>
      </c>
      <c r="K49" s="55">
        <f>'Epro_Ra (z)'!N15</f>
        <v>0</v>
      </c>
      <c r="L49" s="11"/>
      <c r="M49" s="5" t="str">
        <f t="shared" si="2"/>
        <v>USA</v>
      </c>
      <c r="N49" s="5" t="s">
        <v>75</v>
      </c>
      <c r="O49" s="62" t="str">
        <f>IF(B49='Epro_Ra (z)'!C$15,"ok","Fehler!")</f>
        <v>ok</v>
      </c>
      <c r="P49" s="62" t="str">
        <f>IF(K49='Epro_Ra (z)'!N$15,"ok","Fehler!")</f>
        <v>ok</v>
      </c>
    </row>
    <row r="50" spans="1:16" s="1" customFormat="1" x14ac:dyDescent="0.25">
      <c r="A50" s="1" t="s">
        <v>30</v>
      </c>
      <c r="B50" s="3" t="s">
        <v>10</v>
      </c>
      <c r="C50" s="54">
        <f>'Epro_Ra (z)'!D16</f>
        <v>0</v>
      </c>
      <c r="D50" s="54">
        <f>'Epro_Ra (z)'!G16</f>
        <v>0.18462730240000003</v>
      </c>
      <c r="E50" s="54">
        <f>'Epro_Ra (z)'!H16</f>
        <v>0.18462730240000003</v>
      </c>
      <c r="F50" s="54">
        <f>'Epro_Ra (z)'!I16</f>
        <v>0.18462730240000003</v>
      </c>
      <c r="G50" s="54">
        <f>'Epro_Ra (z)'!J16</f>
        <v>0.18462730240000003</v>
      </c>
      <c r="H50" s="54">
        <f>'Epro_Ra (z)'!K16</f>
        <v>0.18462730240000003</v>
      </c>
      <c r="I50" s="54">
        <f>'Epro_Ra (z)'!L16</f>
        <v>0.18462730240000003</v>
      </c>
      <c r="J50" s="54">
        <f>'Epro_Ra (z)'!M16</f>
        <v>0.18462730240000003</v>
      </c>
      <c r="K50" s="54">
        <f>'Epro_Ra (z)'!N16</f>
        <v>0.18462730240000003</v>
      </c>
      <c r="L50" s="11"/>
      <c r="M50" s="1" t="str">
        <f t="shared" si="2"/>
        <v>USA</v>
      </c>
      <c r="N50" s="1" t="s">
        <v>75</v>
      </c>
      <c r="O50" s="61" t="str">
        <f>IF(B50='Epro_Ra (z)'!C$16,"ok","Fehler!")</f>
        <v>ok</v>
      </c>
      <c r="P50" s="61" t="str">
        <f>IF(K50='Epro_Ra (z)'!N$16,"ok","Fehler!")</f>
        <v>ok</v>
      </c>
    </row>
    <row r="51" spans="1:16" s="5" customFormat="1" x14ac:dyDescent="0.25">
      <c r="A51" s="5" t="s">
        <v>30</v>
      </c>
      <c r="B51" s="6" t="s">
        <v>11</v>
      </c>
      <c r="C51" s="55">
        <f>'Epro_Ra (z)'!D17</f>
        <v>0</v>
      </c>
      <c r="D51" s="54">
        <f>'Epro_Ra (z)'!G17</f>
        <v>0.18462730240000003</v>
      </c>
      <c r="E51" s="55">
        <f>'Epro_Ra (z)'!H17</f>
        <v>0.18462730240000003</v>
      </c>
      <c r="F51" s="54">
        <f>'Epro_Ra (z)'!I17</f>
        <v>0.18462730240000003</v>
      </c>
      <c r="G51" s="55">
        <f>'Epro_Ra (z)'!J17</f>
        <v>0.18462730240000003</v>
      </c>
      <c r="H51" s="54">
        <f>'Epro_Ra (z)'!K17</f>
        <v>0.18462730240000003</v>
      </c>
      <c r="I51" s="55">
        <f>'Epro_Ra (z)'!L17</f>
        <v>0.18462730240000003</v>
      </c>
      <c r="J51" s="54">
        <f>'Epro_Ra (z)'!M17</f>
        <v>0.18462730240000003</v>
      </c>
      <c r="K51" s="55">
        <f>'Epro_Ra (z)'!N17</f>
        <v>0.18462730240000003</v>
      </c>
      <c r="L51" s="11"/>
      <c r="M51" s="5" t="str">
        <f t="shared" si="2"/>
        <v>USA</v>
      </c>
      <c r="N51" s="5" t="s">
        <v>75</v>
      </c>
      <c r="O51" s="62" t="str">
        <f>IF(B51='Epro_Ra (z)'!C$17,"ok","Fehler!")</f>
        <v>ok</v>
      </c>
      <c r="P51" s="62" t="str">
        <f>IF(K51='Epro_Ra (z)'!N$17,"ok","Fehler!")</f>
        <v>ok</v>
      </c>
    </row>
    <row r="52" spans="1:16" s="1" customFormat="1" x14ac:dyDescent="0.25">
      <c r="A52" s="1" t="s">
        <v>30</v>
      </c>
      <c r="B52" s="3" t="s">
        <v>12</v>
      </c>
      <c r="C52" s="54">
        <f>'Epro_Ra (z)'!D18</f>
        <v>0</v>
      </c>
      <c r="D52" s="54">
        <f>'Epro_Ra (z)'!G18</f>
        <v>0.18462730240000003</v>
      </c>
      <c r="E52" s="54">
        <f>'Epro_Ra (z)'!H18</f>
        <v>0.18462730240000003</v>
      </c>
      <c r="F52" s="54">
        <f>'Epro_Ra (z)'!I18</f>
        <v>0.18462730240000003</v>
      </c>
      <c r="G52" s="54">
        <f>'Epro_Ra (z)'!J18</f>
        <v>0.18462730240000003</v>
      </c>
      <c r="H52" s="54">
        <f>'Epro_Ra (z)'!K18</f>
        <v>0.18462730240000003</v>
      </c>
      <c r="I52" s="54">
        <f>'Epro_Ra (z)'!L18</f>
        <v>0.18462730240000003</v>
      </c>
      <c r="J52" s="54">
        <f>'Epro_Ra (z)'!M18</f>
        <v>0.18462730240000003</v>
      </c>
      <c r="K52" s="54">
        <f>'Epro_Ra (z)'!N18</f>
        <v>0.18462730240000003</v>
      </c>
      <c r="L52" s="11"/>
      <c r="M52" s="1" t="str">
        <f t="shared" si="2"/>
        <v>USA</v>
      </c>
      <c r="N52" s="1" t="s">
        <v>75</v>
      </c>
      <c r="O52" s="61" t="str">
        <f>IF(B52='Epro_Ra (z)'!C$18,"ok","Fehler!")</f>
        <v>ok</v>
      </c>
      <c r="P52" s="61" t="str">
        <f>IF(K52='Epro_Ra (z)'!N$18,"ok","Fehler!")</f>
        <v>ok</v>
      </c>
    </row>
    <row r="53" spans="1:16" s="5" customFormat="1" x14ac:dyDescent="0.25">
      <c r="A53" s="5" t="s">
        <v>30</v>
      </c>
      <c r="B53" s="6" t="s">
        <v>13</v>
      </c>
      <c r="C53" s="55">
        <f>'Epro_Ra (z)'!D19</f>
        <v>0</v>
      </c>
      <c r="D53" s="54">
        <f>'Epro_Ra (z)'!G19</f>
        <v>0.18462730240000003</v>
      </c>
      <c r="E53" s="55">
        <f>'Epro_Ra (z)'!H19</f>
        <v>0.18462730240000003</v>
      </c>
      <c r="F53" s="54">
        <f>'Epro_Ra (z)'!I19</f>
        <v>0.18462730240000003</v>
      </c>
      <c r="G53" s="55">
        <f>'Epro_Ra (z)'!J19</f>
        <v>0.18462730240000003</v>
      </c>
      <c r="H53" s="54">
        <f>'Epro_Ra (z)'!K19</f>
        <v>0.18462730240000003</v>
      </c>
      <c r="I53" s="55">
        <f>'Epro_Ra (z)'!L19</f>
        <v>0.18462730240000003</v>
      </c>
      <c r="J53" s="54">
        <f>'Epro_Ra (z)'!M19</f>
        <v>0.18462730240000003</v>
      </c>
      <c r="K53" s="55">
        <f>'Epro_Ra (z)'!N19</f>
        <v>0.18462730240000003</v>
      </c>
      <c r="L53" s="11"/>
      <c r="M53" s="5" t="str">
        <f t="shared" si="2"/>
        <v>USA</v>
      </c>
      <c r="N53" s="5" t="s">
        <v>75</v>
      </c>
      <c r="O53" s="62" t="str">
        <f>IF(B53='Epro_Ra (z)'!C$19,"ok","Fehler!")</f>
        <v>ok</v>
      </c>
      <c r="P53" s="62" t="str">
        <f>IF(K53='Epro_Ra (z)'!N$19,"ok","Fehler!")</f>
        <v>ok</v>
      </c>
    </row>
    <row r="54" spans="1:16" s="1" customFormat="1" x14ac:dyDescent="0.25">
      <c r="A54" s="1" t="s">
        <v>30</v>
      </c>
      <c r="B54" s="3" t="s">
        <v>14</v>
      </c>
      <c r="C54" s="54">
        <f>'Epro_Ra (z)'!D20</f>
        <v>0</v>
      </c>
      <c r="D54" s="54">
        <f>'Epro_Ra (z)'!G20</f>
        <v>0.18462730240000003</v>
      </c>
      <c r="E54" s="54">
        <f>'Epro_Ra (z)'!H20</f>
        <v>0.18462730240000003</v>
      </c>
      <c r="F54" s="54">
        <f>'Epro_Ra (z)'!I20</f>
        <v>0.18462730240000003</v>
      </c>
      <c r="G54" s="54">
        <f>'Epro_Ra (z)'!J20</f>
        <v>0.18462730240000003</v>
      </c>
      <c r="H54" s="54">
        <f>'Epro_Ra (z)'!K20</f>
        <v>0.18462730240000003</v>
      </c>
      <c r="I54" s="54">
        <f>'Epro_Ra (z)'!L20</f>
        <v>0.18462730240000003</v>
      </c>
      <c r="J54" s="54">
        <f>'Epro_Ra (z)'!M20</f>
        <v>0.18462730240000003</v>
      </c>
      <c r="K54" s="54">
        <f>'Epro_Ra (z)'!N20</f>
        <v>0.18462730240000003</v>
      </c>
      <c r="L54" s="11"/>
      <c r="M54" s="1" t="str">
        <f t="shared" si="2"/>
        <v>USA</v>
      </c>
      <c r="N54" s="1" t="s">
        <v>75</v>
      </c>
      <c r="O54" s="61" t="str">
        <f>IF(B54='Epro_Ra (z)'!C$20,"ok","Fehler!")</f>
        <v>ok</v>
      </c>
      <c r="P54" s="61" t="str">
        <f>IF(K54='Epro_Ra (z)'!N$20,"ok","Fehler!")</f>
        <v>ok</v>
      </c>
    </row>
    <row r="55" spans="1:16" s="5" customFormat="1" x14ac:dyDescent="0.25">
      <c r="A55" s="5" t="s">
        <v>30</v>
      </c>
      <c r="B55" s="6" t="s">
        <v>15</v>
      </c>
      <c r="C55" s="55">
        <f>'Epro_Ra (z)'!D21</f>
        <v>0</v>
      </c>
      <c r="D55" s="54">
        <f>'Epro_Ra (z)'!G21</f>
        <v>0.18462730240000003</v>
      </c>
      <c r="E55" s="55">
        <f>'Epro_Ra (z)'!H21</f>
        <v>0.18462730240000003</v>
      </c>
      <c r="F55" s="54">
        <f>'Epro_Ra (z)'!I21</f>
        <v>0.18462730240000003</v>
      </c>
      <c r="G55" s="55">
        <f>'Epro_Ra (z)'!J21</f>
        <v>0.18462730240000003</v>
      </c>
      <c r="H55" s="54">
        <f>'Epro_Ra (z)'!K21</f>
        <v>0.18462730240000003</v>
      </c>
      <c r="I55" s="55">
        <f>'Epro_Ra (z)'!L21</f>
        <v>0.18462730240000003</v>
      </c>
      <c r="J55" s="54">
        <f>'Epro_Ra (z)'!M21</f>
        <v>0.18462730240000003</v>
      </c>
      <c r="K55" s="55">
        <f>'Epro_Ra (z)'!N21</f>
        <v>0.18462730240000003</v>
      </c>
      <c r="L55" s="11"/>
      <c r="M55" s="5" t="str">
        <f t="shared" si="2"/>
        <v>USA</v>
      </c>
      <c r="N55" s="5" t="s">
        <v>75</v>
      </c>
      <c r="O55" s="62" t="str">
        <f>IF(B55='Epro_Ra (z)'!C$21,"ok","Fehler!")</f>
        <v>ok</v>
      </c>
      <c r="P55" s="62" t="str">
        <f>IF(K55='Epro_Ra (z)'!N$21,"ok","Fehler!")</f>
        <v>ok</v>
      </c>
    </row>
    <row r="56" spans="1:16" s="1" customFormat="1" x14ac:dyDescent="0.25">
      <c r="A56" s="1" t="s">
        <v>30</v>
      </c>
      <c r="B56" s="3" t="s">
        <v>16</v>
      </c>
      <c r="C56" s="54">
        <f>'Epro_Ra (z)'!D22</f>
        <v>0</v>
      </c>
      <c r="D56" s="54">
        <f>'Epro_Ra (z)'!G22</f>
        <v>0.18462730240000003</v>
      </c>
      <c r="E56" s="54">
        <f>'Epro_Ra (z)'!H22</f>
        <v>0.18462730240000003</v>
      </c>
      <c r="F56" s="54">
        <f>'Epro_Ra (z)'!I22</f>
        <v>0.18462730240000003</v>
      </c>
      <c r="G56" s="54">
        <f>'Epro_Ra (z)'!J22</f>
        <v>0.18462730240000003</v>
      </c>
      <c r="H56" s="54">
        <f>'Epro_Ra (z)'!K22</f>
        <v>0.18462730240000003</v>
      </c>
      <c r="I56" s="54">
        <f>'Epro_Ra (z)'!L22</f>
        <v>0.18462730240000003</v>
      </c>
      <c r="J56" s="54">
        <f>'Epro_Ra (z)'!M22</f>
        <v>0.18462730240000003</v>
      </c>
      <c r="K56" s="54">
        <f>'Epro_Ra (z)'!N22</f>
        <v>0.18462730240000003</v>
      </c>
      <c r="L56" s="11"/>
      <c r="M56" s="1" t="str">
        <f t="shared" si="2"/>
        <v>USA</v>
      </c>
      <c r="N56" s="1" t="s">
        <v>75</v>
      </c>
      <c r="O56" s="61" t="str">
        <f>IF(B56='Epro_Ra (z)'!C$22,"ok","Fehler!")</f>
        <v>ok</v>
      </c>
      <c r="P56" s="61" t="str">
        <f>IF(K56='Epro_Ra (z)'!N$22,"ok","Fehler!")</f>
        <v>ok</v>
      </c>
    </row>
    <row r="57" spans="1:16" s="8" customFormat="1" x14ac:dyDescent="0.25">
      <c r="A57" s="8" t="s">
        <v>30</v>
      </c>
      <c r="B57" s="9" t="s">
        <v>17</v>
      </c>
      <c r="C57" s="56">
        <f>'Epro_Ra (z)'!D23</f>
        <v>0</v>
      </c>
      <c r="D57" s="57">
        <f>'Epro_Ra (z)'!G23</f>
        <v>0.18462730240000003</v>
      </c>
      <c r="E57" s="56">
        <f>'Epro_Ra (z)'!H23</f>
        <v>0.18462730240000003</v>
      </c>
      <c r="F57" s="57">
        <f>'Epro_Ra (z)'!I23</f>
        <v>0.18462730240000003</v>
      </c>
      <c r="G57" s="56">
        <f>'Epro_Ra (z)'!J23</f>
        <v>0.18462730240000003</v>
      </c>
      <c r="H57" s="57">
        <f>'Epro_Ra (z)'!K23</f>
        <v>0.18462730240000003</v>
      </c>
      <c r="I57" s="56">
        <f>'Epro_Ra (z)'!L23</f>
        <v>0.18462730240000003</v>
      </c>
      <c r="J57" s="57">
        <f>'Epro_Ra (z)'!M23</f>
        <v>0.18462730240000003</v>
      </c>
      <c r="K57" s="56">
        <f>'Epro_Ra (z)'!N23</f>
        <v>0.18462730240000003</v>
      </c>
      <c r="L57" s="10"/>
      <c r="M57" s="8" t="str">
        <f t="shared" si="2"/>
        <v>USA</v>
      </c>
      <c r="N57" s="8" t="s">
        <v>75</v>
      </c>
      <c r="O57" s="63" t="str">
        <f>IF(B57='Epro_Ra (z)'!C$23,"ok","Fehler!")</f>
        <v>ok</v>
      </c>
      <c r="P57" s="63" t="str">
        <f>IF(K57='Epro_Ra (z)'!N$23,"ok","Fehler!")</f>
        <v>ok</v>
      </c>
    </row>
    <row r="58" spans="1:16" s="1" customFormat="1" x14ac:dyDescent="0.25">
      <c r="A58" s="1" t="s">
        <v>31</v>
      </c>
      <c r="B58" s="3" t="s">
        <v>0</v>
      </c>
      <c r="C58" s="54">
        <f>'Epro_Ra (z)'!D6</f>
        <v>0</v>
      </c>
      <c r="D58" s="54">
        <f>'Epro_Ra (z)'!G6</f>
        <v>0.18462730240000003</v>
      </c>
      <c r="E58" s="54">
        <f>'Epro_Ra (z)'!H6</f>
        <v>0.18462730240000003</v>
      </c>
      <c r="F58" s="54">
        <f>'Epro_Ra (z)'!I6</f>
        <v>0.18462730240000003</v>
      </c>
      <c r="G58" s="54">
        <f>'Epro_Ra (z)'!J6</f>
        <v>0.18462730240000003</v>
      </c>
      <c r="H58" s="54">
        <f>'Epro_Ra (z)'!K6</f>
        <v>0.18462730240000003</v>
      </c>
      <c r="I58" s="54">
        <f>'Epro_Ra (z)'!L6</f>
        <v>0.18462730240000003</v>
      </c>
      <c r="J58" s="54">
        <f>'Epro_Ra (z)'!M6</f>
        <v>0.18462730240000003</v>
      </c>
      <c r="K58" s="54">
        <f>'Epro_Ra (z)'!N6</f>
        <v>0.18462730240000003</v>
      </c>
      <c r="L58" s="11"/>
      <c r="M58" s="1" t="str">
        <f t="shared" ref="M58:M75" si="3">$Z$2</f>
        <v>ROW</v>
      </c>
      <c r="N58" s="1" t="s">
        <v>75</v>
      </c>
      <c r="O58" s="61" t="str">
        <f>IF(B58='Epro_Ra (z)'!C$6,"ok","Fehler!")</f>
        <v>ok</v>
      </c>
      <c r="P58" s="61" t="str">
        <f>IF(K58='Epro_Ra (z)'!N$6,"ok","Fehler!")</f>
        <v>ok</v>
      </c>
    </row>
    <row r="59" spans="1:16" s="5" customFormat="1" x14ac:dyDescent="0.25">
      <c r="A59" s="5" t="s">
        <v>31</v>
      </c>
      <c r="B59" s="6" t="s">
        <v>1</v>
      </c>
      <c r="C59" s="55">
        <f>'Epro_Ra (z)'!D7</f>
        <v>0</v>
      </c>
      <c r="D59" s="54">
        <f>'Epro_Ra (z)'!G7</f>
        <v>0.18462730240000003</v>
      </c>
      <c r="E59" s="55">
        <f>'Epro_Ra (z)'!H7</f>
        <v>0.18462730240000003</v>
      </c>
      <c r="F59" s="54">
        <f>'Epro_Ra (z)'!I7</f>
        <v>0.18462730240000003</v>
      </c>
      <c r="G59" s="55">
        <f>'Epro_Ra (z)'!J7</f>
        <v>0.18462730240000003</v>
      </c>
      <c r="H59" s="54">
        <f>'Epro_Ra (z)'!K7</f>
        <v>0.18462730240000003</v>
      </c>
      <c r="I59" s="55">
        <f>'Epro_Ra (z)'!L7</f>
        <v>0.18462730240000003</v>
      </c>
      <c r="J59" s="54">
        <f>'Epro_Ra (z)'!M7</f>
        <v>0.18462730240000003</v>
      </c>
      <c r="K59" s="55">
        <f>'Epro_Ra (z)'!N7</f>
        <v>0.18462730240000003</v>
      </c>
      <c r="L59" s="11"/>
      <c r="M59" s="5" t="str">
        <f t="shared" si="3"/>
        <v>ROW</v>
      </c>
      <c r="N59" s="5" t="s">
        <v>75</v>
      </c>
      <c r="O59" s="62" t="str">
        <f>IF(B59='Epro_Ra (z)'!C$7,"ok","Fehler!")</f>
        <v>ok</v>
      </c>
      <c r="P59" s="62" t="str">
        <f>IF(K59='Epro_Ra (z)'!N$7,"ok","Fehler!")</f>
        <v>ok</v>
      </c>
    </row>
    <row r="60" spans="1:16" s="1" customFormat="1" x14ac:dyDescent="0.25">
      <c r="A60" s="1" t="s">
        <v>31</v>
      </c>
      <c r="B60" s="3" t="s">
        <v>2</v>
      </c>
      <c r="C60" s="54">
        <f>'Epro_Ra (z)'!D8</f>
        <v>0</v>
      </c>
      <c r="D60" s="54">
        <f>'Epro_Ra (z)'!G8</f>
        <v>0</v>
      </c>
      <c r="E60" s="54">
        <f>'Epro_Ra (z)'!H8</f>
        <v>0</v>
      </c>
      <c r="F60" s="54">
        <f>'Epro_Ra (z)'!I8</f>
        <v>0</v>
      </c>
      <c r="G60" s="54">
        <f>'Epro_Ra (z)'!J8</f>
        <v>0</v>
      </c>
      <c r="H60" s="54">
        <f>'Epro_Ra (z)'!K8</f>
        <v>0</v>
      </c>
      <c r="I60" s="54">
        <f>'Epro_Ra (z)'!L8</f>
        <v>0</v>
      </c>
      <c r="J60" s="54">
        <f>'Epro_Ra (z)'!M8</f>
        <v>0</v>
      </c>
      <c r="K60" s="54">
        <f>'Epro_Ra (z)'!N8</f>
        <v>0</v>
      </c>
      <c r="L60" s="11"/>
      <c r="M60" s="1" t="str">
        <f t="shared" si="3"/>
        <v>ROW</v>
      </c>
      <c r="N60" s="1" t="s">
        <v>75</v>
      </c>
      <c r="O60" s="61" t="str">
        <f>IF(B60='Epro_Ra (z)'!C$8,"ok","Fehler!")</f>
        <v>ok</v>
      </c>
      <c r="P60" s="61" t="str">
        <f>IF(K60='Epro_Ra (z)'!N$8,"ok","Fehler!")</f>
        <v>ok</v>
      </c>
    </row>
    <row r="61" spans="1:16" s="5" customFormat="1" x14ac:dyDescent="0.25">
      <c r="A61" s="5" t="s">
        <v>31</v>
      </c>
      <c r="B61" s="6" t="s">
        <v>3</v>
      </c>
      <c r="C61" s="55">
        <f>'Epro_Ra (z)'!D9</f>
        <v>0</v>
      </c>
      <c r="D61" s="54">
        <f>'Epro_Ra (z)'!G9</f>
        <v>0.18462730240000003</v>
      </c>
      <c r="E61" s="55">
        <f>'Epro_Ra (z)'!H9</f>
        <v>0.18462730240000003</v>
      </c>
      <c r="F61" s="54">
        <f>'Epro_Ra (z)'!I9</f>
        <v>0.18462730240000003</v>
      </c>
      <c r="G61" s="55">
        <f>'Epro_Ra (z)'!J9</f>
        <v>0.18462730240000003</v>
      </c>
      <c r="H61" s="54">
        <f>'Epro_Ra (z)'!K9</f>
        <v>0.18462730240000003</v>
      </c>
      <c r="I61" s="55">
        <f>'Epro_Ra (z)'!L9</f>
        <v>0.18462730240000003</v>
      </c>
      <c r="J61" s="54">
        <f>'Epro_Ra (z)'!M9</f>
        <v>0.18462730240000003</v>
      </c>
      <c r="K61" s="55">
        <f>'Epro_Ra (z)'!N9</f>
        <v>0.18462730240000003</v>
      </c>
      <c r="L61" s="11"/>
      <c r="M61" s="5" t="str">
        <f t="shared" si="3"/>
        <v>ROW</v>
      </c>
      <c r="N61" s="5" t="s">
        <v>75</v>
      </c>
      <c r="O61" s="62" t="str">
        <f>IF(B61='Epro_Ra (z)'!C$9,"ok","Fehler!")</f>
        <v>ok</v>
      </c>
      <c r="P61" s="62" t="str">
        <f>IF(K61='Epro_Ra (z)'!N$9,"ok","Fehler!")</f>
        <v>ok</v>
      </c>
    </row>
    <row r="62" spans="1:16" s="1" customFormat="1" x14ac:dyDescent="0.25">
      <c r="A62" s="1" t="s">
        <v>31</v>
      </c>
      <c r="B62" s="3" t="s">
        <v>4</v>
      </c>
      <c r="C62" s="54">
        <f>'Epro_Ra (z)'!D10</f>
        <v>0</v>
      </c>
      <c r="D62" s="54">
        <f>'Epro_Ra (z)'!G10</f>
        <v>0.18462730240000003</v>
      </c>
      <c r="E62" s="54">
        <f>'Epro_Ra (z)'!H10</f>
        <v>0.18462730240000003</v>
      </c>
      <c r="F62" s="54">
        <f>'Epro_Ra (z)'!I10</f>
        <v>0.18462730240000003</v>
      </c>
      <c r="G62" s="54">
        <f>'Epro_Ra (z)'!J10</f>
        <v>0.18462730240000003</v>
      </c>
      <c r="H62" s="54">
        <f>'Epro_Ra (z)'!K10</f>
        <v>0.18462730240000003</v>
      </c>
      <c r="I62" s="54">
        <f>'Epro_Ra (z)'!L10</f>
        <v>0.18462730240000003</v>
      </c>
      <c r="J62" s="54">
        <f>'Epro_Ra (z)'!M10</f>
        <v>0.18462730240000003</v>
      </c>
      <c r="K62" s="54">
        <f>'Epro_Ra (z)'!N10</f>
        <v>0.18462730240000003</v>
      </c>
      <c r="L62" s="11"/>
      <c r="M62" s="1" t="str">
        <f t="shared" si="3"/>
        <v>ROW</v>
      </c>
      <c r="N62" s="1" t="s">
        <v>75</v>
      </c>
      <c r="O62" s="61" t="str">
        <f>IF(B62='Epro_Ra (z)'!C$10,"ok","Fehler!")</f>
        <v>ok</v>
      </c>
      <c r="P62" s="61" t="str">
        <f>IF(K62='Epro_Ra (z)'!N$10,"ok","Fehler!")</f>
        <v>ok</v>
      </c>
    </row>
    <row r="63" spans="1:16" s="5" customFormat="1" x14ac:dyDescent="0.25">
      <c r="A63" s="5" t="s">
        <v>31</v>
      </c>
      <c r="B63" s="6" t="s">
        <v>5</v>
      </c>
      <c r="C63" s="55">
        <f>'Epro_Ra (z)'!D11</f>
        <v>0</v>
      </c>
      <c r="D63" s="54">
        <f>'Epro_Ra (z)'!G11</f>
        <v>0.18462730240000003</v>
      </c>
      <c r="E63" s="55">
        <f>'Epro_Ra (z)'!H11</f>
        <v>0.18462730240000003</v>
      </c>
      <c r="F63" s="54">
        <f>'Epro_Ra (z)'!I11</f>
        <v>0.18462730240000003</v>
      </c>
      <c r="G63" s="55">
        <f>'Epro_Ra (z)'!J11</f>
        <v>0.18462730240000003</v>
      </c>
      <c r="H63" s="54">
        <f>'Epro_Ra (z)'!K11</f>
        <v>0.18462730240000003</v>
      </c>
      <c r="I63" s="55">
        <f>'Epro_Ra (z)'!L11</f>
        <v>0.18462730240000003</v>
      </c>
      <c r="J63" s="54">
        <f>'Epro_Ra (z)'!M11</f>
        <v>0.18462730240000003</v>
      </c>
      <c r="K63" s="55">
        <f>'Epro_Ra (z)'!N11</f>
        <v>0.18462730240000003</v>
      </c>
      <c r="L63" s="11"/>
      <c r="M63" s="5" t="str">
        <f t="shared" si="3"/>
        <v>ROW</v>
      </c>
      <c r="N63" s="5" t="s">
        <v>75</v>
      </c>
      <c r="O63" s="62" t="str">
        <f>IF(B63='Epro_Ra (z)'!C$11,"ok","Fehler!")</f>
        <v>ok</v>
      </c>
      <c r="P63" s="62" t="str">
        <f>IF(K63='Epro_Ra (z)'!N$11,"ok","Fehler!")</f>
        <v>ok</v>
      </c>
    </row>
    <row r="64" spans="1:16" s="1" customFormat="1" x14ac:dyDescent="0.25">
      <c r="A64" s="1" t="s">
        <v>31</v>
      </c>
      <c r="B64" s="3" t="s">
        <v>6</v>
      </c>
      <c r="C64" s="54">
        <f>'Epro_Ra (z)'!D12</f>
        <v>0</v>
      </c>
      <c r="D64" s="54">
        <f>'Epro_Ra (z)'!G12</f>
        <v>0.18462730240000003</v>
      </c>
      <c r="E64" s="54">
        <f>'Epro_Ra (z)'!H12</f>
        <v>0.18462730240000003</v>
      </c>
      <c r="F64" s="54">
        <f>'Epro_Ra (z)'!I12</f>
        <v>0.18462730240000003</v>
      </c>
      <c r="G64" s="54">
        <f>'Epro_Ra (z)'!J12</f>
        <v>0.18462730240000003</v>
      </c>
      <c r="H64" s="54">
        <f>'Epro_Ra (z)'!K12</f>
        <v>0.18462730240000003</v>
      </c>
      <c r="I64" s="54">
        <f>'Epro_Ra (z)'!L12</f>
        <v>0.18462730240000003</v>
      </c>
      <c r="J64" s="54">
        <f>'Epro_Ra (z)'!M12</f>
        <v>0.18462730240000003</v>
      </c>
      <c r="K64" s="54">
        <f>'Epro_Ra (z)'!N12</f>
        <v>0.18462730240000003</v>
      </c>
      <c r="L64" s="11"/>
      <c r="M64" s="1" t="str">
        <f t="shared" si="3"/>
        <v>ROW</v>
      </c>
      <c r="N64" s="1" t="s">
        <v>75</v>
      </c>
      <c r="O64" s="61" t="str">
        <f>IF(B64='Epro_Ra (z)'!C$12,"ok","Fehler!")</f>
        <v>ok</v>
      </c>
      <c r="P64" s="61" t="str">
        <f>IF(K64='Epro_Ra (z)'!N$12,"ok","Fehler!")</f>
        <v>ok</v>
      </c>
    </row>
    <row r="65" spans="1:16" s="5" customFormat="1" x14ac:dyDescent="0.25">
      <c r="A65" s="5" t="s">
        <v>31</v>
      </c>
      <c r="B65" s="6" t="s">
        <v>7</v>
      </c>
      <c r="C65" s="55">
        <f>'Epro_Ra (z)'!D13</f>
        <v>0</v>
      </c>
      <c r="D65" s="54">
        <f>'Epro_Ra (z)'!G13</f>
        <v>0.18462730240000003</v>
      </c>
      <c r="E65" s="55">
        <f>'Epro_Ra (z)'!H13</f>
        <v>0.18462730240000003</v>
      </c>
      <c r="F65" s="54">
        <f>'Epro_Ra (z)'!I13</f>
        <v>0.18462730240000003</v>
      </c>
      <c r="G65" s="55">
        <f>'Epro_Ra (z)'!J13</f>
        <v>0.18462730240000003</v>
      </c>
      <c r="H65" s="54">
        <f>'Epro_Ra (z)'!K13</f>
        <v>0.18462730240000003</v>
      </c>
      <c r="I65" s="55">
        <f>'Epro_Ra (z)'!L13</f>
        <v>0.18462730240000003</v>
      </c>
      <c r="J65" s="54">
        <f>'Epro_Ra (z)'!M13</f>
        <v>0.18462730240000003</v>
      </c>
      <c r="K65" s="55">
        <f>'Epro_Ra (z)'!N13</f>
        <v>0.18462730240000003</v>
      </c>
      <c r="L65" s="11"/>
      <c r="M65" s="5" t="str">
        <f t="shared" si="3"/>
        <v>ROW</v>
      </c>
      <c r="N65" s="5" t="s">
        <v>75</v>
      </c>
      <c r="O65" s="62" t="str">
        <f>IF(B65='Epro_Ra (z)'!C$13,"ok","Fehler!")</f>
        <v>ok</v>
      </c>
      <c r="P65" s="62" t="str">
        <f>IF(K65='Epro_Ra (z)'!N$13,"ok","Fehler!")</f>
        <v>ok</v>
      </c>
    </row>
    <row r="66" spans="1:16" s="1" customFormat="1" x14ac:dyDescent="0.25">
      <c r="A66" s="1" t="s">
        <v>31</v>
      </c>
      <c r="B66" s="3" t="s">
        <v>8</v>
      </c>
      <c r="C66" s="54">
        <f>'Epro_Ra (z)'!D14</f>
        <v>0</v>
      </c>
      <c r="D66" s="54">
        <f>'Epro_Ra (z)'!G14</f>
        <v>0.18462730240000003</v>
      </c>
      <c r="E66" s="54">
        <f>'Epro_Ra (z)'!H14</f>
        <v>0.18462730240000003</v>
      </c>
      <c r="F66" s="54">
        <f>'Epro_Ra (z)'!I14</f>
        <v>0.18462730240000003</v>
      </c>
      <c r="G66" s="54">
        <f>'Epro_Ra (z)'!J14</f>
        <v>0.18462730240000003</v>
      </c>
      <c r="H66" s="54">
        <f>'Epro_Ra (z)'!K14</f>
        <v>0.18462730240000003</v>
      </c>
      <c r="I66" s="54">
        <f>'Epro_Ra (z)'!L14</f>
        <v>0.18462730240000003</v>
      </c>
      <c r="J66" s="54">
        <f>'Epro_Ra (z)'!M14</f>
        <v>0.18462730240000003</v>
      </c>
      <c r="K66" s="54">
        <f>'Epro_Ra (z)'!N14</f>
        <v>0.18462730240000003</v>
      </c>
      <c r="L66" s="11"/>
      <c r="M66" s="1" t="str">
        <f t="shared" si="3"/>
        <v>ROW</v>
      </c>
      <c r="N66" s="1" t="s">
        <v>75</v>
      </c>
      <c r="O66" s="61" t="str">
        <f>IF(B66='Epro_Ra (z)'!C$14,"ok","Fehler!")</f>
        <v>ok</v>
      </c>
      <c r="P66" s="61" t="str">
        <f>IF(K66='Epro_Ra (z)'!N$14,"ok","Fehler!")</f>
        <v>ok</v>
      </c>
    </row>
    <row r="67" spans="1:16" s="5" customFormat="1" x14ac:dyDescent="0.25">
      <c r="A67" s="5" t="s">
        <v>31</v>
      </c>
      <c r="B67" s="6" t="s">
        <v>9</v>
      </c>
      <c r="C67" s="55">
        <f>'Epro_Ra (z)'!D15</f>
        <v>0</v>
      </c>
      <c r="D67" s="54">
        <f>'Epro_Ra (z)'!G15</f>
        <v>0</v>
      </c>
      <c r="E67" s="55">
        <f>'Epro_Ra (z)'!H15</f>
        <v>0</v>
      </c>
      <c r="F67" s="54">
        <f>'Epro_Ra (z)'!I15</f>
        <v>0</v>
      </c>
      <c r="G67" s="55">
        <f>'Epro_Ra (z)'!J15</f>
        <v>0</v>
      </c>
      <c r="H67" s="54">
        <f>'Epro_Ra (z)'!K15</f>
        <v>0</v>
      </c>
      <c r="I67" s="55">
        <f>'Epro_Ra (z)'!L15</f>
        <v>0</v>
      </c>
      <c r="J67" s="54">
        <f>'Epro_Ra (z)'!M15</f>
        <v>0</v>
      </c>
      <c r="K67" s="55">
        <f>'Epro_Ra (z)'!N15</f>
        <v>0</v>
      </c>
      <c r="L67" s="11"/>
      <c r="M67" s="5" t="str">
        <f t="shared" si="3"/>
        <v>ROW</v>
      </c>
      <c r="N67" s="5" t="s">
        <v>75</v>
      </c>
      <c r="O67" s="62" t="str">
        <f>IF(B67='Epro_Ra (z)'!C$15,"ok","Fehler!")</f>
        <v>ok</v>
      </c>
      <c r="P67" s="62" t="str">
        <f>IF(K67='Epro_Ra (z)'!N$15,"ok","Fehler!")</f>
        <v>ok</v>
      </c>
    </row>
    <row r="68" spans="1:16" s="1" customFormat="1" x14ac:dyDescent="0.25">
      <c r="A68" s="1" t="s">
        <v>31</v>
      </c>
      <c r="B68" s="3" t="s">
        <v>10</v>
      </c>
      <c r="C68" s="54">
        <f>'Epro_Ra (z)'!D16</f>
        <v>0</v>
      </c>
      <c r="D68" s="54">
        <f>'Epro_Ra (z)'!G16</f>
        <v>0.18462730240000003</v>
      </c>
      <c r="E68" s="54">
        <f>'Epro_Ra (z)'!H16</f>
        <v>0.18462730240000003</v>
      </c>
      <c r="F68" s="54">
        <f>'Epro_Ra (z)'!I16</f>
        <v>0.18462730240000003</v>
      </c>
      <c r="G68" s="54">
        <f>'Epro_Ra (z)'!J16</f>
        <v>0.18462730240000003</v>
      </c>
      <c r="H68" s="54">
        <f>'Epro_Ra (z)'!K16</f>
        <v>0.18462730240000003</v>
      </c>
      <c r="I68" s="54">
        <f>'Epro_Ra (z)'!L16</f>
        <v>0.18462730240000003</v>
      </c>
      <c r="J68" s="54">
        <f>'Epro_Ra (z)'!M16</f>
        <v>0.18462730240000003</v>
      </c>
      <c r="K68" s="54">
        <f>'Epro_Ra (z)'!N16</f>
        <v>0.18462730240000003</v>
      </c>
      <c r="L68" s="11"/>
      <c r="M68" s="1" t="str">
        <f t="shared" si="3"/>
        <v>ROW</v>
      </c>
      <c r="N68" s="1" t="s">
        <v>75</v>
      </c>
      <c r="O68" s="61" t="str">
        <f>IF(B68='Epro_Ra (z)'!C$16,"ok","Fehler!")</f>
        <v>ok</v>
      </c>
      <c r="P68" s="61" t="str">
        <f>IF(K68='Epro_Ra (z)'!N$16,"ok","Fehler!")</f>
        <v>ok</v>
      </c>
    </row>
    <row r="69" spans="1:16" s="5" customFormat="1" x14ac:dyDescent="0.25">
      <c r="A69" s="5" t="s">
        <v>31</v>
      </c>
      <c r="B69" s="6" t="s">
        <v>11</v>
      </c>
      <c r="C69" s="55">
        <f>'Epro_Ra (z)'!D17</f>
        <v>0</v>
      </c>
      <c r="D69" s="54">
        <f>'Epro_Ra (z)'!G17</f>
        <v>0.18462730240000003</v>
      </c>
      <c r="E69" s="55">
        <f>'Epro_Ra (z)'!H17</f>
        <v>0.18462730240000003</v>
      </c>
      <c r="F69" s="54">
        <f>'Epro_Ra (z)'!I17</f>
        <v>0.18462730240000003</v>
      </c>
      <c r="G69" s="55">
        <f>'Epro_Ra (z)'!J17</f>
        <v>0.18462730240000003</v>
      </c>
      <c r="H69" s="54">
        <f>'Epro_Ra (z)'!K17</f>
        <v>0.18462730240000003</v>
      </c>
      <c r="I69" s="55">
        <f>'Epro_Ra (z)'!L17</f>
        <v>0.18462730240000003</v>
      </c>
      <c r="J69" s="54">
        <f>'Epro_Ra (z)'!M17</f>
        <v>0.18462730240000003</v>
      </c>
      <c r="K69" s="55">
        <f>'Epro_Ra (z)'!N17</f>
        <v>0.18462730240000003</v>
      </c>
      <c r="L69" s="11"/>
      <c r="M69" s="5" t="str">
        <f t="shared" si="3"/>
        <v>ROW</v>
      </c>
      <c r="N69" s="5" t="s">
        <v>75</v>
      </c>
      <c r="O69" s="62" t="str">
        <f>IF(B69='Epro_Ra (z)'!C$17,"ok","Fehler!")</f>
        <v>ok</v>
      </c>
      <c r="P69" s="62" t="str">
        <f>IF(K69='Epro_Ra (z)'!N$17,"ok","Fehler!")</f>
        <v>ok</v>
      </c>
    </row>
    <row r="70" spans="1:16" s="1" customFormat="1" x14ac:dyDescent="0.25">
      <c r="A70" s="1" t="s">
        <v>31</v>
      </c>
      <c r="B70" s="3" t="s">
        <v>12</v>
      </c>
      <c r="C70" s="54">
        <f>'Epro_Ra (z)'!D18</f>
        <v>0</v>
      </c>
      <c r="D70" s="54">
        <f>'Epro_Ra (z)'!G18</f>
        <v>0.18462730240000003</v>
      </c>
      <c r="E70" s="54">
        <f>'Epro_Ra (z)'!H18</f>
        <v>0.18462730240000003</v>
      </c>
      <c r="F70" s="54">
        <f>'Epro_Ra (z)'!I18</f>
        <v>0.18462730240000003</v>
      </c>
      <c r="G70" s="54">
        <f>'Epro_Ra (z)'!J18</f>
        <v>0.18462730240000003</v>
      </c>
      <c r="H70" s="54">
        <f>'Epro_Ra (z)'!K18</f>
        <v>0.18462730240000003</v>
      </c>
      <c r="I70" s="54">
        <f>'Epro_Ra (z)'!L18</f>
        <v>0.18462730240000003</v>
      </c>
      <c r="J70" s="54">
        <f>'Epro_Ra (z)'!M18</f>
        <v>0.18462730240000003</v>
      </c>
      <c r="K70" s="54">
        <f>'Epro_Ra (z)'!N18</f>
        <v>0.18462730240000003</v>
      </c>
      <c r="L70" s="11"/>
      <c r="M70" s="1" t="str">
        <f t="shared" si="3"/>
        <v>ROW</v>
      </c>
      <c r="N70" s="1" t="s">
        <v>75</v>
      </c>
      <c r="O70" s="61" t="str">
        <f>IF(B70='Epro_Ra (z)'!C$18,"ok","Fehler!")</f>
        <v>ok</v>
      </c>
      <c r="P70" s="61" t="str">
        <f>IF(K70='Epro_Ra (z)'!N$18,"ok","Fehler!")</f>
        <v>ok</v>
      </c>
    </row>
    <row r="71" spans="1:16" s="5" customFormat="1" x14ac:dyDescent="0.25">
      <c r="A71" s="5" t="s">
        <v>31</v>
      </c>
      <c r="B71" s="6" t="s">
        <v>13</v>
      </c>
      <c r="C71" s="55">
        <f>'Epro_Ra (z)'!D19</f>
        <v>0</v>
      </c>
      <c r="D71" s="54">
        <f>'Epro_Ra (z)'!G19</f>
        <v>0.18462730240000003</v>
      </c>
      <c r="E71" s="55">
        <f>'Epro_Ra (z)'!H19</f>
        <v>0.18462730240000003</v>
      </c>
      <c r="F71" s="54">
        <f>'Epro_Ra (z)'!I19</f>
        <v>0.18462730240000003</v>
      </c>
      <c r="G71" s="55">
        <f>'Epro_Ra (z)'!J19</f>
        <v>0.18462730240000003</v>
      </c>
      <c r="H71" s="54">
        <f>'Epro_Ra (z)'!K19</f>
        <v>0.18462730240000003</v>
      </c>
      <c r="I71" s="55">
        <f>'Epro_Ra (z)'!L19</f>
        <v>0.18462730240000003</v>
      </c>
      <c r="J71" s="54">
        <f>'Epro_Ra (z)'!M19</f>
        <v>0.18462730240000003</v>
      </c>
      <c r="K71" s="55">
        <f>'Epro_Ra (z)'!N19</f>
        <v>0.18462730240000003</v>
      </c>
      <c r="L71" s="11"/>
      <c r="M71" s="5" t="str">
        <f t="shared" si="3"/>
        <v>ROW</v>
      </c>
      <c r="N71" s="5" t="s">
        <v>75</v>
      </c>
      <c r="O71" s="62" t="str">
        <f>IF(B71='Epro_Ra (z)'!C$19,"ok","Fehler!")</f>
        <v>ok</v>
      </c>
      <c r="P71" s="62" t="str">
        <f>IF(K71='Epro_Ra (z)'!N$19,"ok","Fehler!")</f>
        <v>ok</v>
      </c>
    </row>
    <row r="72" spans="1:16" s="1" customFormat="1" x14ac:dyDescent="0.25">
      <c r="A72" s="1" t="s">
        <v>31</v>
      </c>
      <c r="B72" s="3" t="s">
        <v>14</v>
      </c>
      <c r="C72" s="54">
        <f>'Epro_Ra (z)'!D20</f>
        <v>0</v>
      </c>
      <c r="D72" s="54">
        <f>'Epro_Ra (z)'!G20</f>
        <v>0.18462730240000003</v>
      </c>
      <c r="E72" s="54">
        <f>'Epro_Ra (z)'!H20</f>
        <v>0.18462730240000003</v>
      </c>
      <c r="F72" s="54">
        <f>'Epro_Ra (z)'!I20</f>
        <v>0.18462730240000003</v>
      </c>
      <c r="G72" s="54">
        <f>'Epro_Ra (z)'!J20</f>
        <v>0.18462730240000003</v>
      </c>
      <c r="H72" s="54">
        <f>'Epro_Ra (z)'!K20</f>
        <v>0.18462730240000003</v>
      </c>
      <c r="I72" s="54">
        <f>'Epro_Ra (z)'!L20</f>
        <v>0.18462730240000003</v>
      </c>
      <c r="J72" s="54">
        <f>'Epro_Ra (z)'!M20</f>
        <v>0.18462730240000003</v>
      </c>
      <c r="K72" s="54">
        <f>'Epro_Ra (z)'!N20</f>
        <v>0.18462730240000003</v>
      </c>
      <c r="L72" s="11"/>
      <c r="M72" s="1" t="str">
        <f t="shared" si="3"/>
        <v>ROW</v>
      </c>
      <c r="N72" s="1" t="s">
        <v>75</v>
      </c>
      <c r="O72" s="61" t="str">
        <f>IF(B72='Epro_Ra (z)'!C$20,"ok","Fehler!")</f>
        <v>ok</v>
      </c>
      <c r="P72" s="61" t="str">
        <f>IF(K72='Epro_Ra (z)'!N$20,"ok","Fehler!")</f>
        <v>ok</v>
      </c>
    </row>
    <row r="73" spans="1:16" s="5" customFormat="1" x14ac:dyDescent="0.25">
      <c r="A73" s="5" t="s">
        <v>31</v>
      </c>
      <c r="B73" s="6" t="s">
        <v>15</v>
      </c>
      <c r="C73" s="55">
        <f>'Epro_Ra (z)'!D21</f>
        <v>0</v>
      </c>
      <c r="D73" s="54">
        <f>'Epro_Ra (z)'!G21</f>
        <v>0.18462730240000003</v>
      </c>
      <c r="E73" s="55">
        <f>'Epro_Ra (z)'!H21</f>
        <v>0.18462730240000003</v>
      </c>
      <c r="F73" s="54">
        <f>'Epro_Ra (z)'!I21</f>
        <v>0.18462730240000003</v>
      </c>
      <c r="G73" s="55">
        <f>'Epro_Ra (z)'!J21</f>
        <v>0.18462730240000003</v>
      </c>
      <c r="H73" s="54">
        <f>'Epro_Ra (z)'!K21</f>
        <v>0.18462730240000003</v>
      </c>
      <c r="I73" s="55">
        <f>'Epro_Ra (z)'!L21</f>
        <v>0.18462730240000003</v>
      </c>
      <c r="J73" s="54">
        <f>'Epro_Ra (z)'!M21</f>
        <v>0.18462730240000003</v>
      </c>
      <c r="K73" s="55">
        <f>'Epro_Ra (z)'!N21</f>
        <v>0.18462730240000003</v>
      </c>
      <c r="L73" s="11"/>
      <c r="M73" s="5" t="str">
        <f t="shared" si="3"/>
        <v>ROW</v>
      </c>
      <c r="N73" s="5" t="s">
        <v>75</v>
      </c>
      <c r="O73" s="62" t="str">
        <f>IF(B73='Epro_Ra (z)'!C$21,"ok","Fehler!")</f>
        <v>ok</v>
      </c>
      <c r="P73" s="62" t="str">
        <f>IF(K73='Epro_Ra (z)'!N$21,"ok","Fehler!")</f>
        <v>ok</v>
      </c>
    </row>
    <row r="74" spans="1:16" s="7" customFormat="1" x14ac:dyDescent="0.25">
      <c r="A74" s="1" t="s">
        <v>31</v>
      </c>
      <c r="B74" s="3" t="s">
        <v>16</v>
      </c>
      <c r="C74" s="54">
        <f>'Epro_Ra (z)'!D22</f>
        <v>0</v>
      </c>
      <c r="D74" s="54">
        <f>'Epro_Ra (z)'!G22</f>
        <v>0.18462730240000003</v>
      </c>
      <c r="E74" s="54">
        <f>'Epro_Ra (z)'!H22</f>
        <v>0.18462730240000003</v>
      </c>
      <c r="F74" s="54">
        <f>'Epro_Ra (z)'!I22</f>
        <v>0.18462730240000003</v>
      </c>
      <c r="G74" s="54">
        <f>'Epro_Ra (z)'!J22</f>
        <v>0.18462730240000003</v>
      </c>
      <c r="H74" s="54">
        <f>'Epro_Ra (z)'!K22</f>
        <v>0.18462730240000003</v>
      </c>
      <c r="I74" s="54">
        <f>'Epro_Ra (z)'!L22</f>
        <v>0.18462730240000003</v>
      </c>
      <c r="J74" s="54">
        <f>'Epro_Ra (z)'!M22</f>
        <v>0.18462730240000003</v>
      </c>
      <c r="K74" s="54">
        <f>'Epro_Ra (z)'!N22</f>
        <v>0.18462730240000003</v>
      </c>
      <c r="L74" s="11"/>
      <c r="M74" s="1" t="str">
        <f t="shared" si="3"/>
        <v>ROW</v>
      </c>
      <c r="N74" s="1" t="s">
        <v>75</v>
      </c>
      <c r="O74" s="61" t="str">
        <f>IF(B74='Epro_Ra (z)'!C$22,"ok","Fehler!")</f>
        <v>ok</v>
      </c>
      <c r="P74" s="61" t="str">
        <f>IF(K74='Epro_Ra (z)'!N$22,"ok","Fehler!")</f>
        <v>ok</v>
      </c>
    </row>
    <row r="75" spans="1:16" s="8" customFormat="1" x14ac:dyDescent="0.25">
      <c r="A75" s="8" t="s">
        <v>31</v>
      </c>
      <c r="B75" s="9" t="s">
        <v>17</v>
      </c>
      <c r="C75" s="56">
        <f>'Epro_Ra (z)'!D23</f>
        <v>0</v>
      </c>
      <c r="D75" s="57">
        <f>'Epro_Ra (z)'!G23</f>
        <v>0.18462730240000003</v>
      </c>
      <c r="E75" s="56">
        <f>'Epro_Ra (z)'!H23</f>
        <v>0.18462730240000003</v>
      </c>
      <c r="F75" s="57">
        <f>'Epro_Ra (z)'!I23</f>
        <v>0.18462730240000003</v>
      </c>
      <c r="G75" s="56">
        <f>'Epro_Ra (z)'!J23</f>
        <v>0.18462730240000003</v>
      </c>
      <c r="H75" s="57">
        <f>'Epro_Ra (z)'!K23</f>
        <v>0.18462730240000003</v>
      </c>
      <c r="I75" s="56">
        <f>'Epro_Ra (z)'!L23</f>
        <v>0.18462730240000003</v>
      </c>
      <c r="J75" s="57">
        <f>'Epro_Ra (z)'!M23</f>
        <v>0.18462730240000003</v>
      </c>
      <c r="K75" s="56">
        <f>'Epro_Ra (z)'!N23</f>
        <v>0.18462730240000003</v>
      </c>
      <c r="L75" s="10"/>
      <c r="M75" s="8" t="str">
        <f t="shared" si="3"/>
        <v>ROW</v>
      </c>
      <c r="N75" s="8" t="s">
        <v>75</v>
      </c>
      <c r="O75" s="63" t="str">
        <f>IF(B75='Epro_Ra (z)'!C$23,"ok","Fehler!")</f>
        <v>ok</v>
      </c>
      <c r="P75" s="63" t="str">
        <f>IF(K75='Epro_Ra (z)'!N$23,"ok","Fehler!")</f>
        <v>ok</v>
      </c>
    </row>
    <row r="76" spans="1:16" s="1" customFormat="1" x14ac:dyDescent="0.25">
      <c r="A76" s="1" t="s">
        <v>32</v>
      </c>
      <c r="B76" s="3" t="s">
        <v>0</v>
      </c>
      <c r="C76" s="54">
        <f>'Epro_Ra (z)'!D6</f>
        <v>0</v>
      </c>
      <c r="D76" s="54">
        <f>'Epro_Ra (z)'!G6</f>
        <v>0.18462730240000003</v>
      </c>
      <c r="E76" s="54">
        <f>'Epro_Ra (z)'!H6</f>
        <v>0.18462730240000003</v>
      </c>
      <c r="F76" s="54">
        <f>'Epro_Ra (z)'!I6</f>
        <v>0.18462730240000003</v>
      </c>
      <c r="G76" s="54">
        <f>'Epro_Ra (z)'!J6</f>
        <v>0.18462730240000003</v>
      </c>
      <c r="H76" s="54">
        <f>'Epro_Ra (z)'!K6</f>
        <v>0.18462730240000003</v>
      </c>
      <c r="I76" s="54">
        <f>'Epro_Ra (z)'!L6</f>
        <v>0.18462730240000003</v>
      </c>
      <c r="J76" s="54">
        <f>'Epro_Ra (z)'!M6</f>
        <v>0.18462730240000003</v>
      </c>
      <c r="K76" s="54">
        <f>'Epro_Ra (z)'!N6</f>
        <v>0.18462730240000003</v>
      </c>
      <c r="L76" s="11"/>
      <c r="M76" s="1" t="str">
        <f t="shared" ref="M76:M111" si="4">$AA$2</f>
        <v>RUS</v>
      </c>
      <c r="N76" s="1" t="s">
        <v>75</v>
      </c>
      <c r="O76" s="61" t="str">
        <f>IF(B76='Epro_Ra (z)'!C$6,"ok","Fehler!")</f>
        <v>ok</v>
      </c>
      <c r="P76" s="61" t="str">
        <f>IF(K76='Epro_Ra (z)'!N$6,"ok","Fehler!")</f>
        <v>ok</v>
      </c>
    </row>
    <row r="77" spans="1:16" s="5" customFormat="1" x14ac:dyDescent="0.25">
      <c r="A77" s="5" t="s">
        <v>32</v>
      </c>
      <c r="B77" s="6" t="s">
        <v>1</v>
      </c>
      <c r="C77" s="55">
        <f>'Epro_Ra (z)'!D7</f>
        <v>0</v>
      </c>
      <c r="D77" s="54">
        <f>'Epro_Ra (z)'!G7</f>
        <v>0.18462730240000003</v>
      </c>
      <c r="E77" s="55">
        <f>'Epro_Ra (z)'!H7</f>
        <v>0.18462730240000003</v>
      </c>
      <c r="F77" s="54">
        <f>'Epro_Ra (z)'!I7</f>
        <v>0.18462730240000003</v>
      </c>
      <c r="G77" s="55">
        <f>'Epro_Ra (z)'!J7</f>
        <v>0.18462730240000003</v>
      </c>
      <c r="H77" s="54">
        <f>'Epro_Ra (z)'!K7</f>
        <v>0.18462730240000003</v>
      </c>
      <c r="I77" s="55">
        <f>'Epro_Ra (z)'!L7</f>
        <v>0.18462730240000003</v>
      </c>
      <c r="J77" s="54">
        <f>'Epro_Ra (z)'!M7</f>
        <v>0.18462730240000003</v>
      </c>
      <c r="K77" s="55">
        <f>'Epro_Ra (z)'!N7</f>
        <v>0.18462730240000003</v>
      </c>
      <c r="L77" s="11"/>
      <c r="M77" s="5" t="str">
        <f t="shared" si="4"/>
        <v>RUS</v>
      </c>
      <c r="N77" s="5" t="s">
        <v>75</v>
      </c>
      <c r="O77" s="62" t="str">
        <f>IF(B77='Epro_Ra (z)'!C$7,"ok","Fehler!")</f>
        <v>ok</v>
      </c>
      <c r="P77" s="62" t="str">
        <f>IF(K77='Epro_Ra (z)'!N$7,"ok","Fehler!")</f>
        <v>ok</v>
      </c>
    </row>
    <row r="78" spans="1:16" s="1" customFormat="1" x14ac:dyDescent="0.25">
      <c r="A78" s="1" t="s">
        <v>32</v>
      </c>
      <c r="B78" s="3" t="s">
        <v>2</v>
      </c>
      <c r="C78" s="54">
        <f>'Epro_Ra (z)'!D8</f>
        <v>0</v>
      </c>
      <c r="D78" s="54">
        <f>'Epro_Ra (z)'!G8</f>
        <v>0</v>
      </c>
      <c r="E78" s="54">
        <f>'Epro_Ra (z)'!H8</f>
        <v>0</v>
      </c>
      <c r="F78" s="54">
        <f>'Epro_Ra (z)'!I8</f>
        <v>0</v>
      </c>
      <c r="G78" s="54">
        <f>'Epro_Ra (z)'!J8</f>
        <v>0</v>
      </c>
      <c r="H78" s="54">
        <f>'Epro_Ra (z)'!K8</f>
        <v>0</v>
      </c>
      <c r="I78" s="54">
        <f>'Epro_Ra (z)'!L8</f>
        <v>0</v>
      </c>
      <c r="J78" s="54">
        <f>'Epro_Ra (z)'!M8</f>
        <v>0</v>
      </c>
      <c r="K78" s="54">
        <f>'Epro_Ra (z)'!N8</f>
        <v>0</v>
      </c>
      <c r="L78" s="11"/>
      <c r="M78" s="1" t="str">
        <f t="shared" si="4"/>
        <v>RUS</v>
      </c>
      <c r="N78" s="1" t="s">
        <v>75</v>
      </c>
      <c r="O78" s="61" t="str">
        <f>IF(B78='Epro_Ra (z)'!C$8,"ok","Fehler!")</f>
        <v>ok</v>
      </c>
      <c r="P78" s="61" t="str">
        <f>IF(K78='Epro_Ra (z)'!N$8,"ok","Fehler!")</f>
        <v>ok</v>
      </c>
    </row>
    <row r="79" spans="1:16" s="5" customFormat="1" x14ac:dyDescent="0.25">
      <c r="A79" s="5" t="s">
        <v>32</v>
      </c>
      <c r="B79" s="6" t="s">
        <v>3</v>
      </c>
      <c r="C79" s="55">
        <f>'Epro_Ra (z)'!D9</f>
        <v>0</v>
      </c>
      <c r="D79" s="54">
        <f>'Epro_Ra (z)'!G9</f>
        <v>0.18462730240000003</v>
      </c>
      <c r="E79" s="55">
        <f>'Epro_Ra (z)'!H9</f>
        <v>0.18462730240000003</v>
      </c>
      <c r="F79" s="54">
        <f>'Epro_Ra (z)'!I9</f>
        <v>0.18462730240000003</v>
      </c>
      <c r="G79" s="55">
        <f>'Epro_Ra (z)'!J9</f>
        <v>0.18462730240000003</v>
      </c>
      <c r="H79" s="54">
        <f>'Epro_Ra (z)'!K9</f>
        <v>0.18462730240000003</v>
      </c>
      <c r="I79" s="55">
        <f>'Epro_Ra (z)'!L9</f>
        <v>0.18462730240000003</v>
      </c>
      <c r="J79" s="54">
        <f>'Epro_Ra (z)'!M9</f>
        <v>0.18462730240000003</v>
      </c>
      <c r="K79" s="55">
        <f>'Epro_Ra (z)'!N9</f>
        <v>0.18462730240000003</v>
      </c>
      <c r="L79" s="11"/>
      <c r="M79" s="5" t="str">
        <f t="shared" si="4"/>
        <v>RUS</v>
      </c>
      <c r="N79" s="5" t="s">
        <v>75</v>
      </c>
      <c r="O79" s="62" t="str">
        <f>IF(B79='Epro_Ra (z)'!C$9,"ok","Fehler!")</f>
        <v>ok</v>
      </c>
      <c r="P79" s="62" t="str">
        <f>IF(K79='Epro_Ra (z)'!N$9,"ok","Fehler!")</f>
        <v>ok</v>
      </c>
    </row>
    <row r="80" spans="1:16" s="1" customFormat="1" x14ac:dyDescent="0.25">
      <c r="A80" s="1" t="s">
        <v>32</v>
      </c>
      <c r="B80" s="3" t="s">
        <v>4</v>
      </c>
      <c r="C80" s="54">
        <f>'Epro_Ra (z)'!D10</f>
        <v>0</v>
      </c>
      <c r="D80" s="54">
        <f>'Epro_Ra (z)'!G10</f>
        <v>0.18462730240000003</v>
      </c>
      <c r="E80" s="54">
        <f>'Epro_Ra (z)'!H10</f>
        <v>0.18462730240000003</v>
      </c>
      <c r="F80" s="54">
        <f>'Epro_Ra (z)'!I10</f>
        <v>0.18462730240000003</v>
      </c>
      <c r="G80" s="54">
        <f>'Epro_Ra (z)'!J10</f>
        <v>0.18462730240000003</v>
      </c>
      <c r="H80" s="54">
        <f>'Epro_Ra (z)'!K10</f>
        <v>0.18462730240000003</v>
      </c>
      <c r="I80" s="54">
        <f>'Epro_Ra (z)'!L10</f>
        <v>0.18462730240000003</v>
      </c>
      <c r="J80" s="54">
        <f>'Epro_Ra (z)'!M10</f>
        <v>0.18462730240000003</v>
      </c>
      <c r="K80" s="54">
        <f>'Epro_Ra (z)'!N10</f>
        <v>0.18462730240000003</v>
      </c>
      <c r="L80" s="11"/>
      <c r="M80" s="1" t="str">
        <f t="shared" si="4"/>
        <v>RUS</v>
      </c>
      <c r="N80" s="1" t="s">
        <v>75</v>
      </c>
      <c r="O80" s="61" t="str">
        <f>IF(B80='Epro_Ra (z)'!C$10,"ok","Fehler!")</f>
        <v>ok</v>
      </c>
      <c r="P80" s="61" t="str">
        <f>IF(K80='Epro_Ra (z)'!N$10,"ok","Fehler!")</f>
        <v>ok</v>
      </c>
    </row>
    <row r="81" spans="1:16" s="5" customFormat="1" x14ac:dyDescent="0.25">
      <c r="A81" s="5" t="s">
        <v>32</v>
      </c>
      <c r="B81" s="6" t="s">
        <v>5</v>
      </c>
      <c r="C81" s="55">
        <f>'Epro_Ra (z)'!D11</f>
        <v>0</v>
      </c>
      <c r="D81" s="54">
        <f>'Epro_Ra (z)'!G11</f>
        <v>0.18462730240000003</v>
      </c>
      <c r="E81" s="55">
        <f>'Epro_Ra (z)'!H11</f>
        <v>0.18462730240000003</v>
      </c>
      <c r="F81" s="54">
        <f>'Epro_Ra (z)'!I11</f>
        <v>0.18462730240000003</v>
      </c>
      <c r="G81" s="55">
        <f>'Epro_Ra (z)'!J11</f>
        <v>0.18462730240000003</v>
      </c>
      <c r="H81" s="54">
        <f>'Epro_Ra (z)'!K11</f>
        <v>0.18462730240000003</v>
      </c>
      <c r="I81" s="55">
        <f>'Epro_Ra (z)'!L11</f>
        <v>0.18462730240000003</v>
      </c>
      <c r="J81" s="54">
        <f>'Epro_Ra (z)'!M11</f>
        <v>0.18462730240000003</v>
      </c>
      <c r="K81" s="55">
        <f>'Epro_Ra (z)'!N11</f>
        <v>0.18462730240000003</v>
      </c>
      <c r="L81" s="11"/>
      <c r="M81" s="5" t="str">
        <f t="shared" si="4"/>
        <v>RUS</v>
      </c>
      <c r="N81" s="5" t="s">
        <v>75</v>
      </c>
      <c r="O81" s="62" t="str">
        <f>IF(B81='Epro_Ra (z)'!C$11,"ok","Fehler!")</f>
        <v>ok</v>
      </c>
      <c r="P81" s="62" t="str">
        <f>IF(K81='Epro_Ra (z)'!N$11,"ok","Fehler!")</f>
        <v>ok</v>
      </c>
    </row>
    <row r="82" spans="1:16" s="1" customFormat="1" x14ac:dyDescent="0.25">
      <c r="A82" s="1" t="s">
        <v>32</v>
      </c>
      <c r="B82" s="3" t="s">
        <v>6</v>
      </c>
      <c r="C82" s="54">
        <f>'Epro_Ra (z)'!D12</f>
        <v>0</v>
      </c>
      <c r="D82" s="54">
        <f>'Epro_Ra (z)'!G12</f>
        <v>0.18462730240000003</v>
      </c>
      <c r="E82" s="54">
        <f>'Epro_Ra (z)'!H12</f>
        <v>0.18462730240000003</v>
      </c>
      <c r="F82" s="54">
        <f>'Epro_Ra (z)'!I12</f>
        <v>0.18462730240000003</v>
      </c>
      <c r="G82" s="54">
        <f>'Epro_Ra (z)'!J12</f>
        <v>0.18462730240000003</v>
      </c>
      <c r="H82" s="54">
        <f>'Epro_Ra (z)'!K12</f>
        <v>0.18462730240000003</v>
      </c>
      <c r="I82" s="54">
        <f>'Epro_Ra (z)'!L12</f>
        <v>0.18462730240000003</v>
      </c>
      <c r="J82" s="54">
        <f>'Epro_Ra (z)'!M12</f>
        <v>0.18462730240000003</v>
      </c>
      <c r="K82" s="54">
        <f>'Epro_Ra (z)'!N12</f>
        <v>0.18462730240000003</v>
      </c>
      <c r="L82" s="11"/>
      <c r="M82" s="1" t="str">
        <f t="shared" si="4"/>
        <v>RUS</v>
      </c>
      <c r="N82" s="1" t="s">
        <v>75</v>
      </c>
      <c r="O82" s="61" t="str">
        <f>IF(B82='Epro_Ra (z)'!C$12,"ok","Fehler!")</f>
        <v>ok</v>
      </c>
      <c r="P82" s="61" t="str">
        <f>IF(K82='Epro_Ra (z)'!N$12,"ok","Fehler!")</f>
        <v>ok</v>
      </c>
    </row>
    <row r="83" spans="1:16" s="5" customFormat="1" x14ac:dyDescent="0.25">
      <c r="A83" s="5" t="s">
        <v>32</v>
      </c>
      <c r="B83" s="6" t="s">
        <v>7</v>
      </c>
      <c r="C83" s="55">
        <f>'Epro_Ra (z)'!D13</f>
        <v>0</v>
      </c>
      <c r="D83" s="54">
        <f>'Epro_Ra (z)'!G13</f>
        <v>0.18462730240000003</v>
      </c>
      <c r="E83" s="55">
        <f>'Epro_Ra (z)'!H13</f>
        <v>0.18462730240000003</v>
      </c>
      <c r="F83" s="54">
        <f>'Epro_Ra (z)'!I13</f>
        <v>0.18462730240000003</v>
      </c>
      <c r="G83" s="55">
        <f>'Epro_Ra (z)'!J13</f>
        <v>0.18462730240000003</v>
      </c>
      <c r="H83" s="54">
        <f>'Epro_Ra (z)'!K13</f>
        <v>0.18462730240000003</v>
      </c>
      <c r="I83" s="55">
        <f>'Epro_Ra (z)'!L13</f>
        <v>0.18462730240000003</v>
      </c>
      <c r="J83" s="54">
        <f>'Epro_Ra (z)'!M13</f>
        <v>0.18462730240000003</v>
      </c>
      <c r="K83" s="55">
        <f>'Epro_Ra (z)'!N13</f>
        <v>0.18462730240000003</v>
      </c>
      <c r="L83" s="11"/>
      <c r="M83" s="5" t="str">
        <f t="shared" si="4"/>
        <v>RUS</v>
      </c>
      <c r="N83" s="5" t="s">
        <v>75</v>
      </c>
      <c r="O83" s="62" t="str">
        <f>IF(B83='Epro_Ra (z)'!C$13,"ok","Fehler!")</f>
        <v>ok</v>
      </c>
      <c r="P83" s="62" t="str">
        <f>IF(K83='Epro_Ra (z)'!N$13,"ok","Fehler!")</f>
        <v>ok</v>
      </c>
    </row>
    <row r="84" spans="1:16" s="1" customFormat="1" x14ac:dyDescent="0.25">
      <c r="A84" s="1" t="s">
        <v>32</v>
      </c>
      <c r="B84" s="3" t="s">
        <v>8</v>
      </c>
      <c r="C84" s="54">
        <f>'Epro_Ra (z)'!D14</f>
        <v>0</v>
      </c>
      <c r="D84" s="54">
        <f>'Epro_Ra (z)'!G14</f>
        <v>0.18462730240000003</v>
      </c>
      <c r="E84" s="54">
        <f>'Epro_Ra (z)'!H14</f>
        <v>0.18462730240000003</v>
      </c>
      <c r="F84" s="54">
        <f>'Epro_Ra (z)'!I14</f>
        <v>0.18462730240000003</v>
      </c>
      <c r="G84" s="54">
        <f>'Epro_Ra (z)'!J14</f>
        <v>0.18462730240000003</v>
      </c>
      <c r="H84" s="54">
        <f>'Epro_Ra (z)'!K14</f>
        <v>0.18462730240000003</v>
      </c>
      <c r="I84" s="54">
        <f>'Epro_Ra (z)'!L14</f>
        <v>0.18462730240000003</v>
      </c>
      <c r="J84" s="54">
        <f>'Epro_Ra (z)'!M14</f>
        <v>0.18462730240000003</v>
      </c>
      <c r="K84" s="54">
        <f>'Epro_Ra (z)'!N14</f>
        <v>0.18462730240000003</v>
      </c>
      <c r="L84" s="11"/>
      <c r="M84" s="1" t="str">
        <f t="shared" si="4"/>
        <v>RUS</v>
      </c>
      <c r="N84" s="1" t="s">
        <v>75</v>
      </c>
      <c r="O84" s="61" t="str">
        <f>IF(B84='Epro_Ra (z)'!C$14,"ok","Fehler!")</f>
        <v>ok</v>
      </c>
      <c r="P84" s="61" t="str">
        <f>IF(K84='Epro_Ra (z)'!N$14,"ok","Fehler!")</f>
        <v>ok</v>
      </c>
    </row>
    <row r="85" spans="1:16" s="5" customFormat="1" x14ac:dyDescent="0.25">
      <c r="A85" s="5" t="s">
        <v>32</v>
      </c>
      <c r="B85" s="6" t="s">
        <v>9</v>
      </c>
      <c r="C85" s="55">
        <f>'Epro_Ra (z)'!D15</f>
        <v>0</v>
      </c>
      <c r="D85" s="54">
        <f>'Epro_Ra (z)'!G15</f>
        <v>0</v>
      </c>
      <c r="E85" s="55">
        <f>'Epro_Ra (z)'!H15</f>
        <v>0</v>
      </c>
      <c r="F85" s="54">
        <f>'Epro_Ra (z)'!I15</f>
        <v>0</v>
      </c>
      <c r="G85" s="55">
        <f>'Epro_Ra (z)'!J15</f>
        <v>0</v>
      </c>
      <c r="H85" s="54">
        <f>'Epro_Ra (z)'!K15</f>
        <v>0</v>
      </c>
      <c r="I85" s="55">
        <f>'Epro_Ra (z)'!L15</f>
        <v>0</v>
      </c>
      <c r="J85" s="54">
        <f>'Epro_Ra (z)'!M15</f>
        <v>0</v>
      </c>
      <c r="K85" s="55">
        <f>'Epro_Ra (z)'!N15</f>
        <v>0</v>
      </c>
      <c r="L85" s="11"/>
      <c r="M85" s="5" t="str">
        <f t="shared" si="4"/>
        <v>RUS</v>
      </c>
      <c r="N85" s="5" t="s">
        <v>75</v>
      </c>
      <c r="O85" s="62" t="str">
        <f>IF(B85='Epro_Ra (z)'!C$15,"ok","Fehler!")</f>
        <v>ok</v>
      </c>
      <c r="P85" s="62" t="str">
        <f>IF(K85='Epro_Ra (z)'!N$15,"ok","Fehler!")</f>
        <v>ok</v>
      </c>
    </row>
    <row r="86" spans="1:16" s="1" customFormat="1" x14ac:dyDescent="0.25">
      <c r="A86" s="1" t="s">
        <v>32</v>
      </c>
      <c r="B86" s="3" t="s">
        <v>10</v>
      </c>
      <c r="C86" s="54">
        <f>'Epro_Ra (z)'!D16</f>
        <v>0</v>
      </c>
      <c r="D86" s="54">
        <f>'Epro_Ra (z)'!G16</f>
        <v>0.18462730240000003</v>
      </c>
      <c r="E86" s="54">
        <f>'Epro_Ra (z)'!H16</f>
        <v>0.18462730240000003</v>
      </c>
      <c r="F86" s="54">
        <f>'Epro_Ra (z)'!I16</f>
        <v>0.18462730240000003</v>
      </c>
      <c r="G86" s="54">
        <f>'Epro_Ra (z)'!J16</f>
        <v>0.18462730240000003</v>
      </c>
      <c r="H86" s="54">
        <f>'Epro_Ra (z)'!K16</f>
        <v>0.18462730240000003</v>
      </c>
      <c r="I86" s="54">
        <f>'Epro_Ra (z)'!L16</f>
        <v>0.18462730240000003</v>
      </c>
      <c r="J86" s="54">
        <f>'Epro_Ra (z)'!M16</f>
        <v>0.18462730240000003</v>
      </c>
      <c r="K86" s="54">
        <f>'Epro_Ra (z)'!N16</f>
        <v>0.18462730240000003</v>
      </c>
      <c r="L86" s="11"/>
      <c r="M86" s="1" t="str">
        <f t="shared" si="4"/>
        <v>RUS</v>
      </c>
      <c r="N86" s="1" t="s">
        <v>75</v>
      </c>
      <c r="O86" s="61" t="str">
        <f>IF(B86='Epro_Ra (z)'!C$16,"ok","Fehler!")</f>
        <v>ok</v>
      </c>
      <c r="P86" s="61" t="str">
        <f>IF(K86='Epro_Ra (z)'!N$16,"ok","Fehler!")</f>
        <v>ok</v>
      </c>
    </row>
    <row r="87" spans="1:16" s="5" customFormat="1" x14ac:dyDescent="0.25">
      <c r="A87" s="5" t="s">
        <v>32</v>
      </c>
      <c r="B87" s="6" t="s">
        <v>11</v>
      </c>
      <c r="C87" s="55">
        <f>'Epro_Ra (z)'!D17</f>
        <v>0</v>
      </c>
      <c r="D87" s="54">
        <f>'Epro_Ra (z)'!G17</f>
        <v>0.18462730240000003</v>
      </c>
      <c r="E87" s="55">
        <f>'Epro_Ra (z)'!H17</f>
        <v>0.18462730240000003</v>
      </c>
      <c r="F87" s="54">
        <f>'Epro_Ra (z)'!I17</f>
        <v>0.18462730240000003</v>
      </c>
      <c r="G87" s="55">
        <f>'Epro_Ra (z)'!J17</f>
        <v>0.18462730240000003</v>
      </c>
      <c r="H87" s="54">
        <f>'Epro_Ra (z)'!K17</f>
        <v>0.18462730240000003</v>
      </c>
      <c r="I87" s="55">
        <f>'Epro_Ra (z)'!L17</f>
        <v>0.18462730240000003</v>
      </c>
      <c r="J87" s="54">
        <f>'Epro_Ra (z)'!M17</f>
        <v>0.18462730240000003</v>
      </c>
      <c r="K87" s="55">
        <f>'Epro_Ra (z)'!N17</f>
        <v>0.18462730240000003</v>
      </c>
      <c r="L87" s="11"/>
      <c r="M87" s="5" t="str">
        <f t="shared" si="4"/>
        <v>RUS</v>
      </c>
      <c r="N87" s="5" t="s">
        <v>75</v>
      </c>
      <c r="O87" s="62" t="str">
        <f>IF(B87='Epro_Ra (z)'!C$17,"ok","Fehler!")</f>
        <v>ok</v>
      </c>
      <c r="P87" s="62" t="str">
        <f>IF(K87='Epro_Ra (z)'!N$17,"ok","Fehler!")</f>
        <v>ok</v>
      </c>
    </row>
    <row r="88" spans="1:16" s="1" customFormat="1" x14ac:dyDescent="0.25">
      <c r="A88" s="1" t="s">
        <v>32</v>
      </c>
      <c r="B88" s="3" t="s">
        <v>12</v>
      </c>
      <c r="C88" s="54">
        <f>'Epro_Ra (z)'!D18</f>
        <v>0</v>
      </c>
      <c r="D88" s="54">
        <f>'Epro_Ra (z)'!G18</f>
        <v>0.18462730240000003</v>
      </c>
      <c r="E88" s="54">
        <f>'Epro_Ra (z)'!H18</f>
        <v>0.18462730240000003</v>
      </c>
      <c r="F88" s="54">
        <f>'Epro_Ra (z)'!I18</f>
        <v>0.18462730240000003</v>
      </c>
      <c r="G88" s="54">
        <f>'Epro_Ra (z)'!J18</f>
        <v>0.18462730240000003</v>
      </c>
      <c r="H88" s="54">
        <f>'Epro_Ra (z)'!K18</f>
        <v>0.18462730240000003</v>
      </c>
      <c r="I88" s="54">
        <f>'Epro_Ra (z)'!L18</f>
        <v>0.18462730240000003</v>
      </c>
      <c r="J88" s="54">
        <f>'Epro_Ra (z)'!M18</f>
        <v>0.18462730240000003</v>
      </c>
      <c r="K88" s="54">
        <f>'Epro_Ra (z)'!N18</f>
        <v>0.18462730240000003</v>
      </c>
      <c r="L88" s="11"/>
      <c r="M88" s="1" t="str">
        <f t="shared" si="4"/>
        <v>RUS</v>
      </c>
      <c r="N88" s="1" t="s">
        <v>75</v>
      </c>
      <c r="O88" s="61" t="str">
        <f>IF(B88='Epro_Ra (z)'!C$18,"ok","Fehler!")</f>
        <v>ok</v>
      </c>
      <c r="P88" s="61" t="str">
        <f>IF(K88='Epro_Ra (z)'!N$18,"ok","Fehler!")</f>
        <v>ok</v>
      </c>
    </row>
    <row r="89" spans="1:16" s="5" customFormat="1" x14ac:dyDescent="0.25">
      <c r="A89" s="5" t="s">
        <v>32</v>
      </c>
      <c r="B89" s="6" t="s">
        <v>13</v>
      </c>
      <c r="C89" s="55">
        <f>'Epro_Ra (z)'!D19</f>
        <v>0</v>
      </c>
      <c r="D89" s="54">
        <f>'Epro_Ra (z)'!G19</f>
        <v>0.18462730240000003</v>
      </c>
      <c r="E89" s="55">
        <f>'Epro_Ra (z)'!H19</f>
        <v>0.18462730240000003</v>
      </c>
      <c r="F89" s="54">
        <f>'Epro_Ra (z)'!I19</f>
        <v>0.18462730240000003</v>
      </c>
      <c r="G89" s="55">
        <f>'Epro_Ra (z)'!J19</f>
        <v>0.18462730240000003</v>
      </c>
      <c r="H89" s="54">
        <f>'Epro_Ra (z)'!K19</f>
        <v>0.18462730240000003</v>
      </c>
      <c r="I89" s="55">
        <f>'Epro_Ra (z)'!L19</f>
        <v>0.18462730240000003</v>
      </c>
      <c r="J89" s="54">
        <f>'Epro_Ra (z)'!M19</f>
        <v>0.18462730240000003</v>
      </c>
      <c r="K89" s="55">
        <f>'Epro_Ra (z)'!N19</f>
        <v>0.18462730240000003</v>
      </c>
      <c r="L89" s="11"/>
      <c r="M89" s="5" t="str">
        <f t="shared" si="4"/>
        <v>RUS</v>
      </c>
      <c r="N89" s="5" t="s">
        <v>75</v>
      </c>
      <c r="O89" s="62" t="str">
        <f>IF(B89='Epro_Ra (z)'!C$19,"ok","Fehler!")</f>
        <v>ok</v>
      </c>
      <c r="P89" s="62" t="str">
        <f>IF(K89='Epro_Ra (z)'!N$19,"ok","Fehler!")</f>
        <v>ok</v>
      </c>
    </row>
    <row r="90" spans="1:16" s="1" customFormat="1" x14ac:dyDescent="0.25">
      <c r="A90" s="1" t="s">
        <v>32</v>
      </c>
      <c r="B90" s="3" t="s">
        <v>14</v>
      </c>
      <c r="C90" s="54">
        <f>'Epro_Ra (z)'!D20</f>
        <v>0</v>
      </c>
      <c r="D90" s="54">
        <f>'Epro_Ra (z)'!G20</f>
        <v>0.18462730240000003</v>
      </c>
      <c r="E90" s="54">
        <f>'Epro_Ra (z)'!H20</f>
        <v>0.18462730240000003</v>
      </c>
      <c r="F90" s="54">
        <f>'Epro_Ra (z)'!I20</f>
        <v>0.18462730240000003</v>
      </c>
      <c r="G90" s="54">
        <f>'Epro_Ra (z)'!J20</f>
        <v>0.18462730240000003</v>
      </c>
      <c r="H90" s="54">
        <f>'Epro_Ra (z)'!K20</f>
        <v>0.18462730240000003</v>
      </c>
      <c r="I90" s="54">
        <f>'Epro_Ra (z)'!L20</f>
        <v>0.18462730240000003</v>
      </c>
      <c r="J90" s="54">
        <f>'Epro_Ra (z)'!M20</f>
        <v>0.18462730240000003</v>
      </c>
      <c r="K90" s="54">
        <f>'Epro_Ra (z)'!N20</f>
        <v>0.18462730240000003</v>
      </c>
      <c r="L90" s="11"/>
      <c r="M90" s="1" t="str">
        <f t="shared" si="4"/>
        <v>RUS</v>
      </c>
      <c r="N90" s="1" t="s">
        <v>75</v>
      </c>
      <c r="O90" s="61" t="str">
        <f>IF(B90='Epro_Ra (z)'!C$20,"ok","Fehler!")</f>
        <v>ok</v>
      </c>
      <c r="P90" s="61" t="str">
        <f>IF(K90='Epro_Ra (z)'!N$20,"ok","Fehler!")</f>
        <v>ok</v>
      </c>
    </row>
    <row r="91" spans="1:16" s="5" customFormat="1" x14ac:dyDescent="0.25">
      <c r="A91" s="5" t="s">
        <v>32</v>
      </c>
      <c r="B91" s="6" t="s">
        <v>15</v>
      </c>
      <c r="C91" s="55">
        <f>'Epro_Ra (z)'!D21</f>
        <v>0</v>
      </c>
      <c r="D91" s="54">
        <f>'Epro_Ra (z)'!G21</f>
        <v>0.18462730240000003</v>
      </c>
      <c r="E91" s="55">
        <f>'Epro_Ra (z)'!H21</f>
        <v>0.18462730240000003</v>
      </c>
      <c r="F91" s="54">
        <f>'Epro_Ra (z)'!I21</f>
        <v>0.18462730240000003</v>
      </c>
      <c r="G91" s="55">
        <f>'Epro_Ra (z)'!J21</f>
        <v>0.18462730240000003</v>
      </c>
      <c r="H91" s="54">
        <f>'Epro_Ra (z)'!K21</f>
        <v>0.18462730240000003</v>
      </c>
      <c r="I91" s="55">
        <f>'Epro_Ra (z)'!L21</f>
        <v>0.18462730240000003</v>
      </c>
      <c r="J91" s="54">
        <f>'Epro_Ra (z)'!M21</f>
        <v>0.18462730240000003</v>
      </c>
      <c r="K91" s="55">
        <f>'Epro_Ra (z)'!N21</f>
        <v>0.18462730240000003</v>
      </c>
      <c r="L91" s="11"/>
      <c r="M91" s="5" t="str">
        <f t="shared" si="4"/>
        <v>RUS</v>
      </c>
      <c r="N91" s="5" t="s">
        <v>75</v>
      </c>
      <c r="O91" s="62" t="str">
        <f>IF(B91='Epro_Ra (z)'!C$21,"ok","Fehler!")</f>
        <v>ok</v>
      </c>
      <c r="P91" s="62" t="str">
        <f>IF(K91='Epro_Ra (z)'!N$21,"ok","Fehler!")</f>
        <v>ok</v>
      </c>
    </row>
    <row r="92" spans="1:16" s="1" customFormat="1" x14ac:dyDescent="0.25">
      <c r="A92" s="1" t="s">
        <v>32</v>
      </c>
      <c r="B92" s="3" t="s">
        <v>16</v>
      </c>
      <c r="C92" s="54">
        <f>'Epro_Ra (z)'!D22</f>
        <v>0</v>
      </c>
      <c r="D92" s="54">
        <f>'Epro_Ra (z)'!G22</f>
        <v>0.18462730240000003</v>
      </c>
      <c r="E92" s="54">
        <f>'Epro_Ra (z)'!H22</f>
        <v>0.18462730240000003</v>
      </c>
      <c r="F92" s="54">
        <f>'Epro_Ra (z)'!I22</f>
        <v>0.18462730240000003</v>
      </c>
      <c r="G92" s="54">
        <f>'Epro_Ra (z)'!J22</f>
        <v>0.18462730240000003</v>
      </c>
      <c r="H92" s="54">
        <f>'Epro_Ra (z)'!K22</f>
        <v>0.18462730240000003</v>
      </c>
      <c r="I92" s="54">
        <f>'Epro_Ra (z)'!L22</f>
        <v>0.18462730240000003</v>
      </c>
      <c r="J92" s="54">
        <f>'Epro_Ra (z)'!M22</f>
        <v>0.18462730240000003</v>
      </c>
      <c r="K92" s="54">
        <f>'Epro_Ra (z)'!N22</f>
        <v>0.18462730240000003</v>
      </c>
      <c r="L92" s="11"/>
      <c r="M92" s="1" t="str">
        <f t="shared" si="4"/>
        <v>RUS</v>
      </c>
      <c r="N92" s="1" t="s">
        <v>75</v>
      </c>
      <c r="O92" s="61" t="str">
        <f>IF(B92='Epro_Ra (z)'!C$22,"ok","Fehler!")</f>
        <v>ok</v>
      </c>
      <c r="P92" s="61" t="str">
        <f>IF(K92='Epro_Ra (z)'!N$22,"ok","Fehler!")</f>
        <v>ok</v>
      </c>
    </row>
    <row r="93" spans="1:16" s="8" customFormat="1" x14ac:dyDescent="0.25">
      <c r="A93" s="8" t="s">
        <v>32</v>
      </c>
      <c r="B93" s="9" t="s">
        <v>17</v>
      </c>
      <c r="C93" s="56">
        <f>'Epro_Ra (z)'!D23</f>
        <v>0</v>
      </c>
      <c r="D93" s="57">
        <f>'Epro_Ra (z)'!G23</f>
        <v>0.18462730240000003</v>
      </c>
      <c r="E93" s="56">
        <f>'Epro_Ra (z)'!H23</f>
        <v>0.18462730240000003</v>
      </c>
      <c r="F93" s="57">
        <f>'Epro_Ra (z)'!I23</f>
        <v>0.18462730240000003</v>
      </c>
      <c r="G93" s="56">
        <f>'Epro_Ra (z)'!J23</f>
        <v>0.18462730240000003</v>
      </c>
      <c r="H93" s="57">
        <f>'Epro_Ra (z)'!K23</f>
        <v>0.18462730240000003</v>
      </c>
      <c r="I93" s="56">
        <f>'Epro_Ra (z)'!L23</f>
        <v>0.18462730240000003</v>
      </c>
      <c r="J93" s="57">
        <f>'Epro_Ra (z)'!M23</f>
        <v>0.18462730240000003</v>
      </c>
      <c r="K93" s="56">
        <f>'Epro_Ra (z)'!N23</f>
        <v>0.18462730240000003</v>
      </c>
      <c r="L93" s="10"/>
      <c r="M93" s="8" t="str">
        <f t="shared" si="4"/>
        <v>RUS</v>
      </c>
      <c r="N93" s="8" t="s">
        <v>75</v>
      </c>
      <c r="O93" s="63" t="str">
        <f>IF(B93='Epro_Ra (z)'!C$23,"ok","Fehler!")</f>
        <v>ok</v>
      </c>
      <c r="P93" s="63" t="str">
        <f>IF(K93='Epro_Ra (z)'!N$23,"ok","Fehler!")</f>
        <v>ok</v>
      </c>
    </row>
    <row r="94" spans="1:16" s="1" customFormat="1" x14ac:dyDescent="0.25">
      <c r="A94" s="1" t="s">
        <v>33</v>
      </c>
      <c r="B94" s="3" t="s">
        <v>0</v>
      </c>
      <c r="C94" s="54">
        <f>'Epro_Ra (z)'!D6</f>
        <v>0</v>
      </c>
      <c r="D94" s="54">
        <f>'Epro_Ra (z)'!G6</f>
        <v>0.18462730240000003</v>
      </c>
      <c r="E94" s="54">
        <f>'Epro_Ra (z)'!H6</f>
        <v>0.18462730240000003</v>
      </c>
      <c r="F94" s="54">
        <f>'Epro_Ra (z)'!I6</f>
        <v>0.18462730240000003</v>
      </c>
      <c r="G94" s="54">
        <f>'Epro_Ra (z)'!J6</f>
        <v>0.18462730240000003</v>
      </c>
      <c r="H94" s="54">
        <f>'Epro_Ra (z)'!K6</f>
        <v>0.18462730240000003</v>
      </c>
      <c r="I94" s="54">
        <f>'Epro_Ra (z)'!L6</f>
        <v>0.18462730240000003</v>
      </c>
      <c r="J94" s="54">
        <f>'Epro_Ra (z)'!M6</f>
        <v>0.18462730240000003</v>
      </c>
      <c r="K94" s="54">
        <f>'Epro_Ra (z)'!N6</f>
        <v>0.18462730240000003</v>
      </c>
      <c r="L94" s="11"/>
      <c r="M94" s="1" t="str">
        <f t="shared" si="4"/>
        <v>RUS</v>
      </c>
      <c r="N94" s="1" t="s">
        <v>75</v>
      </c>
      <c r="O94" s="61" t="str">
        <f>IF(B94='Epro_Ra (z)'!C$6,"ok","Fehler!")</f>
        <v>ok</v>
      </c>
      <c r="P94" s="61" t="str">
        <f>IF(K94='Epro_Ra (z)'!N$6,"ok","Fehler!")</f>
        <v>ok</v>
      </c>
    </row>
    <row r="95" spans="1:16" s="5" customFormat="1" x14ac:dyDescent="0.25">
      <c r="A95" s="5" t="s">
        <v>33</v>
      </c>
      <c r="B95" s="6" t="s">
        <v>1</v>
      </c>
      <c r="C95" s="55">
        <f>'Epro_Ra (z)'!D7</f>
        <v>0</v>
      </c>
      <c r="D95" s="54">
        <f>'Epro_Ra (z)'!G7</f>
        <v>0.18462730240000003</v>
      </c>
      <c r="E95" s="55">
        <f>'Epro_Ra (z)'!H7</f>
        <v>0.18462730240000003</v>
      </c>
      <c r="F95" s="54">
        <f>'Epro_Ra (z)'!I7</f>
        <v>0.18462730240000003</v>
      </c>
      <c r="G95" s="55">
        <f>'Epro_Ra (z)'!J7</f>
        <v>0.18462730240000003</v>
      </c>
      <c r="H95" s="54">
        <f>'Epro_Ra (z)'!K7</f>
        <v>0.18462730240000003</v>
      </c>
      <c r="I95" s="55">
        <f>'Epro_Ra (z)'!L7</f>
        <v>0.18462730240000003</v>
      </c>
      <c r="J95" s="54">
        <f>'Epro_Ra (z)'!M7</f>
        <v>0.18462730240000003</v>
      </c>
      <c r="K95" s="55">
        <f>'Epro_Ra (z)'!N7</f>
        <v>0.18462730240000003</v>
      </c>
      <c r="L95" s="11"/>
      <c r="M95" s="5" t="str">
        <f t="shared" si="4"/>
        <v>RUS</v>
      </c>
      <c r="N95" s="5" t="s">
        <v>75</v>
      </c>
      <c r="O95" s="62" t="str">
        <f>IF(B95='Epro_Ra (z)'!C$7,"ok","Fehler!")</f>
        <v>ok</v>
      </c>
      <c r="P95" s="62" t="str">
        <f>IF(K95='Epro_Ra (z)'!N$7,"ok","Fehler!")</f>
        <v>ok</v>
      </c>
    </row>
    <row r="96" spans="1:16" s="1" customFormat="1" x14ac:dyDescent="0.25">
      <c r="A96" s="1" t="s">
        <v>33</v>
      </c>
      <c r="B96" s="3" t="s">
        <v>2</v>
      </c>
      <c r="C96" s="54">
        <f>'Epro_Ra (z)'!D8</f>
        <v>0</v>
      </c>
      <c r="D96" s="54">
        <f>'Epro_Ra (z)'!G8</f>
        <v>0</v>
      </c>
      <c r="E96" s="54">
        <f>'Epro_Ra (z)'!H8</f>
        <v>0</v>
      </c>
      <c r="F96" s="54">
        <f>'Epro_Ra (z)'!I8</f>
        <v>0</v>
      </c>
      <c r="G96" s="54">
        <f>'Epro_Ra (z)'!J8</f>
        <v>0</v>
      </c>
      <c r="H96" s="54">
        <f>'Epro_Ra (z)'!K8</f>
        <v>0</v>
      </c>
      <c r="I96" s="54">
        <f>'Epro_Ra (z)'!L8</f>
        <v>0</v>
      </c>
      <c r="J96" s="54">
        <f>'Epro_Ra (z)'!M8</f>
        <v>0</v>
      </c>
      <c r="K96" s="54">
        <f>'Epro_Ra (z)'!N8</f>
        <v>0</v>
      </c>
      <c r="L96" s="11"/>
      <c r="M96" s="1" t="str">
        <f t="shared" si="4"/>
        <v>RUS</v>
      </c>
      <c r="N96" s="1" t="s">
        <v>75</v>
      </c>
      <c r="O96" s="61" t="str">
        <f>IF(B96='Epro_Ra (z)'!C$8,"ok","Fehler!")</f>
        <v>ok</v>
      </c>
      <c r="P96" s="61" t="str">
        <f>IF(K96='Epro_Ra (z)'!N$8,"ok","Fehler!")</f>
        <v>ok</v>
      </c>
    </row>
    <row r="97" spans="1:16" s="5" customFormat="1" x14ac:dyDescent="0.25">
      <c r="A97" s="5" t="s">
        <v>33</v>
      </c>
      <c r="B97" s="6" t="s">
        <v>3</v>
      </c>
      <c r="C97" s="55">
        <f>'Epro_Ra (z)'!D9</f>
        <v>0</v>
      </c>
      <c r="D97" s="54">
        <f>'Epro_Ra (z)'!G9</f>
        <v>0.18462730240000003</v>
      </c>
      <c r="E97" s="55">
        <f>'Epro_Ra (z)'!H9</f>
        <v>0.18462730240000003</v>
      </c>
      <c r="F97" s="54">
        <f>'Epro_Ra (z)'!I9</f>
        <v>0.18462730240000003</v>
      </c>
      <c r="G97" s="55">
        <f>'Epro_Ra (z)'!J9</f>
        <v>0.18462730240000003</v>
      </c>
      <c r="H97" s="54">
        <f>'Epro_Ra (z)'!K9</f>
        <v>0.18462730240000003</v>
      </c>
      <c r="I97" s="55">
        <f>'Epro_Ra (z)'!L9</f>
        <v>0.18462730240000003</v>
      </c>
      <c r="J97" s="54">
        <f>'Epro_Ra (z)'!M9</f>
        <v>0.18462730240000003</v>
      </c>
      <c r="K97" s="55">
        <f>'Epro_Ra (z)'!N9</f>
        <v>0.18462730240000003</v>
      </c>
      <c r="L97" s="11"/>
      <c r="M97" s="5" t="str">
        <f t="shared" si="4"/>
        <v>RUS</v>
      </c>
      <c r="N97" s="5" t="s">
        <v>75</v>
      </c>
      <c r="O97" s="62" t="str">
        <f>IF(B97='Epro_Ra (z)'!C$9,"ok","Fehler!")</f>
        <v>ok</v>
      </c>
      <c r="P97" s="62" t="str">
        <f>IF(K97='Epro_Ra (z)'!N$9,"ok","Fehler!")</f>
        <v>ok</v>
      </c>
    </row>
    <row r="98" spans="1:16" s="1" customFormat="1" x14ac:dyDescent="0.25">
      <c r="A98" s="1" t="s">
        <v>33</v>
      </c>
      <c r="B98" s="3" t="s">
        <v>4</v>
      </c>
      <c r="C98" s="54">
        <f>'Epro_Ra (z)'!D10</f>
        <v>0</v>
      </c>
      <c r="D98" s="54">
        <f>'Epro_Ra (z)'!G10</f>
        <v>0.18462730240000003</v>
      </c>
      <c r="E98" s="54">
        <f>'Epro_Ra (z)'!H10</f>
        <v>0.18462730240000003</v>
      </c>
      <c r="F98" s="54">
        <f>'Epro_Ra (z)'!I10</f>
        <v>0.18462730240000003</v>
      </c>
      <c r="G98" s="54">
        <f>'Epro_Ra (z)'!J10</f>
        <v>0.18462730240000003</v>
      </c>
      <c r="H98" s="54">
        <f>'Epro_Ra (z)'!K10</f>
        <v>0.18462730240000003</v>
      </c>
      <c r="I98" s="54">
        <f>'Epro_Ra (z)'!L10</f>
        <v>0.18462730240000003</v>
      </c>
      <c r="J98" s="54">
        <f>'Epro_Ra (z)'!M10</f>
        <v>0.18462730240000003</v>
      </c>
      <c r="K98" s="54">
        <f>'Epro_Ra (z)'!N10</f>
        <v>0.18462730240000003</v>
      </c>
      <c r="L98" s="11"/>
      <c r="M98" s="1" t="str">
        <f t="shared" si="4"/>
        <v>RUS</v>
      </c>
      <c r="N98" s="1" t="s">
        <v>75</v>
      </c>
      <c r="O98" s="61" t="str">
        <f>IF(B98='Epro_Ra (z)'!C$10,"ok","Fehler!")</f>
        <v>ok</v>
      </c>
      <c r="P98" s="61" t="str">
        <f>IF(K98='Epro_Ra (z)'!N$10,"ok","Fehler!")</f>
        <v>ok</v>
      </c>
    </row>
    <row r="99" spans="1:16" s="5" customFormat="1" x14ac:dyDescent="0.25">
      <c r="A99" s="5" t="s">
        <v>33</v>
      </c>
      <c r="B99" s="6" t="s">
        <v>5</v>
      </c>
      <c r="C99" s="55">
        <f>'Epro_Ra (z)'!D11</f>
        <v>0</v>
      </c>
      <c r="D99" s="54">
        <f>'Epro_Ra (z)'!G11</f>
        <v>0.18462730240000003</v>
      </c>
      <c r="E99" s="55">
        <f>'Epro_Ra (z)'!H11</f>
        <v>0.18462730240000003</v>
      </c>
      <c r="F99" s="54">
        <f>'Epro_Ra (z)'!I11</f>
        <v>0.18462730240000003</v>
      </c>
      <c r="G99" s="55">
        <f>'Epro_Ra (z)'!J11</f>
        <v>0.18462730240000003</v>
      </c>
      <c r="H99" s="54">
        <f>'Epro_Ra (z)'!K11</f>
        <v>0.18462730240000003</v>
      </c>
      <c r="I99" s="55">
        <f>'Epro_Ra (z)'!L11</f>
        <v>0.18462730240000003</v>
      </c>
      <c r="J99" s="54">
        <f>'Epro_Ra (z)'!M11</f>
        <v>0.18462730240000003</v>
      </c>
      <c r="K99" s="55">
        <f>'Epro_Ra (z)'!N11</f>
        <v>0.18462730240000003</v>
      </c>
      <c r="L99" s="11"/>
      <c r="M99" s="5" t="str">
        <f t="shared" si="4"/>
        <v>RUS</v>
      </c>
      <c r="N99" s="5" t="s">
        <v>75</v>
      </c>
      <c r="O99" s="62" t="str">
        <f>IF(B99='Epro_Ra (z)'!C$11,"ok","Fehler!")</f>
        <v>ok</v>
      </c>
      <c r="P99" s="62" t="str">
        <f>IF(K99='Epro_Ra (z)'!N$11,"ok","Fehler!")</f>
        <v>ok</v>
      </c>
    </row>
    <row r="100" spans="1:16" s="1" customFormat="1" x14ac:dyDescent="0.25">
      <c r="A100" s="1" t="s">
        <v>33</v>
      </c>
      <c r="B100" s="3" t="s">
        <v>6</v>
      </c>
      <c r="C100" s="54">
        <f>'Epro_Ra (z)'!D12</f>
        <v>0</v>
      </c>
      <c r="D100" s="54">
        <f>'Epro_Ra (z)'!G12</f>
        <v>0.18462730240000003</v>
      </c>
      <c r="E100" s="54">
        <f>'Epro_Ra (z)'!H12</f>
        <v>0.18462730240000003</v>
      </c>
      <c r="F100" s="54">
        <f>'Epro_Ra (z)'!I12</f>
        <v>0.18462730240000003</v>
      </c>
      <c r="G100" s="54">
        <f>'Epro_Ra (z)'!J12</f>
        <v>0.18462730240000003</v>
      </c>
      <c r="H100" s="54">
        <f>'Epro_Ra (z)'!K12</f>
        <v>0.18462730240000003</v>
      </c>
      <c r="I100" s="54">
        <f>'Epro_Ra (z)'!L12</f>
        <v>0.18462730240000003</v>
      </c>
      <c r="J100" s="54">
        <f>'Epro_Ra (z)'!M12</f>
        <v>0.18462730240000003</v>
      </c>
      <c r="K100" s="54">
        <f>'Epro_Ra (z)'!N12</f>
        <v>0.18462730240000003</v>
      </c>
      <c r="L100" s="11"/>
      <c r="M100" s="1" t="str">
        <f t="shared" si="4"/>
        <v>RUS</v>
      </c>
      <c r="N100" s="1" t="s">
        <v>75</v>
      </c>
      <c r="O100" s="61" t="str">
        <f>IF(B100='Epro_Ra (z)'!C$12,"ok","Fehler!")</f>
        <v>ok</v>
      </c>
      <c r="P100" s="61" t="str">
        <f>IF(K100='Epro_Ra (z)'!N$12,"ok","Fehler!")</f>
        <v>ok</v>
      </c>
    </row>
    <row r="101" spans="1:16" s="5" customFormat="1" x14ac:dyDescent="0.25">
      <c r="A101" s="5" t="s">
        <v>33</v>
      </c>
      <c r="B101" s="6" t="s">
        <v>7</v>
      </c>
      <c r="C101" s="55">
        <f>'Epro_Ra (z)'!D13</f>
        <v>0</v>
      </c>
      <c r="D101" s="54">
        <f>'Epro_Ra (z)'!G13</f>
        <v>0.18462730240000003</v>
      </c>
      <c r="E101" s="55">
        <f>'Epro_Ra (z)'!H13</f>
        <v>0.18462730240000003</v>
      </c>
      <c r="F101" s="54">
        <f>'Epro_Ra (z)'!I13</f>
        <v>0.18462730240000003</v>
      </c>
      <c r="G101" s="55">
        <f>'Epro_Ra (z)'!J13</f>
        <v>0.18462730240000003</v>
      </c>
      <c r="H101" s="54">
        <f>'Epro_Ra (z)'!K13</f>
        <v>0.18462730240000003</v>
      </c>
      <c r="I101" s="55">
        <f>'Epro_Ra (z)'!L13</f>
        <v>0.18462730240000003</v>
      </c>
      <c r="J101" s="54">
        <f>'Epro_Ra (z)'!M13</f>
        <v>0.18462730240000003</v>
      </c>
      <c r="K101" s="55">
        <f>'Epro_Ra (z)'!N13</f>
        <v>0.18462730240000003</v>
      </c>
      <c r="L101" s="11"/>
      <c r="M101" s="5" t="str">
        <f t="shared" si="4"/>
        <v>RUS</v>
      </c>
      <c r="N101" s="5" t="s">
        <v>75</v>
      </c>
      <c r="O101" s="62" t="str">
        <f>IF(B101='Epro_Ra (z)'!C$13,"ok","Fehler!")</f>
        <v>ok</v>
      </c>
      <c r="P101" s="62" t="str">
        <f>IF(K101='Epro_Ra (z)'!N$13,"ok","Fehler!")</f>
        <v>ok</v>
      </c>
    </row>
    <row r="102" spans="1:16" s="1" customFormat="1" x14ac:dyDescent="0.25">
      <c r="A102" s="1" t="s">
        <v>33</v>
      </c>
      <c r="B102" s="3" t="s">
        <v>8</v>
      </c>
      <c r="C102" s="54">
        <f>'Epro_Ra (z)'!D14</f>
        <v>0</v>
      </c>
      <c r="D102" s="54">
        <f>'Epro_Ra (z)'!G14</f>
        <v>0.18462730240000003</v>
      </c>
      <c r="E102" s="54">
        <f>'Epro_Ra (z)'!H14</f>
        <v>0.18462730240000003</v>
      </c>
      <c r="F102" s="54">
        <f>'Epro_Ra (z)'!I14</f>
        <v>0.18462730240000003</v>
      </c>
      <c r="G102" s="54">
        <f>'Epro_Ra (z)'!J14</f>
        <v>0.18462730240000003</v>
      </c>
      <c r="H102" s="54">
        <f>'Epro_Ra (z)'!K14</f>
        <v>0.18462730240000003</v>
      </c>
      <c r="I102" s="54">
        <f>'Epro_Ra (z)'!L14</f>
        <v>0.18462730240000003</v>
      </c>
      <c r="J102" s="54">
        <f>'Epro_Ra (z)'!M14</f>
        <v>0.18462730240000003</v>
      </c>
      <c r="K102" s="54">
        <f>'Epro_Ra (z)'!N14</f>
        <v>0.18462730240000003</v>
      </c>
      <c r="L102" s="11"/>
      <c r="M102" s="1" t="str">
        <f t="shared" si="4"/>
        <v>RUS</v>
      </c>
      <c r="N102" s="1" t="s">
        <v>75</v>
      </c>
      <c r="O102" s="61" t="str">
        <f>IF(B102='Epro_Ra (z)'!C$14,"ok","Fehler!")</f>
        <v>ok</v>
      </c>
      <c r="P102" s="61" t="str">
        <f>IF(K102='Epro_Ra (z)'!N$14,"ok","Fehler!")</f>
        <v>ok</v>
      </c>
    </row>
    <row r="103" spans="1:16" s="5" customFormat="1" x14ac:dyDescent="0.25">
      <c r="A103" s="5" t="s">
        <v>33</v>
      </c>
      <c r="B103" s="6" t="s">
        <v>9</v>
      </c>
      <c r="C103" s="55">
        <f>'Epro_Ra (z)'!D15</f>
        <v>0</v>
      </c>
      <c r="D103" s="54">
        <f>'Epro_Ra (z)'!G15</f>
        <v>0</v>
      </c>
      <c r="E103" s="55">
        <f>'Epro_Ra (z)'!H15</f>
        <v>0</v>
      </c>
      <c r="F103" s="54">
        <f>'Epro_Ra (z)'!I15</f>
        <v>0</v>
      </c>
      <c r="G103" s="55">
        <f>'Epro_Ra (z)'!J15</f>
        <v>0</v>
      </c>
      <c r="H103" s="54">
        <f>'Epro_Ra (z)'!K15</f>
        <v>0</v>
      </c>
      <c r="I103" s="55">
        <f>'Epro_Ra (z)'!L15</f>
        <v>0</v>
      </c>
      <c r="J103" s="54">
        <f>'Epro_Ra (z)'!M15</f>
        <v>0</v>
      </c>
      <c r="K103" s="55">
        <f>'Epro_Ra (z)'!N15</f>
        <v>0</v>
      </c>
      <c r="L103" s="11"/>
      <c r="M103" s="5" t="str">
        <f t="shared" si="4"/>
        <v>RUS</v>
      </c>
      <c r="N103" s="5" t="s">
        <v>75</v>
      </c>
      <c r="O103" s="62" t="str">
        <f>IF(B103='Epro_Ra (z)'!C$15,"ok","Fehler!")</f>
        <v>ok</v>
      </c>
      <c r="P103" s="62" t="str">
        <f>IF(K103='Epro_Ra (z)'!N$15,"ok","Fehler!")</f>
        <v>ok</v>
      </c>
    </row>
    <row r="104" spans="1:16" s="1" customFormat="1" x14ac:dyDescent="0.25">
      <c r="A104" s="1" t="s">
        <v>33</v>
      </c>
      <c r="B104" s="3" t="s">
        <v>10</v>
      </c>
      <c r="C104" s="54">
        <f>'Epro_Ra (z)'!D16</f>
        <v>0</v>
      </c>
      <c r="D104" s="54">
        <f>'Epro_Ra (z)'!G16</f>
        <v>0.18462730240000003</v>
      </c>
      <c r="E104" s="54">
        <f>'Epro_Ra (z)'!H16</f>
        <v>0.18462730240000003</v>
      </c>
      <c r="F104" s="54">
        <f>'Epro_Ra (z)'!I16</f>
        <v>0.18462730240000003</v>
      </c>
      <c r="G104" s="54">
        <f>'Epro_Ra (z)'!J16</f>
        <v>0.18462730240000003</v>
      </c>
      <c r="H104" s="54">
        <f>'Epro_Ra (z)'!K16</f>
        <v>0.18462730240000003</v>
      </c>
      <c r="I104" s="54">
        <f>'Epro_Ra (z)'!L16</f>
        <v>0.18462730240000003</v>
      </c>
      <c r="J104" s="54">
        <f>'Epro_Ra (z)'!M16</f>
        <v>0.18462730240000003</v>
      </c>
      <c r="K104" s="54">
        <f>'Epro_Ra (z)'!N16</f>
        <v>0.18462730240000003</v>
      </c>
      <c r="L104" s="11"/>
      <c r="M104" s="1" t="str">
        <f t="shared" si="4"/>
        <v>RUS</v>
      </c>
      <c r="N104" s="1" t="s">
        <v>75</v>
      </c>
      <c r="O104" s="61" t="str">
        <f>IF(B104='Epro_Ra (z)'!C$16,"ok","Fehler!")</f>
        <v>ok</v>
      </c>
      <c r="P104" s="61" t="str">
        <f>IF(K104='Epro_Ra (z)'!N$16,"ok","Fehler!")</f>
        <v>ok</v>
      </c>
    </row>
    <row r="105" spans="1:16" s="5" customFormat="1" x14ac:dyDescent="0.25">
      <c r="A105" s="5" t="s">
        <v>33</v>
      </c>
      <c r="B105" s="6" t="s">
        <v>11</v>
      </c>
      <c r="C105" s="55">
        <f>'Epro_Ra (z)'!D17</f>
        <v>0</v>
      </c>
      <c r="D105" s="54">
        <f>'Epro_Ra (z)'!G17</f>
        <v>0.18462730240000003</v>
      </c>
      <c r="E105" s="55">
        <f>'Epro_Ra (z)'!H17</f>
        <v>0.18462730240000003</v>
      </c>
      <c r="F105" s="54">
        <f>'Epro_Ra (z)'!I17</f>
        <v>0.18462730240000003</v>
      </c>
      <c r="G105" s="55">
        <f>'Epro_Ra (z)'!J17</f>
        <v>0.18462730240000003</v>
      </c>
      <c r="H105" s="54">
        <f>'Epro_Ra (z)'!K17</f>
        <v>0.18462730240000003</v>
      </c>
      <c r="I105" s="55">
        <f>'Epro_Ra (z)'!L17</f>
        <v>0.18462730240000003</v>
      </c>
      <c r="J105" s="54">
        <f>'Epro_Ra (z)'!M17</f>
        <v>0.18462730240000003</v>
      </c>
      <c r="K105" s="55">
        <f>'Epro_Ra (z)'!N17</f>
        <v>0.18462730240000003</v>
      </c>
      <c r="L105" s="11"/>
      <c r="M105" s="5" t="str">
        <f t="shared" si="4"/>
        <v>RUS</v>
      </c>
      <c r="N105" s="5" t="s">
        <v>75</v>
      </c>
      <c r="O105" s="62" t="str">
        <f>IF(B105='Epro_Ra (z)'!C$17,"ok","Fehler!")</f>
        <v>ok</v>
      </c>
      <c r="P105" s="62" t="str">
        <f>IF(K105='Epro_Ra (z)'!N$17,"ok","Fehler!")</f>
        <v>ok</v>
      </c>
    </row>
    <row r="106" spans="1:16" s="1" customFormat="1" x14ac:dyDescent="0.25">
      <c r="A106" s="1" t="s">
        <v>33</v>
      </c>
      <c r="B106" s="3" t="s">
        <v>12</v>
      </c>
      <c r="C106" s="54">
        <f>'Epro_Ra (z)'!D18</f>
        <v>0</v>
      </c>
      <c r="D106" s="54">
        <f>'Epro_Ra (z)'!G18</f>
        <v>0.18462730240000003</v>
      </c>
      <c r="E106" s="54">
        <f>'Epro_Ra (z)'!H18</f>
        <v>0.18462730240000003</v>
      </c>
      <c r="F106" s="54">
        <f>'Epro_Ra (z)'!I18</f>
        <v>0.18462730240000003</v>
      </c>
      <c r="G106" s="54">
        <f>'Epro_Ra (z)'!J18</f>
        <v>0.18462730240000003</v>
      </c>
      <c r="H106" s="54">
        <f>'Epro_Ra (z)'!K18</f>
        <v>0.18462730240000003</v>
      </c>
      <c r="I106" s="54">
        <f>'Epro_Ra (z)'!L18</f>
        <v>0.18462730240000003</v>
      </c>
      <c r="J106" s="54">
        <f>'Epro_Ra (z)'!M18</f>
        <v>0.18462730240000003</v>
      </c>
      <c r="K106" s="54">
        <f>'Epro_Ra (z)'!N18</f>
        <v>0.18462730240000003</v>
      </c>
      <c r="L106" s="11"/>
      <c r="M106" s="1" t="str">
        <f t="shared" si="4"/>
        <v>RUS</v>
      </c>
      <c r="N106" s="1" t="s">
        <v>75</v>
      </c>
      <c r="O106" s="61" t="str">
        <f>IF(B106='Epro_Ra (z)'!C$18,"ok","Fehler!")</f>
        <v>ok</v>
      </c>
      <c r="P106" s="61" t="str">
        <f>IF(K106='Epro_Ra (z)'!N$18,"ok","Fehler!")</f>
        <v>ok</v>
      </c>
    </row>
    <row r="107" spans="1:16" s="5" customFormat="1" x14ac:dyDescent="0.25">
      <c r="A107" s="5" t="s">
        <v>33</v>
      </c>
      <c r="B107" s="6" t="s">
        <v>13</v>
      </c>
      <c r="C107" s="55">
        <f>'Epro_Ra (z)'!D19</f>
        <v>0</v>
      </c>
      <c r="D107" s="54">
        <f>'Epro_Ra (z)'!G19</f>
        <v>0.18462730240000003</v>
      </c>
      <c r="E107" s="55">
        <f>'Epro_Ra (z)'!H19</f>
        <v>0.18462730240000003</v>
      </c>
      <c r="F107" s="54">
        <f>'Epro_Ra (z)'!I19</f>
        <v>0.18462730240000003</v>
      </c>
      <c r="G107" s="55">
        <f>'Epro_Ra (z)'!J19</f>
        <v>0.18462730240000003</v>
      </c>
      <c r="H107" s="54">
        <f>'Epro_Ra (z)'!K19</f>
        <v>0.18462730240000003</v>
      </c>
      <c r="I107" s="55">
        <f>'Epro_Ra (z)'!L19</f>
        <v>0.18462730240000003</v>
      </c>
      <c r="J107" s="54">
        <f>'Epro_Ra (z)'!M19</f>
        <v>0.18462730240000003</v>
      </c>
      <c r="K107" s="55">
        <f>'Epro_Ra (z)'!N19</f>
        <v>0.18462730240000003</v>
      </c>
      <c r="L107" s="11"/>
      <c r="M107" s="5" t="str">
        <f t="shared" si="4"/>
        <v>RUS</v>
      </c>
      <c r="N107" s="5" t="s">
        <v>75</v>
      </c>
      <c r="O107" s="62" t="str">
        <f>IF(B107='Epro_Ra (z)'!C$19,"ok","Fehler!")</f>
        <v>ok</v>
      </c>
      <c r="P107" s="62" t="str">
        <f>IF(K107='Epro_Ra (z)'!N$19,"ok","Fehler!")</f>
        <v>ok</v>
      </c>
    </row>
    <row r="108" spans="1:16" s="1" customFormat="1" x14ac:dyDescent="0.25">
      <c r="A108" s="1" t="s">
        <v>33</v>
      </c>
      <c r="B108" s="3" t="s">
        <v>14</v>
      </c>
      <c r="C108" s="54">
        <f>'Epro_Ra (z)'!D20</f>
        <v>0</v>
      </c>
      <c r="D108" s="54">
        <f>'Epro_Ra (z)'!G20</f>
        <v>0.18462730240000003</v>
      </c>
      <c r="E108" s="54">
        <f>'Epro_Ra (z)'!H20</f>
        <v>0.18462730240000003</v>
      </c>
      <c r="F108" s="54">
        <f>'Epro_Ra (z)'!I20</f>
        <v>0.18462730240000003</v>
      </c>
      <c r="G108" s="54">
        <f>'Epro_Ra (z)'!J20</f>
        <v>0.18462730240000003</v>
      </c>
      <c r="H108" s="54">
        <f>'Epro_Ra (z)'!K20</f>
        <v>0.18462730240000003</v>
      </c>
      <c r="I108" s="54">
        <f>'Epro_Ra (z)'!L20</f>
        <v>0.18462730240000003</v>
      </c>
      <c r="J108" s="54">
        <f>'Epro_Ra (z)'!M20</f>
        <v>0.18462730240000003</v>
      </c>
      <c r="K108" s="54">
        <f>'Epro_Ra (z)'!N20</f>
        <v>0.18462730240000003</v>
      </c>
      <c r="L108" s="11"/>
      <c r="M108" s="1" t="str">
        <f t="shared" si="4"/>
        <v>RUS</v>
      </c>
      <c r="N108" s="1" t="s">
        <v>75</v>
      </c>
      <c r="O108" s="61" t="str">
        <f>IF(B108='Epro_Ra (z)'!C$20,"ok","Fehler!")</f>
        <v>ok</v>
      </c>
      <c r="P108" s="61" t="str">
        <f>IF(K108='Epro_Ra (z)'!N$20,"ok","Fehler!")</f>
        <v>ok</v>
      </c>
    </row>
    <row r="109" spans="1:16" s="5" customFormat="1" x14ac:dyDescent="0.25">
      <c r="A109" s="5" t="s">
        <v>33</v>
      </c>
      <c r="B109" s="6" t="s">
        <v>15</v>
      </c>
      <c r="C109" s="55">
        <f>'Epro_Ra (z)'!D21</f>
        <v>0</v>
      </c>
      <c r="D109" s="54">
        <f>'Epro_Ra (z)'!G21</f>
        <v>0.18462730240000003</v>
      </c>
      <c r="E109" s="55">
        <f>'Epro_Ra (z)'!H21</f>
        <v>0.18462730240000003</v>
      </c>
      <c r="F109" s="54">
        <f>'Epro_Ra (z)'!I21</f>
        <v>0.18462730240000003</v>
      </c>
      <c r="G109" s="55">
        <f>'Epro_Ra (z)'!J21</f>
        <v>0.18462730240000003</v>
      </c>
      <c r="H109" s="54">
        <f>'Epro_Ra (z)'!K21</f>
        <v>0.18462730240000003</v>
      </c>
      <c r="I109" s="55">
        <f>'Epro_Ra (z)'!L21</f>
        <v>0.18462730240000003</v>
      </c>
      <c r="J109" s="54">
        <f>'Epro_Ra (z)'!M21</f>
        <v>0.18462730240000003</v>
      </c>
      <c r="K109" s="55">
        <f>'Epro_Ra (z)'!N21</f>
        <v>0.18462730240000003</v>
      </c>
      <c r="L109" s="11"/>
      <c r="M109" s="5" t="str">
        <f t="shared" si="4"/>
        <v>RUS</v>
      </c>
      <c r="N109" s="5" t="s">
        <v>75</v>
      </c>
      <c r="O109" s="62" t="str">
        <f>IF(B109='Epro_Ra (z)'!C$21,"ok","Fehler!")</f>
        <v>ok</v>
      </c>
      <c r="P109" s="62" t="str">
        <f>IF(K109='Epro_Ra (z)'!N$21,"ok","Fehler!")</f>
        <v>ok</v>
      </c>
    </row>
    <row r="110" spans="1:16" s="7" customFormat="1" x14ac:dyDescent="0.25">
      <c r="A110" s="1" t="s">
        <v>33</v>
      </c>
      <c r="B110" s="3" t="s">
        <v>16</v>
      </c>
      <c r="C110" s="54">
        <f>'Epro_Ra (z)'!D22</f>
        <v>0</v>
      </c>
      <c r="D110" s="54">
        <f>'Epro_Ra (z)'!G22</f>
        <v>0.18462730240000003</v>
      </c>
      <c r="E110" s="54">
        <f>'Epro_Ra (z)'!H22</f>
        <v>0.18462730240000003</v>
      </c>
      <c r="F110" s="54">
        <f>'Epro_Ra (z)'!I22</f>
        <v>0.18462730240000003</v>
      </c>
      <c r="G110" s="54">
        <f>'Epro_Ra (z)'!J22</f>
        <v>0.18462730240000003</v>
      </c>
      <c r="H110" s="54">
        <f>'Epro_Ra (z)'!K22</f>
        <v>0.18462730240000003</v>
      </c>
      <c r="I110" s="54">
        <f>'Epro_Ra (z)'!L22</f>
        <v>0.18462730240000003</v>
      </c>
      <c r="J110" s="54">
        <f>'Epro_Ra (z)'!M22</f>
        <v>0.18462730240000003</v>
      </c>
      <c r="K110" s="54">
        <f>'Epro_Ra (z)'!N22</f>
        <v>0.18462730240000003</v>
      </c>
      <c r="L110" s="11"/>
      <c r="M110" s="1" t="str">
        <f t="shared" si="4"/>
        <v>RUS</v>
      </c>
      <c r="N110" s="1" t="s">
        <v>75</v>
      </c>
      <c r="O110" s="61" t="str">
        <f>IF(B110='Epro_Ra (z)'!C$22,"ok","Fehler!")</f>
        <v>ok</v>
      </c>
      <c r="P110" s="61" t="str">
        <f>IF(K110='Epro_Ra (z)'!N$22,"ok","Fehler!")</f>
        <v>ok</v>
      </c>
    </row>
    <row r="111" spans="1:16" s="8" customFormat="1" x14ac:dyDescent="0.25">
      <c r="A111" s="8" t="s">
        <v>33</v>
      </c>
      <c r="B111" s="9" t="s">
        <v>17</v>
      </c>
      <c r="C111" s="56">
        <f>'Epro_Ra (z)'!D23</f>
        <v>0</v>
      </c>
      <c r="D111" s="57">
        <f>'Epro_Ra (z)'!G23</f>
        <v>0.18462730240000003</v>
      </c>
      <c r="E111" s="56">
        <f>'Epro_Ra (z)'!H23</f>
        <v>0.18462730240000003</v>
      </c>
      <c r="F111" s="57">
        <f>'Epro_Ra (z)'!I23</f>
        <v>0.18462730240000003</v>
      </c>
      <c r="G111" s="56">
        <f>'Epro_Ra (z)'!J23</f>
        <v>0.18462730240000003</v>
      </c>
      <c r="H111" s="57">
        <f>'Epro_Ra (z)'!K23</f>
        <v>0.18462730240000003</v>
      </c>
      <c r="I111" s="56">
        <f>'Epro_Ra (z)'!L23</f>
        <v>0.18462730240000003</v>
      </c>
      <c r="J111" s="57">
        <f>'Epro_Ra (z)'!M23</f>
        <v>0.18462730240000003</v>
      </c>
      <c r="K111" s="56">
        <f>'Epro_Ra (z)'!N23</f>
        <v>0.18462730240000003</v>
      </c>
      <c r="L111" s="10"/>
      <c r="M111" s="8" t="str">
        <f t="shared" si="4"/>
        <v>RUS</v>
      </c>
      <c r="N111" s="8" t="s">
        <v>75</v>
      </c>
      <c r="O111" s="63" t="str">
        <f>IF(B111='Epro_Ra (z)'!C$23,"ok","Fehler!")</f>
        <v>ok</v>
      </c>
      <c r="P111" s="63" t="str">
        <f>IF(K111='Epro_Ra (z)'!N$23,"ok","Fehler!")</f>
        <v>ok</v>
      </c>
    </row>
    <row r="112" spans="1:16" s="1" customFormat="1" x14ac:dyDescent="0.25">
      <c r="A112" s="1" t="s">
        <v>34</v>
      </c>
      <c r="B112" s="3" t="s">
        <v>0</v>
      </c>
      <c r="C112" s="54">
        <f>'Epro_Ra (z)'!D6</f>
        <v>0</v>
      </c>
      <c r="D112" s="54">
        <f>'Epro_Ra (z)'!G6</f>
        <v>0.18462730240000003</v>
      </c>
      <c r="E112" s="54">
        <f>'Epro_Ra (z)'!H6</f>
        <v>0.18462730240000003</v>
      </c>
      <c r="F112" s="54">
        <f>'Epro_Ra (z)'!I6</f>
        <v>0.18462730240000003</v>
      </c>
      <c r="G112" s="54">
        <f>'Epro_Ra (z)'!J6</f>
        <v>0.18462730240000003</v>
      </c>
      <c r="H112" s="54">
        <f>'Epro_Ra (z)'!K6</f>
        <v>0.18462730240000003</v>
      </c>
      <c r="I112" s="54">
        <f>'Epro_Ra (z)'!L6</f>
        <v>0.18462730240000003</v>
      </c>
      <c r="J112" s="54">
        <f>'Epro_Ra (z)'!M6</f>
        <v>0.18462730240000003</v>
      </c>
      <c r="K112" s="54">
        <f>'Epro_Ra (z)'!N6</f>
        <v>0.18462730240000003</v>
      </c>
      <c r="L112" s="11"/>
      <c r="M112" s="1" t="str">
        <f t="shared" ref="M112:M129" si="5">$AC$2</f>
        <v>CHI</v>
      </c>
      <c r="N112" s="1" t="s">
        <v>75</v>
      </c>
      <c r="O112" s="61" t="str">
        <f>IF(B112='Epro_Ra (z)'!C$6,"ok","Fehler!")</f>
        <v>ok</v>
      </c>
      <c r="P112" s="61" t="str">
        <f>IF(K112='Epro_Ra (z)'!N$6,"ok","Fehler!")</f>
        <v>ok</v>
      </c>
    </row>
    <row r="113" spans="1:16" s="5" customFormat="1" x14ac:dyDescent="0.25">
      <c r="A113" s="5" t="s">
        <v>34</v>
      </c>
      <c r="B113" s="6" t="s">
        <v>1</v>
      </c>
      <c r="C113" s="55">
        <f>'Epro_Ra (z)'!D7</f>
        <v>0</v>
      </c>
      <c r="D113" s="54">
        <f>'Epro_Ra (z)'!G7</f>
        <v>0.18462730240000003</v>
      </c>
      <c r="E113" s="55">
        <f>'Epro_Ra (z)'!H7</f>
        <v>0.18462730240000003</v>
      </c>
      <c r="F113" s="54">
        <f>'Epro_Ra (z)'!I7</f>
        <v>0.18462730240000003</v>
      </c>
      <c r="G113" s="55">
        <f>'Epro_Ra (z)'!J7</f>
        <v>0.18462730240000003</v>
      </c>
      <c r="H113" s="54">
        <f>'Epro_Ra (z)'!K7</f>
        <v>0.18462730240000003</v>
      </c>
      <c r="I113" s="55">
        <f>'Epro_Ra (z)'!L7</f>
        <v>0.18462730240000003</v>
      </c>
      <c r="J113" s="54">
        <f>'Epro_Ra (z)'!M7</f>
        <v>0.18462730240000003</v>
      </c>
      <c r="K113" s="55">
        <f>'Epro_Ra (z)'!N7</f>
        <v>0.18462730240000003</v>
      </c>
      <c r="L113" s="11"/>
      <c r="M113" s="5" t="str">
        <f t="shared" si="5"/>
        <v>CHI</v>
      </c>
      <c r="N113" s="5" t="s">
        <v>75</v>
      </c>
      <c r="O113" s="62" t="str">
        <f>IF(B113='Epro_Ra (z)'!C$7,"ok","Fehler!")</f>
        <v>ok</v>
      </c>
      <c r="P113" s="62" t="str">
        <f>IF(K113='Epro_Ra (z)'!N$7,"ok","Fehler!")</f>
        <v>ok</v>
      </c>
    </row>
    <row r="114" spans="1:16" s="1" customFormat="1" x14ac:dyDescent="0.25">
      <c r="A114" s="1" t="s">
        <v>34</v>
      </c>
      <c r="B114" s="3" t="s">
        <v>2</v>
      </c>
      <c r="C114" s="54">
        <f>'Epro_Ra (z)'!D8</f>
        <v>0</v>
      </c>
      <c r="D114" s="54">
        <f>'Epro_Ra (z)'!G8</f>
        <v>0</v>
      </c>
      <c r="E114" s="54">
        <f>'Epro_Ra (z)'!H8</f>
        <v>0</v>
      </c>
      <c r="F114" s="54">
        <f>'Epro_Ra (z)'!I8</f>
        <v>0</v>
      </c>
      <c r="G114" s="54">
        <f>'Epro_Ra (z)'!J8</f>
        <v>0</v>
      </c>
      <c r="H114" s="54">
        <f>'Epro_Ra (z)'!K8</f>
        <v>0</v>
      </c>
      <c r="I114" s="54">
        <f>'Epro_Ra (z)'!L8</f>
        <v>0</v>
      </c>
      <c r="J114" s="54">
        <f>'Epro_Ra (z)'!M8</f>
        <v>0</v>
      </c>
      <c r="K114" s="54">
        <f>'Epro_Ra (z)'!N8</f>
        <v>0</v>
      </c>
      <c r="L114" s="11"/>
      <c r="M114" s="1" t="str">
        <f t="shared" si="5"/>
        <v>CHI</v>
      </c>
      <c r="N114" s="1" t="s">
        <v>75</v>
      </c>
      <c r="O114" s="61" t="str">
        <f>IF(B114='Epro_Ra (z)'!C$8,"ok","Fehler!")</f>
        <v>ok</v>
      </c>
      <c r="P114" s="61" t="str">
        <f>IF(K114='Epro_Ra (z)'!N$8,"ok","Fehler!")</f>
        <v>ok</v>
      </c>
    </row>
    <row r="115" spans="1:16" s="5" customFormat="1" x14ac:dyDescent="0.25">
      <c r="A115" s="5" t="s">
        <v>34</v>
      </c>
      <c r="B115" s="6" t="s">
        <v>3</v>
      </c>
      <c r="C115" s="55">
        <f>'Epro_Ra (z)'!D9</f>
        <v>0</v>
      </c>
      <c r="D115" s="54">
        <f>'Epro_Ra (z)'!G9</f>
        <v>0.18462730240000003</v>
      </c>
      <c r="E115" s="55">
        <f>'Epro_Ra (z)'!H9</f>
        <v>0.18462730240000003</v>
      </c>
      <c r="F115" s="54">
        <f>'Epro_Ra (z)'!I9</f>
        <v>0.18462730240000003</v>
      </c>
      <c r="G115" s="55">
        <f>'Epro_Ra (z)'!J9</f>
        <v>0.18462730240000003</v>
      </c>
      <c r="H115" s="54">
        <f>'Epro_Ra (z)'!K9</f>
        <v>0.18462730240000003</v>
      </c>
      <c r="I115" s="55">
        <f>'Epro_Ra (z)'!L9</f>
        <v>0.18462730240000003</v>
      </c>
      <c r="J115" s="54">
        <f>'Epro_Ra (z)'!M9</f>
        <v>0.18462730240000003</v>
      </c>
      <c r="K115" s="55">
        <f>'Epro_Ra (z)'!N9</f>
        <v>0.18462730240000003</v>
      </c>
      <c r="L115" s="11"/>
      <c r="M115" s="5" t="str">
        <f t="shared" si="5"/>
        <v>CHI</v>
      </c>
      <c r="N115" s="5" t="s">
        <v>75</v>
      </c>
      <c r="O115" s="62" t="str">
        <f>IF(B115='Epro_Ra (z)'!C$9,"ok","Fehler!")</f>
        <v>ok</v>
      </c>
      <c r="P115" s="62" t="str">
        <f>IF(K115='Epro_Ra (z)'!N$9,"ok","Fehler!")</f>
        <v>ok</v>
      </c>
    </row>
    <row r="116" spans="1:16" s="1" customFormat="1" x14ac:dyDescent="0.25">
      <c r="A116" s="1" t="s">
        <v>34</v>
      </c>
      <c r="B116" s="3" t="s">
        <v>4</v>
      </c>
      <c r="C116" s="54">
        <f>'Epro_Ra (z)'!D10</f>
        <v>0</v>
      </c>
      <c r="D116" s="54">
        <f>'Epro_Ra (z)'!G10</f>
        <v>0.18462730240000003</v>
      </c>
      <c r="E116" s="54">
        <f>'Epro_Ra (z)'!H10</f>
        <v>0.18462730240000003</v>
      </c>
      <c r="F116" s="54">
        <f>'Epro_Ra (z)'!I10</f>
        <v>0.18462730240000003</v>
      </c>
      <c r="G116" s="54">
        <f>'Epro_Ra (z)'!J10</f>
        <v>0.18462730240000003</v>
      </c>
      <c r="H116" s="54">
        <f>'Epro_Ra (z)'!K10</f>
        <v>0.18462730240000003</v>
      </c>
      <c r="I116" s="54">
        <f>'Epro_Ra (z)'!L10</f>
        <v>0.18462730240000003</v>
      </c>
      <c r="J116" s="54">
        <f>'Epro_Ra (z)'!M10</f>
        <v>0.18462730240000003</v>
      </c>
      <c r="K116" s="54">
        <f>'Epro_Ra (z)'!N10</f>
        <v>0.18462730240000003</v>
      </c>
      <c r="L116" s="11"/>
      <c r="M116" s="1" t="str">
        <f t="shared" si="5"/>
        <v>CHI</v>
      </c>
      <c r="N116" s="1" t="s">
        <v>75</v>
      </c>
      <c r="O116" s="61" t="str">
        <f>IF(B116='Epro_Ra (z)'!C$10,"ok","Fehler!")</f>
        <v>ok</v>
      </c>
      <c r="P116" s="61" t="str">
        <f>IF(K116='Epro_Ra (z)'!N$10,"ok","Fehler!")</f>
        <v>ok</v>
      </c>
    </row>
    <row r="117" spans="1:16" s="5" customFormat="1" x14ac:dyDescent="0.25">
      <c r="A117" s="5" t="s">
        <v>34</v>
      </c>
      <c r="B117" s="6" t="s">
        <v>5</v>
      </c>
      <c r="C117" s="55">
        <f>'Epro_Ra (z)'!D11</f>
        <v>0</v>
      </c>
      <c r="D117" s="54">
        <f>'Epro_Ra (z)'!G11</f>
        <v>0.18462730240000003</v>
      </c>
      <c r="E117" s="55">
        <f>'Epro_Ra (z)'!H11</f>
        <v>0.18462730240000003</v>
      </c>
      <c r="F117" s="54">
        <f>'Epro_Ra (z)'!I11</f>
        <v>0.18462730240000003</v>
      </c>
      <c r="G117" s="55">
        <f>'Epro_Ra (z)'!J11</f>
        <v>0.18462730240000003</v>
      </c>
      <c r="H117" s="54">
        <f>'Epro_Ra (z)'!K11</f>
        <v>0.18462730240000003</v>
      </c>
      <c r="I117" s="55">
        <f>'Epro_Ra (z)'!L11</f>
        <v>0.18462730240000003</v>
      </c>
      <c r="J117" s="54">
        <f>'Epro_Ra (z)'!M11</f>
        <v>0.18462730240000003</v>
      </c>
      <c r="K117" s="55">
        <f>'Epro_Ra (z)'!N11</f>
        <v>0.18462730240000003</v>
      </c>
      <c r="L117" s="11"/>
      <c r="M117" s="5" t="str">
        <f t="shared" si="5"/>
        <v>CHI</v>
      </c>
      <c r="N117" s="5" t="s">
        <v>75</v>
      </c>
      <c r="O117" s="62" t="str">
        <f>IF(B117='Epro_Ra (z)'!C$11,"ok","Fehler!")</f>
        <v>ok</v>
      </c>
      <c r="P117" s="62" t="str">
        <f>IF(K117='Epro_Ra (z)'!N$11,"ok","Fehler!")</f>
        <v>ok</v>
      </c>
    </row>
    <row r="118" spans="1:16" s="1" customFormat="1" x14ac:dyDescent="0.25">
      <c r="A118" s="1" t="s">
        <v>34</v>
      </c>
      <c r="B118" s="3" t="s">
        <v>6</v>
      </c>
      <c r="C118" s="54">
        <f>'Epro_Ra (z)'!D12</f>
        <v>0</v>
      </c>
      <c r="D118" s="54">
        <f>'Epro_Ra (z)'!G12</f>
        <v>0.18462730240000003</v>
      </c>
      <c r="E118" s="54">
        <f>'Epro_Ra (z)'!H12</f>
        <v>0.18462730240000003</v>
      </c>
      <c r="F118" s="54">
        <f>'Epro_Ra (z)'!I12</f>
        <v>0.18462730240000003</v>
      </c>
      <c r="G118" s="54">
        <f>'Epro_Ra (z)'!J12</f>
        <v>0.18462730240000003</v>
      </c>
      <c r="H118" s="54">
        <f>'Epro_Ra (z)'!K12</f>
        <v>0.18462730240000003</v>
      </c>
      <c r="I118" s="54">
        <f>'Epro_Ra (z)'!L12</f>
        <v>0.18462730240000003</v>
      </c>
      <c r="J118" s="54">
        <f>'Epro_Ra (z)'!M12</f>
        <v>0.18462730240000003</v>
      </c>
      <c r="K118" s="54">
        <f>'Epro_Ra (z)'!N12</f>
        <v>0.18462730240000003</v>
      </c>
      <c r="L118" s="11"/>
      <c r="M118" s="1" t="str">
        <f t="shared" si="5"/>
        <v>CHI</v>
      </c>
      <c r="N118" s="1" t="s">
        <v>75</v>
      </c>
      <c r="O118" s="61" t="str">
        <f>IF(B118='Epro_Ra (z)'!C$12,"ok","Fehler!")</f>
        <v>ok</v>
      </c>
      <c r="P118" s="61" t="str">
        <f>IF(K118='Epro_Ra (z)'!N$12,"ok","Fehler!")</f>
        <v>ok</v>
      </c>
    </row>
    <row r="119" spans="1:16" s="5" customFormat="1" x14ac:dyDescent="0.25">
      <c r="A119" s="5" t="s">
        <v>34</v>
      </c>
      <c r="B119" s="6" t="s">
        <v>7</v>
      </c>
      <c r="C119" s="55">
        <f>'Epro_Ra (z)'!D13</f>
        <v>0</v>
      </c>
      <c r="D119" s="54">
        <f>'Epro_Ra (z)'!G13</f>
        <v>0.18462730240000003</v>
      </c>
      <c r="E119" s="55">
        <f>'Epro_Ra (z)'!H13</f>
        <v>0.18462730240000003</v>
      </c>
      <c r="F119" s="54">
        <f>'Epro_Ra (z)'!I13</f>
        <v>0.18462730240000003</v>
      </c>
      <c r="G119" s="55">
        <f>'Epro_Ra (z)'!J13</f>
        <v>0.18462730240000003</v>
      </c>
      <c r="H119" s="54">
        <f>'Epro_Ra (z)'!K13</f>
        <v>0.18462730240000003</v>
      </c>
      <c r="I119" s="55">
        <f>'Epro_Ra (z)'!L13</f>
        <v>0.18462730240000003</v>
      </c>
      <c r="J119" s="54">
        <f>'Epro_Ra (z)'!M13</f>
        <v>0.18462730240000003</v>
      </c>
      <c r="K119" s="55">
        <f>'Epro_Ra (z)'!N13</f>
        <v>0.18462730240000003</v>
      </c>
      <c r="L119" s="11"/>
      <c r="M119" s="5" t="str">
        <f t="shared" si="5"/>
        <v>CHI</v>
      </c>
      <c r="N119" s="5" t="s">
        <v>75</v>
      </c>
      <c r="O119" s="62" t="str">
        <f>IF(B119='Epro_Ra (z)'!C$13,"ok","Fehler!")</f>
        <v>ok</v>
      </c>
      <c r="P119" s="62" t="str">
        <f>IF(K119='Epro_Ra (z)'!N$13,"ok","Fehler!")</f>
        <v>ok</v>
      </c>
    </row>
    <row r="120" spans="1:16" s="1" customFormat="1" x14ac:dyDescent="0.25">
      <c r="A120" s="1" t="s">
        <v>34</v>
      </c>
      <c r="B120" s="3" t="s">
        <v>8</v>
      </c>
      <c r="C120" s="54">
        <f>'Epro_Ra (z)'!D14</f>
        <v>0</v>
      </c>
      <c r="D120" s="54">
        <f>'Epro_Ra (z)'!G14</f>
        <v>0.18462730240000003</v>
      </c>
      <c r="E120" s="54">
        <f>'Epro_Ra (z)'!H14</f>
        <v>0.18462730240000003</v>
      </c>
      <c r="F120" s="54">
        <f>'Epro_Ra (z)'!I14</f>
        <v>0.18462730240000003</v>
      </c>
      <c r="G120" s="54">
        <f>'Epro_Ra (z)'!J14</f>
        <v>0.18462730240000003</v>
      </c>
      <c r="H120" s="54">
        <f>'Epro_Ra (z)'!K14</f>
        <v>0.18462730240000003</v>
      </c>
      <c r="I120" s="54">
        <f>'Epro_Ra (z)'!L14</f>
        <v>0.18462730240000003</v>
      </c>
      <c r="J120" s="54">
        <f>'Epro_Ra (z)'!M14</f>
        <v>0.18462730240000003</v>
      </c>
      <c r="K120" s="54">
        <f>'Epro_Ra (z)'!N14</f>
        <v>0.18462730240000003</v>
      </c>
      <c r="L120" s="11"/>
      <c r="M120" s="1" t="str">
        <f t="shared" si="5"/>
        <v>CHI</v>
      </c>
      <c r="N120" s="1" t="s">
        <v>75</v>
      </c>
      <c r="O120" s="61" t="str">
        <f>IF(B120='Epro_Ra (z)'!C$14,"ok","Fehler!")</f>
        <v>ok</v>
      </c>
      <c r="P120" s="61" t="str">
        <f>IF(K120='Epro_Ra (z)'!N$14,"ok","Fehler!")</f>
        <v>ok</v>
      </c>
    </row>
    <row r="121" spans="1:16" s="5" customFormat="1" x14ac:dyDescent="0.25">
      <c r="A121" s="5" t="s">
        <v>34</v>
      </c>
      <c r="B121" s="6" t="s">
        <v>9</v>
      </c>
      <c r="C121" s="55">
        <f>'Epro_Ra (z)'!D15</f>
        <v>0</v>
      </c>
      <c r="D121" s="54">
        <f>'Epro_Ra (z)'!G15</f>
        <v>0</v>
      </c>
      <c r="E121" s="55">
        <f>'Epro_Ra (z)'!H15</f>
        <v>0</v>
      </c>
      <c r="F121" s="54">
        <f>'Epro_Ra (z)'!I15</f>
        <v>0</v>
      </c>
      <c r="G121" s="55">
        <f>'Epro_Ra (z)'!J15</f>
        <v>0</v>
      </c>
      <c r="H121" s="54">
        <f>'Epro_Ra (z)'!K15</f>
        <v>0</v>
      </c>
      <c r="I121" s="55">
        <f>'Epro_Ra (z)'!L15</f>
        <v>0</v>
      </c>
      <c r="J121" s="54">
        <f>'Epro_Ra (z)'!M15</f>
        <v>0</v>
      </c>
      <c r="K121" s="55">
        <f>'Epro_Ra (z)'!N15</f>
        <v>0</v>
      </c>
      <c r="L121" s="11"/>
      <c r="M121" s="5" t="str">
        <f t="shared" si="5"/>
        <v>CHI</v>
      </c>
      <c r="N121" s="5" t="s">
        <v>75</v>
      </c>
      <c r="O121" s="62" t="str">
        <f>IF(B121='Epro_Ra (z)'!C$15,"ok","Fehler!")</f>
        <v>ok</v>
      </c>
      <c r="P121" s="62" t="str">
        <f>IF(K121='Epro_Ra (z)'!N$15,"ok","Fehler!")</f>
        <v>ok</v>
      </c>
    </row>
    <row r="122" spans="1:16" s="1" customFormat="1" x14ac:dyDescent="0.25">
      <c r="A122" s="1" t="s">
        <v>34</v>
      </c>
      <c r="B122" s="3" t="s">
        <v>10</v>
      </c>
      <c r="C122" s="54">
        <f>'Epro_Ra (z)'!D16</f>
        <v>0</v>
      </c>
      <c r="D122" s="54">
        <f>'Epro_Ra (z)'!G16</f>
        <v>0.18462730240000003</v>
      </c>
      <c r="E122" s="54">
        <f>'Epro_Ra (z)'!H16</f>
        <v>0.18462730240000003</v>
      </c>
      <c r="F122" s="54">
        <f>'Epro_Ra (z)'!I16</f>
        <v>0.18462730240000003</v>
      </c>
      <c r="G122" s="54">
        <f>'Epro_Ra (z)'!J16</f>
        <v>0.18462730240000003</v>
      </c>
      <c r="H122" s="54">
        <f>'Epro_Ra (z)'!K16</f>
        <v>0.18462730240000003</v>
      </c>
      <c r="I122" s="54">
        <f>'Epro_Ra (z)'!L16</f>
        <v>0.18462730240000003</v>
      </c>
      <c r="J122" s="54">
        <f>'Epro_Ra (z)'!M16</f>
        <v>0.18462730240000003</v>
      </c>
      <c r="K122" s="54">
        <f>'Epro_Ra (z)'!N16</f>
        <v>0.18462730240000003</v>
      </c>
      <c r="L122" s="11"/>
      <c r="M122" s="1" t="str">
        <f t="shared" si="5"/>
        <v>CHI</v>
      </c>
      <c r="N122" s="1" t="s">
        <v>75</v>
      </c>
      <c r="O122" s="61" t="str">
        <f>IF(B122='Epro_Ra (z)'!C$16,"ok","Fehler!")</f>
        <v>ok</v>
      </c>
      <c r="P122" s="61" t="str">
        <f>IF(K122='Epro_Ra (z)'!N$16,"ok","Fehler!")</f>
        <v>ok</v>
      </c>
    </row>
    <row r="123" spans="1:16" s="5" customFormat="1" x14ac:dyDescent="0.25">
      <c r="A123" s="5" t="s">
        <v>34</v>
      </c>
      <c r="B123" s="6" t="s">
        <v>11</v>
      </c>
      <c r="C123" s="55">
        <f>'Epro_Ra (z)'!D17</f>
        <v>0</v>
      </c>
      <c r="D123" s="54">
        <f>'Epro_Ra (z)'!G17</f>
        <v>0.18462730240000003</v>
      </c>
      <c r="E123" s="55">
        <f>'Epro_Ra (z)'!H17</f>
        <v>0.18462730240000003</v>
      </c>
      <c r="F123" s="54">
        <f>'Epro_Ra (z)'!I17</f>
        <v>0.18462730240000003</v>
      </c>
      <c r="G123" s="55">
        <f>'Epro_Ra (z)'!J17</f>
        <v>0.18462730240000003</v>
      </c>
      <c r="H123" s="54">
        <f>'Epro_Ra (z)'!K17</f>
        <v>0.18462730240000003</v>
      </c>
      <c r="I123" s="55">
        <f>'Epro_Ra (z)'!L17</f>
        <v>0.18462730240000003</v>
      </c>
      <c r="J123" s="54">
        <f>'Epro_Ra (z)'!M17</f>
        <v>0.18462730240000003</v>
      </c>
      <c r="K123" s="55">
        <f>'Epro_Ra (z)'!N17</f>
        <v>0.18462730240000003</v>
      </c>
      <c r="L123" s="11"/>
      <c r="M123" s="5" t="str">
        <f t="shared" si="5"/>
        <v>CHI</v>
      </c>
      <c r="N123" s="5" t="s">
        <v>75</v>
      </c>
      <c r="O123" s="62" t="str">
        <f>IF(B123='Epro_Ra (z)'!C$17,"ok","Fehler!")</f>
        <v>ok</v>
      </c>
      <c r="P123" s="62" t="str">
        <f>IF(K123='Epro_Ra (z)'!N$17,"ok","Fehler!")</f>
        <v>ok</v>
      </c>
    </row>
    <row r="124" spans="1:16" s="1" customFormat="1" x14ac:dyDescent="0.25">
      <c r="A124" s="1" t="s">
        <v>34</v>
      </c>
      <c r="B124" s="3" t="s">
        <v>12</v>
      </c>
      <c r="C124" s="54">
        <f>'Epro_Ra (z)'!D18</f>
        <v>0</v>
      </c>
      <c r="D124" s="54">
        <f>'Epro_Ra (z)'!G18</f>
        <v>0.18462730240000003</v>
      </c>
      <c r="E124" s="54">
        <f>'Epro_Ra (z)'!H18</f>
        <v>0.18462730240000003</v>
      </c>
      <c r="F124" s="54">
        <f>'Epro_Ra (z)'!I18</f>
        <v>0.18462730240000003</v>
      </c>
      <c r="G124" s="54">
        <f>'Epro_Ra (z)'!J18</f>
        <v>0.18462730240000003</v>
      </c>
      <c r="H124" s="54">
        <f>'Epro_Ra (z)'!K18</f>
        <v>0.18462730240000003</v>
      </c>
      <c r="I124" s="54">
        <f>'Epro_Ra (z)'!L18</f>
        <v>0.18462730240000003</v>
      </c>
      <c r="J124" s="54">
        <f>'Epro_Ra (z)'!M18</f>
        <v>0.18462730240000003</v>
      </c>
      <c r="K124" s="54">
        <f>'Epro_Ra (z)'!N18</f>
        <v>0.18462730240000003</v>
      </c>
      <c r="L124" s="11"/>
      <c r="M124" s="1" t="str">
        <f t="shared" si="5"/>
        <v>CHI</v>
      </c>
      <c r="N124" s="1" t="s">
        <v>75</v>
      </c>
      <c r="O124" s="61" t="str">
        <f>IF(B124='Epro_Ra (z)'!C$18,"ok","Fehler!")</f>
        <v>ok</v>
      </c>
      <c r="P124" s="61" t="str">
        <f>IF(K124='Epro_Ra (z)'!N$18,"ok","Fehler!")</f>
        <v>ok</v>
      </c>
    </row>
    <row r="125" spans="1:16" s="5" customFormat="1" x14ac:dyDescent="0.25">
      <c r="A125" s="5" t="s">
        <v>34</v>
      </c>
      <c r="B125" s="6" t="s">
        <v>13</v>
      </c>
      <c r="C125" s="55">
        <f>'Epro_Ra (z)'!D19</f>
        <v>0</v>
      </c>
      <c r="D125" s="54">
        <f>'Epro_Ra (z)'!G19</f>
        <v>0.18462730240000003</v>
      </c>
      <c r="E125" s="55">
        <f>'Epro_Ra (z)'!H19</f>
        <v>0.18462730240000003</v>
      </c>
      <c r="F125" s="54">
        <f>'Epro_Ra (z)'!I19</f>
        <v>0.18462730240000003</v>
      </c>
      <c r="G125" s="55">
        <f>'Epro_Ra (z)'!J19</f>
        <v>0.18462730240000003</v>
      </c>
      <c r="H125" s="54">
        <f>'Epro_Ra (z)'!K19</f>
        <v>0.18462730240000003</v>
      </c>
      <c r="I125" s="55">
        <f>'Epro_Ra (z)'!L19</f>
        <v>0.18462730240000003</v>
      </c>
      <c r="J125" s="54">
        <f>'Epro_Ra (z)'!M19</f>
        <v>0.18462730240000003</v>
      </c>
      <c r="K125" s="55">
        <f>'Epro_Ra (z)'!N19</f>
        <v>0.18462730240000003</v>
      </c>
      <c r="L125" s="11"/>
      <c r="M125" s="5" t="str">
        <f t="shared" si="5"/>
        <v>CHI</v>
      </c>
      <c r="N125" s="5" t="s">
        <v>75</v>
      </c>
      <c r="O125" s="62" t="str">
        <f>IF(B125='Epro_Ra (z)'!C$19,"ok","Fehler!")</f>
        <v>ok</v>
      </c>
      <c r="P125" s="62" t="str">
        <f>IF(K125='Epro_Ra (z)'!N$19,"ok","Fehler!")</f>
        <v>ok</v>
      </c>
    </row>
    <row r="126" spans="1:16" s="1" customFormat="1" x14ac:dyDescent="0.25">
      <c r="A126" s="1" t="s">
        <v>34</v>
      </c>
      <c r="B126" s="3" t="s">
        <v>14</v>
      </c>
      <c r="C126" s="54">
        <f>'Epro_Ra (z)'!D20</f>
        <v>0</v>
      </c>
      <c r="D126" s="54">
        <f>'Epro_Ra (z)'!G20</f>
        <v>0.18462730240000003</v>
      </c>
      <c r="E126" s="54">
        <f>'Epro_Ra (z)'!H20</f>
        <v>0.18462730240000003</v>
      </c>
      <c r="F126" s="54">
        <f>'Epro_Ra (z)'!I20</f>
        <v>0.18462730240000003</v>
      </c>
      <c r="G126" s="54">
        <f>'Epro_Ra (z)'!J20</f>
        <v>0.18462730240000003</v>
      </c>
      <c r="H126" s="54">
        <f>'Epro_Ra (z)'!K20</f>
        <v>0.18462730240000003</v>
      </c>
      <c r="I126" s="54">
        <f>'Epro_Ra (z)'!L20</f>
        <v>0.18462730240000003</v>
      </c>
      <c r="J126" s="54">
        <f>'Epro_Ra (z)'!M20</f>
        <v>0.18462730240000003</v>
      </c>
      <c r="K126" s="54">
        <f>'Epro_Ra (z)'!N20</f>
        <v>0.18462730240000003</v>
      </c>
      <c r="L126" s="11"/>
      <c r="M126" s="1" t="str">
        <f t="shared" si="5"/>
        <v>CHI</v>
      </c>
      <c r="N126" s="1" t="s">
        <v>75</v>
      </c>
      <c r="O126" s="61" t="str">
        <f>IF(B126='Epro_Ra (z)'!C$20,"ok","Fehler!")</f>
        <v>ok</v>
      </c>
      <c r="P126" s="61" t="str">
        <f>IF(K126='Epro_Ra (z)'!N$20,"ok","Fehler!")</f>
        <v>ok</v>
      </c>
    </row>
    <row r="127" spans="1:16" s="5" customFormat="1" x14ac:dyDescent="0.25">
      <c r="A127" s="5" t="s">
        <v>34</v>
      </c>
      <c r="B127" s="6" t="s">
        <v>15</v>
      </c>
      <c r="C127" s="55">
        <f>'Epro_Ra (z)'!D21</f>
        <v>0</v>
      </c>
      <c r="D127" s="54">
        <f>'Epro_Ra (z)'!G21</f>
        <v>0.18462730240000003</v>
      </c>
      <c r="E127" s="55">
        <f>'Epro_Ra (z)'!H21</f>
        <v>0.18462730240000003</v>
      </c>
      <c r="F127" s="54">
        <f>'Epro_Ra (z)'!I21</f>
        <v>0.18462730240000003</v>
      </c>
      <c r="G127" s="55">
        <f>'Epro_Ra (z)'!J21</f>
        <v>0.18462730240000003</v>
      </c>
      <c r="H127" s="54">
        <f>'Epro_Ra (z)'!K21</f>
        <v>0.18462730240000003</v>
      </c>
      <c r="I127" s="55">
        <f>'Epro_Ra (z)'!L21</f>
        <v>0.18462730240000003</v>
      </c>
      <c r="J127" s="54">
        <f>'Epro_Ra (z)'!M21</f>
        <v>0.18462730240000003</v>
      </c>
      <c r="K127" s="55">
        <f>'Epro_Ra (z)'!N21</f>
        <v>0.18462730240000003</v>
      </c>
      <c r="L127" s="11"/>
      <c r="M127" s="5" t="str">
        <f t="shared" si="5"/>
        <v>CHI</v>
      </c>
      <c r="N127" s="5" t="s">
        <v>75</v>
      </c>
      <c r="O127" s="62" t="str">
        <f>IF(B127='Epro_Ra (z)'!C$21,"ok","Fehler!")</f>
        <v>ok</v>
      </c>
      <c r="P127" s="62" t="str">
        <f>IF(K127='Epro_Ra (z)'!N$21,"ok","Fehler!")</f>
        <v>ok</v>
      </c>
    </row>
    <row r="128" spans="1:16" s="1" customFormat="1" x14ac:dyDescent="0.25">
      <c r="A128" s="1" t="s">
        <v>34</v>
      </c>
      <c r="B128" s="3" t="s">
        <v>16</v>
      </c>
      <c r="C128" s="54">
        <f>'Epro_Ra (z)'!D22</f>
        <v>0</v>
      </c>
      <c r="D128" s="54">
        <f>'Epro_Ra (z)'!G22</f>
        <v>0.18462730240000003</v>
      </c>
      <c r="E128" s="54">
        <f>'Epro_Ra (z)'!H22</f>
        <v>0.18462730240000003</v>
      </c>
      <c r="F128" s="54">
        <f>'Epro_Ra (z)'!I22</f>
        <v>0.18462730240000003</v>
      </c>
      <c r="G128" s="54">
        <f>'Epro_Ra (z)'!J22</f>
        <v>0.18462730240000003</v>
      </c>
      <c r="H128" s="54">
        <f>'Epro_Ra (z)'!K22</f>
        <v>0.18462730240000003</v>
      </c>
      <c r="I128" s="54">
        <f>'Epro_Ra (z)'!L22</f>
        <v>0.18462730240000003</v>
      </c>
      <c r="J128" s="54">
        <f>'Epro_Ra (z)'!M22</f>
        <v>0.18462730240000003</v>
      </c>
      <c r="K128" s="54">
        <f>'Epro_Ra (z)'!N22</f>
        <v>0.18462730240000003</v>
      </c>
      <c r="L128" s="11"/>
      <c r="M128" s="1" t="str">
        <f t="shared" si="5"/>
        <v>CHI</v>
      </c>
      <c r="N128" s="1" t="s">
        <v>75</v>
      </c>
      <c r="O128" s="61" t="str">
        <f>IF(B128='Epro_Ra (z)'!C$22,"ok","Fehler!")</f>
        <v>ok</v>
      </c>
      <c r="P128" s="61" t="str">
        <f>IF(K128='Epro_Ra (z)'!N$22,"ok","Fehler!")</f>
        <v>ok</v>
      </c>
    </row>
    <row r="129" spans="1:16" s="8" customFormat="1" x14ac:dyDescent="0.25">
      <c r="A129" s="8" t="s">
        <v>34</v>
      </c>
      <c r="B129" s="9" t="s">
        <v>17</v>
      </c>
      <c r="C129" s="56">
        <f>'Epro_Ra (z)'!D23</f>
        <v>0</v>
      </c>
      <c r="D129" s="57">
        <f>'Epro_Ra (z)'!G23</f>
        <v>0.18462730240000003</v>
      </c>
      <c r="E129" s="56">
        <f>'Epro_Ra (z)'!H23</f>
        <v>0.18462730240000003</v>
      </c>
      <c r="F129" s="57">
        <f>'Epro_Ra (z)'!I23</f>
        <v>0.18462730240000003</v>
      </c>
      <c r="G129" s="56">
        <f>'Epro_Ra (z)'!J23</f>
        <v>0.18462730240000003</v>
      </c>
      <c r="H129" s="57">
        <f>'Epro_Ra (z)'!K23</f>
        <v>0.18462730240000003</v>
      </c>
      <c r="I129" s="56">
        <f>'Epro_Ra (z)'!L23</f>
        <v>0.18462730240000003</v>
      </c>
      <c r="J129" s="57">
        <f>'Epro_Ra (z)'!M23</f>
        <v>0.18462730240000003</v>
      </c>
      <c r="K129" s="56">
        <f>'Epro_Ra (z)'!N23</f>
        <v>0.18462730240000003</v>
      </c>
      <c r="L129" s="10"/>
      <c r="M129" s="8" t="str">
        <f t="shared" si="5"/>
        <v>CHI</v>
      </c>
      <c r="N129" s="8" t="s">
        <v>75</v>
      </c>
      <c r="O129" s="63" t="str">
        <f>IF(B129='Epro_Ra (z)'!C$23,"ok","Fehler!")</f>
        <v>ok</v>
      </c>
      <c r="P129" s="63" t="str">
        <f>IF(K129='Epro_Ra (z)'!N$23,"ok","Fehler!")</f>
        <v>ok</v>
      </c>
    </row>
    <row r="130" spans="1:16" s="1" customFormat="1" x14ac:dyDescent="0.25">
      <c r="A130" s="1" t="s">
        <v>90</v>
      </c>
      <c r="B130" s="3" t="s">
        <v>0</v>
      </c>
      <c r="C130" s="54">
        <f>'Epro_Ra (z)'!D6</f>
        <v>0</v>
      </c>
      <c r="D130" s="54">
        <f>'Epro_Ra (z)'!G6</f>
        <v>0.18462730240000003</v>
      </c>
      <c r="E130" s="54">
        <f>'Epro_Ra (z)'!H6</f>
        <v>0.18462730240000003</v>
      </c>
      <c r="F130" s="54">
        <f>'Epro_Ra (z)'!I6</f>
        <v>0.18462730240000003</v>
      </c>
      <c r="G130" s="54">
        <f>'Epro_Ra (z)'!J6</f>
        <v>0.18462730240000003</v>
      </c>
      <c r="H130" s="54">
        <f>'Epro_Ra (z)'!K6</f>
        <v>0.18462730240000003</v>
      </c>
      <c r="I130" s="54">
        <f>'Epro_Ra (z)'!L6</f>
        <v>0.18462730240000003</v>
      </c>
      <c r="J130" s="54">
        <f>'Epro_Ra (z)'!M6</f>
        <v>0.18462730240000003</v>
      </c>
      <c r="K130" s="54">
        <f>'Epro_Ra (z)'!N6</f>
        <v>0.18462730240000003</v>
      </c>
      <c r="L130" s="11"/>
      <c r="M130" s="1" t="str">
        <f t="shared" ref="M130:M147" si="6">$AF$2</f>
        <v>RAB+ROW</v>
      </c>
      <c r="N130" s="1" t="s">
        <v>75</v>
      </c>
      <c r="O130" s="61" t="str">
        <f>IF(B130='Epro_Ra (z)'!C$6,"ok","Fehler!")</f>
        <v>ok</v>
      </c>
      <c r="P130" s="61" t="str">
        <f>IF(K130='Epro_Ra (z)'!N$6,"ok","Fehler!")</f>
        <v>ok</v>
      </c>
    </row>
    <row r="131" spans="1:16" s="5" customFormat="1" x14ac:dyDescent="0.25">
      <c r="A131" s="5" t="s">
        <v>90</v>
      </c>
      <c r="B131" s="6" t="s">
        <v>1</v>
      </c>
      <c r="C131" s="55">
        <f>'Epro_Ra (z)'!D7</f>
        <v>0</v>
      </c>
      <c r="D131" s="54">
        <f>'Epro_Ra (z)'!G7</f>
        <v>0.18462730240000003</v>
      </c>
      <c r="E131" s="55">
        <f>'Epro_Ra (z)'!H7</f>
        <v>0.18462730240000003</v>
      </c>
      <c r="F131" s="54">
        <f>'Epro_Ra (z)'!I7</f>
        <v>0.18462730240000003</v>
      </c>
      <c r="G131" s="55">
        <f>'Epro_Ra (z)'!J7</f>
        <v>0.18462730240000003</v>
      </c>
      <c r="H131" s="54">
        <f>'Epro_Ra (z)'!K7</f>
        <v>0.18462730240000003</v>
      </c>
      <c r="I131" s="55">
        <f>'Epro_Ra (z)'!L7</f>
        <v>0.18462730240000003</v>
      </c>
      <c r="J131" s="54">
        <f>'Epro_Ra (z)'!M7</f>
        <v>0.18462730240000003</v>
      </c>
      <c r="K131" s="55">
        <f>'Epro_Ra (z)'!N7</f>
        <v>0.18462730240000003</v>
      </c>
      <c r="L131" s="11"/>
      <c r="M131" s="5" t="str">
        <f t="shared" si="6"/>
        <v>RAB+ROW</v>
      </c>
      <c r="N131" s="5" t="s">
        <v>75</v>
      </c>
      <c r="O131" s="62" t="str">
        <f>IF(B131='Epro_Ra (z)'!C$7,"ok","Fehler!")</f>
        <v>ok</v>
      </c>
      <c r="P131" s="62" t="str">
        <f>IF(K131='Epro_Ra (z)'!N$7,"ok","Fehler!")</f>
        <v>ok</v>
      </c>
    </row>
    <row r="132" spans="1:16" s="1" customFormat="1" x14ac:dyDescent="0.25">
      <c r="A132" s="1" t="s">
        <v>90</v>
      </c>
      <c r="B132" s="3" t="s">
        <v>2</v>
      </c>
      <c r="C132" s="54">
        <f>'Epro_Ra (z)'!D8</f>
        <v>0</v>
      </c>
      <c r="D132" s="54">
        <f>'Epro_Ra (z)'!G8</f>
        <v>0</v>
      </c>
      <c r="E132" s="54">
        <f>'Epro_Ra (z)'!H8</f>
        <v>0</v>
      </c>
      <c r="F132" s="54">
        <f>'Epro_Ra (z)'!I8</f>
        <v>0</v>
      </c>
      <c r="G132" s="54">
        <f>'Epro_Ra (z)'!J8</f>
        <v>0</v>
      </c>
      <c r="H132" s="54">
        <f>'Epro_Ra (z)'!K8</f>
        <v>0</v>
      </c>
      <c r="I132" s="54">
        <f>'Epro_Ra (z)'!L8</f>
        <v>0</v>
      </c>
      <c r="J132" s="54">
        <f>'Epro_Ra (z)'!M8</f>
        <v>0</v>
      </c>
      <c r="K132" s="54">
        <f>'Epro_Ra (z)'!N8</f>
        <v>0</v>
      </c>
      <c r="L132" s="11"/>
      <c r="M132" s="1" t="str">
        <f t="shared" si="6"/>
        <v>RAB+ROW</v>
      </c>
      <c r="N132" s="1" t="s">
        <v>75</v>
      </c>
      <c r="O132" s="61" t="str">
        <f>IF(B132='Epro_Ra (z)'!C$8,"ok","Fehler!")</f>
        <v>ok</v>
      </c>
      <c r="P132" s="61" t="str">
        <f>IF(K132='Epro_Ra (z)'!N$8,"ok","Fehler!")</f>
        <v>ok</v>
      </c>
    </row>
    <row r="133" spans="1:16" s="5" customFormat="1" x14ac:dyDescent="0.25">
      <c r="A133" s="5" t="s">
        <v>90</v>
      </c>
      <c r="B133" s="6" t="s">
        <v>3</v>
      </c>
      <c r="C133" s="55">
        <f>'Epro_Ra (z)'!D9</f>
        <v>0</v>
      </c>
      <c r="D133" s="54">
        <f>'Epro_Ra (z)'!G9</f>
        <v>0.18462730240000003</v>
      </c>
      <c r="E133" s="55">
        <f>'Epro_Ra (z)'!H9</f>
        <v>0.18462730240000003</v>
      </c>
      <c r="F133" s="54">
        <f>'Epro_Ra (z)'!I9</f>
        <v>0.18462730240000003</v>
      </c>
      <c r="G133" s="55">
        <f>'Epro_Ra (z)'!J9</f>
        <v>0.18462730240000003</v>
      </c>
      <c r="H133" s="54">
        <f>'Epro_Ra (z)'!K9</f>
        <v>0.18462730240000003</v>
      </c>
      <c r="I133" s="55">
        <f>'Epro_Ra (z)'!L9</f>
        <v>0.18462730240000003</v>
      </c>
      <c r="J133" s="54">
        <f>'Epro_Ra (z)'!M9</f>
        <v>0.18462730240000003</v>
      </c>
      <c r="K133" s="55">
        <f>'Epro_Ra (z)'!N9</f>
        <v>0.18462730240000003</v>
      </c>
      <c r="L133" s="11"/>
      <c r="M133" s="5" t="str">
        <f t="shared" si="6"/>
        <v>RAB+ROW</v>
      </c>
      <c r="N133" s="5" t="s">
        <v>75</v>
      </c>
      <c r="O133" s="62" t="str">
        <f>IF(B133='Epro_Ra (z)'!C$9,"ok","Fehler!")</f>
        <v>ok</v>
      </c>
      <c r="P133" s="62" t="str">
        <f>IF(K133='Epro_Ra (z)'!N$9,"ok","Fehler!")</f>
        <v>ok</v>
      </c>
    </row>
    <row r="134" spans="1:16" s="1" customFormat="1" x14ac:dyDescent="0.25">
      <c r="A134" s="1" t="s">
        <v>90</v>
      </c>
      <c r="B134" s="3" t="s">
        <v>4</v>
      </c>
      <c r="C134" s="54">
        <f>'Epro_Ra (z)'!D10</f>
        <v>0</v>
      </c>
      <c r="D134" s="54">
        <f>'Epro_Ra (z)'!G10</f>
        <v>0.18462730240000003</v>
      </c>
      <c r="E134" s="54">
        <f>'Epro_Ra (z)'!H10</f>
        <v>0.18462730240000003</v>
      </c>
      <c r="F134" s="54">
        <f>'Epro_Ra (z)'!I10</f>
        <v>0.18462730240000003</v>
      </c>
      <c r="G134" s="54">
        <f>'Epro_Ra (z)'!J10</f>
        <v>0.18462730240000003</v>
      </c>
      <c r="H134" s="54">
        <f>'Epro_Ra (z)'!K10</f>
        <v>0.18462730240000003</v>
      </c>
      <c r="I134" s="54">
        <f>'Epro_Ra (z)'!L10</f>
        <v>0.18462730240000003</v>
      </c>
      <c r="J134" s="54">
        <f>'Epro_Ra (z)'!M10</f>
        <v>0.18462730240000003</v>
      </c>
      <c r="K134" s="54">
        <f>'Epro_Ra (z)'!N10</f>
        <v>0.18462730240000003</v>
      </c>
      <c r="L134" s="11"/>
      <c r="M134" s="1" t="str">
        <f t="shared" si="6"/>
        <v>RAB+ROW</v>
      </c>
      <c r="N134" s="1" t="s">
        <v>75</v>
      </c>
      <c r="O134" s="61" t="str">
        <f>IF(B134='Epro_Ra (z)'!C$10,"ok","Fehler!")</f>
        <v>ok</v>
      </c>
      <c r="P134" s="61" t="str">
        <f>IF(K134='Epro_Ra (z)'!N$10,"ok","Fehler!")</f>
        <v>ok</v>
      </c>
    </row>
    <row r="135" spans="1:16" s="5" customFormat="1" x14ac:dyDescent="0.25">
      <c r="A135" s="5" t="s">
        <v>90</v>
      </c>
      <c r="B135" s="6" t="s">
        <v>5</v>
      </c>
      <c r="C135" s="55">
        <f>'Epro_Ra (z)'!D11</f>
        <v>0</v>
      </c>
      <c r="D135" s="54">
        <f>'Epro_Ra (z)'!G11</f>
        <v>0.18462730240000003</v>
      </c>
      <c r="E135" s="55">
        <f>'Epro_Ra (z)'!H11</f>
        <v>0.18462730240000003</v>
      </c>
      <c r="F135" s="54">
        <f>'Epro_Ra (z)'!I11</f>
        <v>0.18462730240000003</v>
      </c>
      <c r="G135" s="55">
        <f>'Epro_Ra (z)'!J11</f>
        <v>0.18462730240000003</v>
      </c>
      <c r="H135" s="54">
        <f>'Epro_Ra (z)'!K11</f>
        <v>0.18462730240000003</v>
      </c>
      <c r="I135" s="55">
        <f>'Epro_Ra (z)'!L11</f>
        <v>0.18462730240000003</v>
      </c>
      <c r="J135" s="54">
        <f>'Epro_Ra (z)'!M11</f>
        <v>0.18462730240000003</v>
      </c>
      <c r="K135" s="55">
        <f>'Epro_Ra (z)'!N11</f>
        <v>0.18462730240000003</v>
      </c>
      <c r="L135" s="11"/>
      <c r="M135" s="5" t="str">
        <f t="shared" si="6"/>
        <v>RAB+ROW</v>
      </c>
      <c r="N135" s="5" t="s">
        <v>75</v>
      </c>
      <c r="O135" s="62" t="str">
        <f>IF(B135='Epro_Ra (z)'!C$11,"ok","Fehler!")</f>
        <v>ok</v>
      </c>
      <c r="P135" s="62" t="str">
        <f>IF(K135='Epro_Ra (z)'!N$11,"ok","Fehler!")</f>
        <v>ok</v>
      </c>
    </row>
    <row r="136" spans="1:16" s="1" customFormat="1" x14ac:dyDescent="0.25">
      <c r="A136" s="1" t="s">
        <v>90</v>
      </c>
      <c r="B136" s="3" t="s">
        <v>6</v>
      </c>
      <c r="C136" s="54">
        <f>'Epro_Ra (z)'!D12</f>
        <v>0</v>
      </c>
      <c r="D136" s="54">
        <f>'Epro_Ra (z)'!G12</f>
        <v>0.18462730240000003</v>
      </c>
      <c r="E136" s="54">
        <f>'Epro_Ra (z)'!H12</f>
        <v>0.18462730240000003</v>
      </c>
      <c r="F136" s="54">
        <f>'Epro_Ra (z)'!I12</f>
        <v>0.18462730240000003</v>
      </c>
      <c r="G136" s="54">
        <f>'Epro_Ra (z)'!J12</f>
        <v>0.18462730240000003</v>
      </c>
      <c r="H136" s="54">
        <f>'Epro_Ra (z)'!K12</f>
        <v>0.18462730240000003</v>
      </c>
      <c r="I136" s="54">
        <f>'Epro_Ra (z)'!L12</f>
        <v>0.18462730240000003</v>
      </c>
      <c r="J136" s="54">
        <f>'Epro_Ra (z)'!M12</f>
        <v>0.18462730240000003</v>
      </c>
      <c r="K136" s="54">
        <f>'Epro_Ra (z)'!N12</f>
        <v>0.18462730240000003</v>
      </c>
      <c r="L136" s="11"/>
      <c r="M136" s="1" t="str">
        <f t="shared" si="6"/>
        <v>RAB+ROW</v>
      </c>
      <c r="N136" s="1" t="s">
        <v>75</v>
      </c>
      <c r="O136" s="61" t="str">
        <f>IF(B136='Epro_Ra (z)'!C$12,"ok","Fehler!")</f>
        <v>ok</v>
      </c>
      <c r="P136" s="61" t="str">
        <f>IF(K136='Epro_Ra (z)'!N$12,"ok","Fehler!")</f>
        <v>ok</v>
      </c>
    </row>
    <row r="137" spans="1:16" s="5" customFormat="1" x14ac:dyDescent="0.25">
      <c r="A137" s="5" t="s">
        <v>90</v>
      </c>
      <c r="B137" s="6" t="s">
        <v>7</v>
      </c>
      <c r="C137" s="55">
        <f>'Epro_Ra (z)'!D13</f>
        <v>0</v>
      </c>
      <c r="D137" s="54">
        <f>'Epro_Ra (z)'!G13</f>
        <v>0.18462730240000003</v>
      </c>
      <c r="E137" s="55">
        <f>'Epro_Ra (z)'!H13</f>
        <v>0.18462730240000003</v>
      </c>
      <c r="F137" s="54">
        <f>'Epro_Ra (z)'!I13</f>
        <v>0.18462730240000003</v>
      </c>
      <c r="G137" s="55">
        <f>'Epro_Ra (z)'!J13</f>
        <v>0.18462730240000003</v>
      </c>
      <c r="H137" s="54">
        <f>'Epro_Ra (z)'!K13</f>
        <v>0.18462730240000003</v>
      </c>
      <c r="I137" s="55">
        <f>'Epro_Ra (z)'!L13</f>
        <v>0.18462730240000003</v>
      </c>
      <c r="J137" s="54">
        <f>'Epro_Ra (z)'!M13</f>
        <v>0.18462730240000003</v>
      </c>
      <c r="K137" s="55">
        <f>'Epro_Ra (z)'!N13</f>
        <v>0.18462730240000003</v>
      </c>
      <c r="L137" s="11"/>
      <c r="M137" s="5" t="str">
        <f t="shared" si="6"/>
        <v>RAB+ROW</v>
      </c>
      <c r="N137" s="5" t="s">
        <v>75</v>
      </c>
      <c r="O137" s="62" t="str">
        <f>IF(B137='Epro_Ra (z)'!C$13,"ok","Fehler!")</f>
        <v>ok</v>
      </c>
      <c r="P137" s="62" t="str">
        <f>IF(K137='Epro_Ra (z)'!N$13,"ok","Fehler!")</f>
        <v>ok</v>
      </c>
    </row>
    <row r="138" spans="1:16" s="1" customFormat="1" x14ac:dyDescent="0.25">
      <c r="A138" s="1" t="s">
        <v>90</v>
      </c>
      <c r="B138" s="3" t="s">
        <v>8</v>
      </c>
      <c r="C138" s="54">
        <f>'Epro_Ra (z)'!D14</f>
        <v>0</v>
      </c>
      <c r="D138" s="54">
        <f>'Epro_Ra (z)'!G14</f>
        <v>0.18462730240000003</v>
      </c>
      <c r="E138" s="54">
        <f>'Epro_Ra (z)'!H14</f>
        <v>0.18462730240000003</v>
      </c>
      <c r="F138" s="54">
        <f>'Epro_Ra (z)'!I14</f>
        <v>0.18462730240000003</v>
      </c>
      <c r="G138" s="54">
        <f>'Epro_Ra (z)'!J14</f>
        <v>0.18462730240000003</v>
      </c>
      <c r="H138" s="54">
        <f>'Epro_Ra (z)'!K14</f>
        <v>0.18462730240000003</v>
      </c>
      <c r="I138" s="54">
        <f>'Epro_Ra (z)'!L14</f>
        <v>0.18462730240000003</v>
      </c>
      <c r="J138" s="54">
        <f>'Epro_Ra (z)'!M14</f>
        <v>0.18462730240000003</v>
      </c>
      <c r="K138" s="54">
        <f>'Epro_Ra (z)'!N14</f>
        <v>0.18462730240000003</v>
      </c>
      <c r="L138" s="11"/>
      <c r="M138" s="1" t="str">
        <f t="shared" si="6"/>
        <v>RAB+ROW</v>
      </c>
      <c r="N138" s="1" t="s">
        <v>75</v>
      </c>
      <c r="O138" s="61" t="str">
        <f>IF(B138='Epro_Ra (z)'!C$14,"ok","Fehler!")</f>
        <v>ok</v>
      </c>
      <c r="P138" s="61" t="str">
        <f>IF(K138='Epro_Ra (z)'!N$14,"ok","Fehler!")</f>
        <v>ok</v>
      </c>
    </row>
    <row r="139" spans="1:16" s="5" customFormat="1" x14ac:dyDescent="0.25">
      <c r="A139" s="5" t="s">
        <v>90</v>
      </c>
      <c r="B139" s="6" t="s">
        <v>9</v>
      </c>
      <c r="C139" s="55">
        <f>'Epro_Ra (z)'!D15</f>
        <v>0</v>
      </c>
      <c r="D139" s="54">
        <f>'Epro_Ra (z)'!G15</f>
        <v>0</v>
      </c>
      <c r="E139" s="55">
        <f>'Epro_Ra (z)'!H15</f>
        <v>0</v>
      </c>
      <c r="F139" s="54">
        <f>'Epro_Ra (z)'!I15</f>
        <v>0</v>
      </c>
      <c r="G139" s="55">
        <f>'Epro_Ra (z)'!J15</f>
        <v>0</v>
      </c>
      <c r="H139" s="54">
        <f>'Epro_Ra (z)'!K15</f>
        <v>0</v>
      </c>
      <c r="I139" s="55">
        <f>'Epro_Ra (z)'!L15</f>
        <v>0</v>
      </c>
      <c r="J139" s="54">
        <f>'Epro_Ra (z)'!M15</f>
        <v>0</v>
      </c>
      <c r="K139" s="55">
        <f>'Epro_Ra (z)'!N15</f>
        <v>0</v>
      </c>
      <c r="L139" s="11"/>
      <c r="M139" s="5" t="str">
        <f t="shared" si="6"/>
        <v>RAB+ROW</v>
      </c>
      <c r="N139" s="5" t="s">
        <v>75</v>
      </c>
      <c r="O139" s="62" t="str">
        <f>IF(B139='Epro_Ra (z)'!C$15,"ok","Fehler!")</f>
        <v>ok</v>
      </c>
      <c r="P139" s="62" t="str">
        <f>IF(K139='Epro_Ra (z)'!N$15,"ok","Fehler!")</f>
        <v>ok</v>
      </c>
    </row>
    <row r="140" spans="1:16" s="1" customFormat="1" x14ac:dyDescent="0.25">
      <c r="A140" s="1" t="s">
        <v>90</v>
      </c>
      <c r="B140" s="3" t="s">
        <v>10</v>
      </c>
      <c r="C140" s="54">
        <f>'Epro_Ra (z)'!D16</f>
        <v>0</v>
      </c>
      <c r="D140" s="54">
        <f>'Epro_Ra (z)'!G16</f>
        <v>0.18462730240000003</v>
      </c>
      <c r="E140" s="54">
        <f>'Epro_Ra (z)'!H16</f>
        <v>0.18462730240000003</v>
      </c>
      <c r="F140" s="54">
        <f>'Epro_Ra (z)'!I16</f>
        <v>0.18462730240000003</v>
      </c>
      <c r="G140" s="54">
        <f>'Epro_Ra (z)'!J16</f>
        <v>0.18462730240000003</v>
      </c>
      <c r="H140" s="54">
        <f>'Epro_Ra (z)'!K16</f>
        <v>0.18462730240000003</v>
      </c>
      <c r="I140" s="54">
        <f>'Epro_Ra (z)'!L16</f>
        <v>0.18462730240000003</v>
      </c>
      <c r="J140" s="54">
        <f>'Epro_Ra (z)'!M16</f>
        <v>0.18462730240000003</v>
      </c>
      <c r="K140" s="54">
        <f>'Epro_Ra (z)'!N16</f>
        <v>0.18462730240000003</v>
      </c>
      <c r="L140" s="11"/>
      <c r="M140" s="1" t="str">
        <f t="shared" si="6"/>
        <v>RAB+ROW</v>
      </c>
      <c r="N140" s="1" t="s">
        <v>75</v>
      </c>
      <c r="O140" s="61" t="str">
        <f>IF(B140='Epro_Ra (z)'!C$16,"ok","Fehler!")</f>
        <v>ok</v>
      </c>
      <c r="P140" s="61" t="str">
        <f>IF(K140='Epro_Ra (z)'!N$16,"ok","Fehler!")</f>
        <v>ok</v>
      </c>
    </row>
    <row r="141" spans="1:16" s="5" customFormat="1" x14ac:dyDescent="0.25">
      <c r="A141" s="5" t="s">
        <v>90</v>
      </c>
      <c r="B141" s="6" t="s">
        <v>11</v>
      </c>
      <c r="C141" s="55">
        <f>'Epro_Ra (z)'!D17</f>
        <v>0</v>
      </c>
      <c r="D141" s="54">
        <f>'Epro_Ra (z)'!G17</f>
        <v>0.18462730240000003</v>
      </c>
      <c r="E141" s="55">
        <f>'Epro_Ra (z)'!H17</f>
        <v>0.18462730240000003</v>
      </c>
      <c r="F141" s="54">
        <f>'Epro_Ra (z)'!I17</f>
        <v>0.18462730240000003</v>
      </c>
      <c r="G141" s="55">
        <f>'Epro_Ra (z)'!J17</f>
        <v>0.18462730240000003</v>
      </c>
      <c r="H141" s="54">
        <f>'Epro_Ra (z)'!K17</f>
        <v>0.18462730240000003</v>
      </c>
      <c r="I141" s="55">
        <f>'Epro_Ra (z)'!L17</f>
        <v>0.18462730240000003</v>
      </c>
      <c r="J141" s="54">
        <f>'Epro_Ra (z)'!M17</f>
        <v>0.18462730240000003</v>
      </c>
      <c r="K141" s="55">
        <f>'Epro_Ra (z)'!N17</f>
        <v>0.18462730240000003</v>
      </c>
      <c r="L141" s="11"/>
      <c r="M141" s="5" t="str">
        <f t="shared" si="6"/>
        <v>RAB+ROW</v>
      </c>
      <c r="N141" s="5" t="s">
        <v>75</v>
      </c>
      <c r="O141" s="62" t="str">
        <f>IF(B141='Epro_Ra (z)'!C$17,"ok","Fehler!")</f>
        <v>ok</v>
      </c>
      <c r="P141" s="62" t="str">
        <f>IF(K141='Epro_Ra (z)'!N$17,"ok","Fehler!")</f>
        <v>ok</v>
      </c>
    </row>
    <row r="142" spans="1:16" s="1" customFormat="1" x14ac:dyDescent="0.25">
      <c r="A142" s="1" t="s">
        <v>90</v>
      </c>
      <c r="B142" s="3" t="s">
        <v>12</v>
      </c>
      <c r="C142" s="54">
        <f>'Epro_Ra (z)'!D18</f>
        <v>0</v>
      </c>
      <c r="D142" s="54">
        <f>'Epro_Ra (z)'!G18</f>
        <v>0.18462730240000003</v>
      </c>
      <c r="E142" s="54">
        <f>'Epro_Ra (z)'!H18</f>
        <v>0.18462730240000003</v>
      </c>
      <c r="F142" s="54">
        <f>'Epro_Ra (z)'!I18</f>
        <v>0.18462730240000003</v>
      </c>
      <c r="G142" s="54">
        <f>'Epro_Ra (z)'!J18</f>
        <v>0.18462730240000003</v>
      </c>
      <c r="H142" s="54">
        <f>'Epro_Ra (z)'!K18</f>
        <v>0.18462730240000003</v>
      </c>
      <c r="I142" s="54">
        <f>'Epro_Ra (z)'!L18</f>
        <v>0.18462730240000003</v>
      </c>
      <c r="J142" s="54">
        <f>'Epro_Ra (z)'!M18</f>
        <v>0.18462730240000003</v>
      </c>
      <c r="K142" s="54">
        <f>'Epro_Ra (z)'!N18</f>
        <v>0.18462730240000003</v>
      </c>
      <c r="L142" s="11"/>
      <c r="M142" s="1" t="str">
        <f t="shared" si="6"/>
        <v>RAB+ROW</v>
      </c>
      <c r="N142" s="1" t="s">
        <v>75</v>
      </c>
      <c r="O142" s="61" t="str">
        <f>IF(B142='Epro_Ra (z)'!C$18,"ok","Fehler!")</f>
        <v>ok</v>
      </c>
      <c r="P142" s="61" t="str">
        <f>IF(K142='Epro_Ra (z)'!N$18,"ok","Fehler!")</f>
        <v>ok</v>
      </c>
    </row>
    <row r="143" spans="1:16" s="5" customFormat="1" x14ac:dyDescent="0.25">
      <c r="A143" s="5" t="s">
        <v>90</v>
      </c>
      <c r="B143" s="6" t="s">
        <v>13</v>
      </c>
      <c r="C143" s="55">
        <f>'Epro_Ra (z)'!D19</f>
        <v>0</v>
      </c>
      <c r="D143" s="54">
        <f>'Epro_Ra (z)'!G19</f>
        <v>0.18462730240000003</v>
      </c>
      <c r="E143" s="55">
        <f>'Epro_Ra (z)'!H19</f>
        <v>0.18462730240000003</v>
      </c>
      <c r="F143" s="54">
        <f>'Epro_Ra (z)'!I19</f>
        <v>0.18462730240000003</v>
      </c>
      <c r="G143" s="55">
        <f>'Epro_Ra (z)'!J19</f>
        <v>0.18462730240000003</v>
      </c>
      <c r="H143" s="54">
        <f>'Epro_Ra (z)'!K19</f>
        <v>0.18462730240000003</v>
      </c>
      <c r="I143" s="55">
        <f>'Epro_Ra (z)'!L19</f>
        <v>0.18462730240000003</v>
      </c>
      <c r="J143" s="54">
        <f>'Epro_Ra (z)'!M19</f>
        <v>0.18462730240000003</v>
      </c>
      <c r="K143" s="55">
        <f>'Epro_Ra (z)'!N19</f>
        <v>0.18462730240000003</v>
      </c>
      <c r="L143" s="11"/>
      <c r="M143" s="5" t="str">
        <f t="shared" si="6"/>
        <v>RAB+ROW</v>
      </c>
      <c r="N143" s="5" t="s">
        <v>75</v>
      </c>
      <c r="O143" s="62" t="str">
        <f>IF(B143='Epro_Ra (z)'!C$19,"ok","Fehler!")</f>
        <v>ok</v>
      </c>
      <c r="P143" s="62" t="str">
        <f>IF(K143='Epro_Ra (z)'!N$19,"ok","Fehler!")</f>
        <v>ok</v>
      </c>
    </row>
    <row r="144" spans="1:16" s="1" customFormat="1" x14ac:dyDescent="0.25">
      <c r="A144" s="1" t="s">
        <v>90</v>
      </c>
      <c r="B144" s="3" t="s">
        <v>14</v>
      </c>
      <c r="C144" s="54">
        <f>'Epro_Ra (z)'!D20</f>
        <v>0</v>
      </c>
      <c r="D144" s="54">
        <f>'Epro_Ra (z)'!G20</f>
        <v>0.18462730240000003</v>
      </c>
      <c r="E144" s="54">
        <f>'Epro_Ra (z)'!H20</f>
        <v>0.18462730240000003</v>
      </c>
      <c r="F144" s="54">
        <f>'Epro_Ra (z)'!I20</f>
        <v>0.18462730240000003</v>
      </c>
      <c r="G144" s="54">
        <f>'Epro_Ra (z)'!J20</f>
        <v>0.18462730240000003</v>
      </c>
      <c r="H144" s="54">
        <f>'Epro_Ra (z)'!K20</f>
        <v>0.18462730240000003</v>
      </c>
      <c r="I144" s="54">
        <f>'Epro_Ra (z)'!L20</f>
        <v>0.18462730240000003</v>
      </c>
      <c r="J144" s="54">
        <f>'Epro_Ra (z)'!M20</f>
        <v>0.18462730240000003</v>
      </c>
      <c r="K144" s="54">
        <f>'Epro_Ra (z)'!N20</f>
        <v>0.18462730240000003</v>
      </c>
      <c r="L144" s="11"/>
      <c r="M144" s="1" t="str">
        <f t="shared" si="6"/>
        <v>RAB+ROW</v>
      </c>
      <c r="N144" s="1" t="s">
        <v>75</v>
      </c>
      <c r="O144" s="61" t="str">
        <f>IF(B144='Epro_Ra (z)'!C$20,"ok","Fehler!")</f>
        <v>ok</v>
      </c>
      <c r="P144" s="61" t="str">
        <f>IF(K144='Epro_Ra (z)'!N$20,"ok","Fehler!")</f>
        <v>ok</v>
      </c>
    </row>
    <row r="145" spans="1:16" s="5" customFormat="1" x14ac:dyDescent="0.25">
      <c r="A145" s="5" t="s">
        <v>90</v>
      </c>
      <c r="B145" s="6" t="s">
        <v>15</v>
      </c>
      <c r="C145" s="55">
        <f>'Epro_Ra (z)'!D21</f>
        <v>0</v>
      </c>
      <c r="D145" s="54">
        <f>'Epro_Ra (z)'!G21</f>
        <v>0.18462730240000003</v>
      </c>
      <c r="E145" s="55">
        <f>'Epro_Ra (z)'!H21</f>
        <v>0.18462730240000003</v>
      </c>
      <c r="F145" s="54">
        <f>'Epro_Ra (z)'!I21</f>
        <v>0.18462730240000003</v>
      </c>
      <c r="G145" s="55">
        <f>'Epro_Ra (z)'!J21</f>
        <v>0.18462730240000003</v>
      </c>
      <c r="H145" s="54">
        <f>'Epro_Ra (z)'!K21</f>
        <v>0.18462730240000003</v>
      </c>
      <c r="I145" s="55">
        <f>'Epro_Ra (z)'!L21</f>
        <v>0.18462730240000003</v>
      </c>
      <c r="J145" s="54">
        <f>'Epro_Ra (z)'!M21</f>
        <v>0.18462730240000003</v>
      </c>
      <c r="K145" s="55">
        <f>'Epro_Ra (z)'!N21</f>
        <v>0.18462730240000003</v>
      </c>
      <c r="L145" s="11"/>
      <c r="M145" s="5" t="str">
        <f t="shared" si="6"/>
        <v>RAB+ROW</v>
      </c>
      <c r="N145" s="5" t="s">
        <v>75</v>
      </c>
      <c r="O145" s="62" t="str">
        <f>IF(B145='Epro_Ra (z)'!C$21,"ok","Fehler!")</f>
        <v>ok</v>
      </c>
      <c r="P145" s="62" t="str">
        <f>IF(K145='Epro_Ra (z)'!N$21,"ok","Fehler!")</f>
        <v>ok</v>
      </c>
    </row>
    <row r="146" spans="1:16" s="7" customFormat="1" x14ac:dyDescent="0.25">
      <c r="A146" s="1" t="s">
        <v>90</v>
      </c>
      <c r="B146" s="3" t="s">
        <v>16</v>
      </c>
      <c r="C146" s="54">
        <f>'Epro_Ra (z)'!D22</f>
        <v>0</v>
      </c>
      <c r="D146" s="54">
        <f>'Epro_Ra (z)'!G22</f>
        <v>0.18462730240000003</v>
      </c>
      <c r="E146" s="54">
        <f>'Epro_Ra (z)'!H22</f>
        <v>0.18462730240000003</v>
      </c>
      <c r="F146" s="54">
        <f>'Epro_Ra (z)'!I22</f>
        <v>0.18462730240000003</v>
      </c>
      <c r="G146" s="54">
        <f>'Epro_Ra (z)'!J22</f>
        <v>0.18462730240000003</v>
      </c>
      <c r="H146" s="54">
        <f>'Epro_Ra (z)'!K22</f>
        <v>0.18462730240000003</v>
      </c>
      <c r="I146" s="54">
        <f>'Epro_Ra (z)'!L22</f>
        <v>0.18462730240000003</v>
      </c>
      <c r="J146" s="54">
        <f>'Epro_Ra (z)'!M22</f>
        <v>0.18462730240000003</v>
      </c>
      <c r="K146" s="54">
        <f>'Epro_Ra (z)'!N22</f>
        <v>0.18462730240000003</v>
      </c>
      <c r="L146" s="11"/>
      <c r="M146" s="1" t="str">
        <f t="shared" si="6"/>
        <v>RAB+ROW</v>
      </c>
      <c r="N146" s="1" t="s">
        <v>75</v>
      </c>
      <c r="O146" s="61" t="str">
        <f>IF(B146='Epro_Ra (z)'!C$22,"ok","Fehler!")</f>
        <v>ok</v>
      </c>
      <c r="P146" s="61" t="str">
        <f>IF(K146='Epro_Ra (z)'!N$22,"ok","Fehler!")</f>
        <v>ok</v>
      </c>
    </row>
    <row r="147" spans="1:16" s="8" customFormat="1" x14ac:dyDescent="0.25">
      <c r="A147" s="8" t="s">
        <v>90</v>
      </c>
      <c r="B147" s="9" t="s">
        <v>17</v>
      </c>
      <c r="C147" s="56">
        <f>'Epro_Ra (z)'!D23</f>
        <v>0</v>
      </c>
      <c r="D147" s="57">
        <f>'Epro_Ra (z)'!G23</f>
        <v>0.18462730240000003</v>
      </c>
      <c r="E147" s="56">
        <f>'Epro_Ra (z)'!H23</f>
        <v>0.18462730240000003</v>
      </c>
      <c r="F147" s="57">
        <f>'Epro_Ra (z)'!I23</f>
        <v>0.18462730240000003</v>
      </c>
      <c r="G147" s="56">
        <f>'Epro_Ra (z)'!J23</f>
        <v>0.18462730240000003</v>
      </c>
      <c r="H147" s="57">
        <f>'Epro_Ra (z)'!K23</f>
        <v>0.18462730240000003</v>
      </c>
      <c r="I147" s="56">
        <f>'Epro_Ra (z)'!L23</f>
        <v>0.18462730240000003</v>
      </c>
      <c r="J147" s="57">
        <f>'Epro_Ra (z)'!M23</f>
        <v>0.18462730240000003</v>
      </c>
      <c r="K147" s="56">
        <f>'Epro_Ra (z)'!N23</f>
        <v>0.18462730240000003</v>
      </c>
      <c r="L147" s="10"/>
      <c r="M147" s="8" t="str">
        <f t="shared" si="6"/>
        <v>RAB+ROW</v>
      </c>
      <c r="N147" s="8" t="s">
        <v>75</v>
      </c>
      <c r="O147" s="63" t="str">
        <f>IF(B147='Epro_Ra (z)'!C$23,"ok","Fehler!")</f>
        <v>ok</v>
      </c>
      <c r="P147" s="63" t="str">
        <f>IF(K147='Epro_Ra (z)'!N$23,"ok","Fehler!")</f>
        <v>ok</v>
      </c>
    </row>
    <row r="148" spans="1:16" s="1" customFormat="1" x14ac:dyDescent="0.25">
      <c r="A148" s="1" t="s">
        <v>45</v>
      </c>
      <c r="B148" s="3" t="s">
        <v>0</v>
      </c>
      <c r="C148" s="54">
        <f>'Epro_Ra (z)'!D6</f>
        <v>0</v>
      </c>
      <c r="D148" s="54">
        <f>'Epro_Ra (z)'!G6</f>
        <v>0.18462730240000003</v>
      </c>
      <c r="E148" s="54">
        <f>'Epro_Ra (z)'!H6</f>
        <v>0.18462730240000003</v>
      </c>
      <c r="F148" s="54">
        <f>'Epro_Ra (z)'!I6</f>
        <v>0.18462730240000003</v>
      </c>
      <c r="G148" s="54">
        <f>'Epro_Ra (z)'!J6</f>
        <v>0.18462730240000003</v>
      </c>
      <c r="H148" s="54">
        <f>'Epro_Ra (z)'!K6</f>
        <v>0.18462730240000003</v>
      </c>
      <c r="I148" s="54">
        <f>'Epro_Ra (z)'!L6</f>
        <v>0.18462730240000003</v>
      </c>
      <c r="J148" s="54">
        <f>'Epro_Ra (z)'!M6</f>
        <v>0.18462730240000003</v>
      </c>
      <c r="K148" s="54">
        <f>'Epro_Ra (z)'!N6</f>
        <v>0.18462730240000003</v>
      </c>
      <c r="L148" s="11"/>
      <c r="M148" s="1" t="str">
        <f t="shared" ref="M148:M165" si="7">$AH$2</f>
        <v>OPE+ROW</v>
      </c>
      <c r="N148" s="1" t="s">
        <v>75</v>
      </c>
      <c r="O148" s="61" t="str">
        <f>IF(B148='Epro_Ra (z)'!C$6,"ok","Fehler!")</f>
        <v>ok</v>
      </c>
      <c r="P148" s="61" t="str">
        <f>IF(K148='Epro_Ra (z)'!N$6,"ok","Fehler!")</f>
        <v>ok</v>
      </c>
    </row>
    <row r="149" spans="1:16" s="5" customFormat="1" x14ac:dyDescent="0.25">
      <c r="A149" s="5" t="s">
        <v>45</v>
      </c>
      <c r="B149" s="6" t="s">
        <v>1</v>
      </c>
      <c r="C149" s="55">
        <f>'Epro_Ra (z)'!D7</f>
        <v>0</v>
      </c>
      <c r="D149" s="54">
        <f>'Epro_Ra (z)'!G7</f>
        <v>0.18462730240000003</v>
      </c>
      <c r="E149" s="55">
        <f>'Epro_Ra (z)'!H7</f>
        <v>0.18462730240000003</v>
      </c>
      <c r="F149" s="54">
        <f>'Epro_Ra (z)'!I7</f>
        <v>0.18462730240000003</v>
      </c>
      <c r="G149" s="55">
        <f>'Epro_Ra (z)'!J7</f>
        <v>0.18462730240000003</v>
      </c>
      <c r="H149" s="54">
        <f>'Epro_Ra (z)'!K7</f>
        <v>0.18462730240000003</v>
      </c>
      <c r="I149" s="55">
        <f>'Epro_Ra (z)'!L7</f>
        <v>0.18462730240000003</v>
      </c>
      <c r="J149" s="54">
        <f>'Epro_Ra (z)'!M7</f>
        <v>0.18462730240000003</v>
      </c>
      <c r="K149" s="55">
        <f>'Epro_Ra (z)'!N7</f>
        <v>0.18462730240000003</v>
      </c>
      <c r="L149" s="11"/>
      <c r="M149" s="5" t="str">
        <f t="shared" si="7"/>
        <v>OPE+ROW</v>
      </c>
      <c r="N149" s="5" t="s">
        <v>75</v>
      </c>
      <c r="O149" s="62" t="str">
        <f>IF(B149='Epro_Ra (z)'!C$7,"ok","Fehler!")</f>
        <v>ok</v>
      </c>
      <c r="P149" s="62" t="str">
        <f>IF(K149='Epro_Ra (z)'!N$7,"ok","Fehler!")</f>
        <v>ok</v>
      </c>
    </row>
    <row r="150" spans="1:16" s="1" customFormat="1" x14ac:dyDescent="0.25">
      <c r="A150" s="1" t="s">
        <v>45</v>
      </c>
      <c r="B150" s="3" t="s">
        <v>2</v>
      </c>
      <c r="C150" s="54">
        <f>'Epro_Ra (z)'!D8</f>
        <v>0</v>
      </c>
      <c r="D150" s="54">
        <f>'Epro_Ra (z)'!G8</f>
        <v>0</v>
      </c>
      <c r="E150" s="54">
        <f>'Epro_Ra (z)'!H8</f>
        <v>0</v>
      </c>
      <c r="F150" s="54">
        <f>'Epro_Ra (z)'!I8</f>
        <v>0</v>
      </c>
      <c r="G150" s="54">
        <f>'Epro_Ra (z)'!J8</f>
        <v>0</v>
      </c>
      <c r="H150" s="54">
        <f>'Epro_Ra (z)'!K8</f>
        <v>0</v>
      </c>
      <c r="I150" s="54">
        <f>'Epro_Ra (z)'!L8</f>
        <v>0</v>
      </c>
      <c r="J150" s="54">
        <f>'Epro_Ra (z)'!M8</f>
        <v>0</v>
      </c>
      <c r="K150" s="54">
        <f>'Epro_Ra (z)'!N8</f>
        <v>0</v>
      </c>
      <c r="L150" s="11"/>
      <c r="M150" s="1" t="str">
        <f t="shared" si="7"/>
        <v>OPE+ROW</v>
      </c>
      <c r="N150" s="1" t="s">
        <v>75</v>
      </c>
      <c r="O150" s="61" t="str">
        <f>IF(B150='Epro_Ra (z)'!C$8,"ok","Fehler!")</f>
        <v>ok</v>
      </c>
      <c r="P150" s="61" t="str">
        <f>IF(K150='Epro_Ra (z)'!N$8,"ok","Fehler!")</f>
        <v>ok</v>
      </c>
    </row>
    <row r="151" spans="1:16" s="5" customFormat="1" x14ac:dyDescent="0.25">
      <c r="A151" s="5" t="s">
        <v>45</v>
      </c>
      <c r="B151" s="6" t="s">
        <v>3</v>
      </c>
      <c r="C151" s="55">
        <f>'Epro_Ra (z)'!D9</f>
        <v>0</v>
      </c>
      <c r="D151" s="54">
        <f>'Epro_Ra (z)'!G9</f>
        <v>0.18462730240000003</v>
      </c>
      <c r="E151" s="55">
        <f>'Epro_Ra (z)'!H9</f>
        <v>0.18462730240000003</v>
      </c>
      <c r="F151" s="54">
        <f>'Epro_Ra (z)'!I9</f>
        <v>0.18462730240000003</v>
      </c>
      <c r="G151" s="55">
        <f>'Epro_Ra (z)'!J9</f>
        <v>0.18462730240000003</v>
      </c>
      <c r="H151" s="54">
        <f>'Epro_Ra (z)'!K9</f>
        <v>0.18462730240000003</v>
      </c>
      <c r="I151" s="55">
        <f>'Epro_Ra (z)'!L9</f>
        <v>0.18462730240000003</v>
      </c>
      <c r="J151" s="54">
        <f>'Epro_Ra (z)'!M9</f>
        <v>0.18462730240000003</v>
      </c>
      <c r="K151" s="55">
        <f>'Epro_Ra (z)'!N9</f>
        <v>0.18462730240000003</v>
      </c>
      <c r="L151" s="11"/>
      <c r="M151" s="5" t="str">
        <f t="shared" si="7"/>
        <v>OPE+ROW</v>
      </c>
      <c r="N151" s="5" t="s">
        <v>75</v>
      </c>
      <c r="O151" s="62" t="str">
        <f>IF(B151='Epro_Ra (z)'!C$9,"ok","Fehler!")</f>
        <v>ok</v>
      </c>
      <c r="P151" s="62" t="str">
        <f>IF(K151='Epro_Ra (z)'!N$9,"ok","Fehler!")</f>
        <v>ok</v>
      </c>
    </row>
    <row r="152" spans="1:16" s="1" customFormat="1" x14ac:dyDescent="0.25">
      <c r="A152" s="1" t="s">
        <v>45</v>
      </c>
      <c r="B152" s="3" t="s">
        <v>4</v>
      </c>
      <c r="C152" s="54">
        <f>'Epro_Ra (z)'!D10</f>
        <v>0</v>
      </c>
      <c r="D152" s="54">
        <f>'Epro_Ra (z)'!G10</f>
        <v>0.18462730240000003</v>
      </c>
      <c r="E152" s="54">
        <f>'Epro_Ra (z)'!H10</f>
        <v>0.18462730240000003</v>
      </c>
      <c r="F152" s="54">
        <f>'Epro_Ra (z)'!I10</f>
        <v>0.18462730240000003</v>
      </c>
      <c r="G152" s="54">
        <f>'Epro_Ra (z)'!J10</f>
        <v>0.18462730240000003</v>
      </c>
      <c r="H152" s="54">
        <f>'Epro_Ra (z)'!K10</f>
        <v>0.18462730240000003</v>
      </c>
      <c r="I152" s="54">
        <f>'Epro_Ra (z)'!L10</f>
        <v>0.18462730240000003</v>
      </c>
      <c r="J152" s="54">
        <f>'Epro_Ra (z)'!M10</f>
        <v>0.18462730240000003</v>
      </c>
      <c r="K152" s="54">
        <f>'Epro_Ra (z)'!N10</f>
        <v>0.18462730240000003</v>
      </c>
      <c r="L152" s="11"/>
      <c r="M152" s="1" t="str">
        <f t="shared" si="7"/>
        <v>OPE+ROW</v>
      </c>
      <c r="N152" s="1" t="s">
        <v>75</v>
      </c>
      <c r="O152" s="61" t="str">
        <f>IF(B152='Epro_Ra (z)'!C$10,"ok","Fehler!")</f>
        <v>ok</v>
      </c>
      <c r="P152" s="61" t="str">
        <f>IF(K152='Epro_Ra (z)'!N$10,"ok","Fehler!")</f>
        <v>ok</v>
      </c>
    </row>
    <row r="153" spans="1:16" s="5" customFormat="1" x14ac:dyDescent="0.25">
      <c r="A153" s="5" t="s">
        <v>45</v>
      </c>
      <c r="B153" s="6" t="s">
        <v>5</v>
      </c>
      <c r="C153" s="55">
        <f>'Epro_Ra (z)'!D11</f>
        <v>0</v>
      </c>
      <c r="D153" s="54">
        <f>'Epro_Ra (z)'!G11</f>
        <v>0.18462730240000003</v>
      </c>
      <c r="E153" s="55">
        <f>'Epro_Ra (z)'!H11</f>
        <v>0.18462730240000003</v>
      </c>
      <c r="F153" s="54">
        <f>'Epro_Ra (z)'!I11</f>
        <v>0.18462730240000003</v>
      </c>
      <c r="G153" s="55">
        <f>'Epro_Ra (z)'!J11</f>
        <v>0.18462730240000003</v>
      </c>
      <c r="H153" s="54">
        <f>'Epro_Ra (z)'!K11</f>
        <v>0.18462730240000003</v>
      </c>
      <c r="I153" s="55">
        <f>'Epro_Ra (z)'!L11</f>
        <v>0.18462730240000003</v>
      </c>
      <c r="J153" s="54">
        <f>'Epro_Ra (z)'!M11</f>
        <v>0.18462730240000003</v>
      </c>
      <c r="K153" s="55">
        <f>'Epro_Ra (z)'!N11</f>
        <v>0.18462730240000003</v>
      </c>
      <c r="L153" s="11"/>
      <c r="M153" s="5" t="str">
        <f t="shared" si="7"/>
        <v>OPE+ROW</v>
      </c>
      <c r="N153" s="5" t="s">
        <v>75</v>
      </c>
      <c r="O153" s="62" t="str">
        <f>IF(B153='Epro_Ra (z)'!C$11,"ok","Fehler!")</f>
        <v>ok</v>
      </c>
      <c r="P153" s="62" t="str">
        <f>IF(K153='Epro_Ra (z)'!N$11,"ok","Fehler!")</f>
        <v>ok</v>
      </c>
    </row>
    <row r="154" spans="1:16" s="1" customFormat="1" x14ac:dyDescent="0.25">
      <c r="A154" s="1" t="s">
        <v>45</v>
      </c>
      <c r="B154" s="3" t="s">
        <v>6</v>
      </c>
      <c r="C154" s="54">
        <f>'Epro_Ra (z)'!D12</f>
        <v>0</v>
      </c>
      <c r="D154" s="54">
        <f>'Epro_Ra (z)'!G12</f>
        <v>0.18462730240000003</v>
      </c>
      <c r="E154" s="54">
        <f>'Epro_Ra (z)'!H12</f>
        <v>0.18462730240000003</v>
      </c>
      <c r="F154" s="54">
        <f>'Epro_Ra (z)'!I12</f>
        <v>0.18462730240000003</v>
      </c>
      <c r="G154" s="54">
        <f>'Epro_Ra (z)'!J12</f>
        <v>0.18462730240000003</v>
      </c>
      <c r="H154" s="54">
        <f>'Epro_Ra (z)'!K12</f>
        <v>0.18462730240000003</v>
      </c>
      <c r="I154" s="54">
        <f>'Epro_Ra (z)'!L12</f>
        <v>0.18462730240000003</v>
      </c>
      <c r="J154" s="54">
        <f>'Epro_Ra (z)'!M12</f>
        <v>0.18462730240000003</v>
      </c>
      <c r="K154" s="54">
        <f>'Epro_Ra (z)'!N12</f>
        <v>0.18462730240000003</v>
      </c>
      <c r="L154" s="11"/>
      <c r="M154" s="1" t="str">
        <f t="shared" si="7"/>
        <v>OPE+ROW</v>
      </c>
      <c r="N154" s="1" t="s">
        <v>75</v>
      </c>
      <c r="O154" s="61" t="str">
        <f>IF(B154='Epro_Ra (z)'!C$12,"ok","Fehler!")</f>
        <v>ok</v>
      </c>
      <c r="P154" s="61" t="str">
        <f>IF(K154='Epro_Ra (z)'!N$12,"ok","Fehler!")</f>
        <v>ok</v>
      </c>
    </row>
    <row r="155" spans="1:16" s="5" customFormat="1" x14ac:dyDescent="0.25">
      <c r="A155" s="5" t="s">
        <v>45</v>
      </c>
      <c r="B155" s="6" t="s">
        <v>7</v>
      </c>
      <c r="C155" s="55">
        <f>'Epro_Ra (z)'!D13</f>
        <v>0</v>
      </c>
      <c r="D155" s="54">
        <f>'Epro_Ra (z)'!G13</f>
        <v>0.18462730240000003</v>
      </c>
      <c r="E155" s="55">
        <f>'Epro_Ra (z)'!H13</f>
        <v>0.18462730240000003</v>
      </c>
      <c r="F155" s="54">
        <f>'Epro_Ra (z)'!I13</f>
        <v>0.18462730240000003</v>
      </c>
      <c r="G155" s="55">
        <f>'Epro_Ra (z)'!J13</f>
        <v>0.18462730240000003</v>
      </c>
      <c r="H155" s="54">
        <f>'Epro_Ra (z)'!K13</f>
        <v>0.18462730240000003</v>
      </c>
      <c r="I155" s="55">
        <f>'Epro_Ra (z)'!L13</f>
        <v>0.18462730240000003</v>
      </c>
      <c r="J155" s="54">
        <f>'Epro_Ra (z)'!M13</f>
        <v>0.18462730240000003</v>
      </c>
      <c r="K155" s="55">
        <f>'Epro_Ra (z)'!N13</f>
        <v>0.18462730240000003</v>
      </c>
      <c r="L155" s="11"/>
      <c r="M155" s="5" t="str">
        <f t="shared" si="7"/>
        <v>OPE+ROW</v>
      </c>
      <c r="N155" s="5" t="s">
        <v>75</v>
      </c>
      <c r="O155" s="62" t="str">
        <f>IF(B155='Epro_Ra (z)'!C$13,"ok","Fehler!")</f>
        <v>ok</v>
      </c>
      <c r="P155" s="62" t="str">
        <f>IF(K155='Epro_Ra (z)'!N$13,"ok","Fehler!")</f>
        <v>ok</v>
      </c>
    </row>
    <row r="156" spans="1:16" s="1" customFormat="1" x14ac:dyDescent="0.25">
      <c r="A156" s="1" t="s">
        <v>45</v>
      </c>
      <c r="B156" s="3" t="s">
        <v>8</v>
      </c>
      <c r="C156" s="54">
        <f>'Epro_Ra (z)'!D14</f>
        <v>0</v>
      </c>
      <c r="D156" s="54">
        <f>'Epro_Ra (z)'!G14</f>
        <v>0.18462730240000003</v>
      </c>
      <c r="E156" s="54">
        <f>'Epro_Ra (z)'!H14</f>
        <v>0.18462730240000003</v>
      </c>
      <c r="F156" s="54">
        <f>'Epro_Ra (z)'!I14</f>
        <v>0.18462730240000003</v>
      </c>
      <c r="G156" s="54">
        <f>'Epro_Ra (z)'!J14</f>
        <v>0.18462730240000003</v>
      </c>
      <c r="H156" s="54">
        <f>'Epro_Ra (z)'!K14</f>
        <v>0.18462730240000003</v>
      </c>
      <c r="I156" s="54">
        <f>'Epro_Ra (z)'!L14</f>
        <v>0.18462730240000003</v>
      </c>
      <c r="J156" s="54">
        <f>'Epro_Ra (z)'!M14</f>
        <v>0.18462730240000003</v>
      </c>
      <c r="K156" s="54">
        <f>'Epro_Ra (z)'!N14</f>
        <v>0.18462730240000003</v>
      </c>
      <c r="L156" s="11"/>
      <c r="M156" s="1" t="str">
        <f t="shared" si="7"/>
        <v>OPE+ROW</v>
      </c>
      <c r="N156" s="1" t="s">
        <v>75</v>
      </c>
      <c r="O156" s="61" t="str">
        <f>IF(B156='Epro_Ra (z)'!C$14,"ok","Fehler!")</f>
        <v>ok</v>
      </c>
      <c r="P156" s="61" t="str">
        <f>IF(K156='Epro_Ra (z)'!N$14,"ok","Fehler!")</f>
        <v>ok</v>
      </c>
    </row>
    <row r="157" spans="1:16" s="5" customFormat="1" x14ac:dyDescent="0.25">
      <c r="A157" s="5" t="s">
        <v>45</v>
      </c>
      <c r="B157" s="6" t="s">
        <v>9</v>
      </c>
      <c r="C157" s="55">
        <f>'Epro_Ra (z)'!D15</f>
        <v>0</v>
      </c>
      <c r="D157" s="54">
        <f>'Epro_Ra (z)'!G15</f>
        <v>0</v>
      </c>
      <c r="E157" s="55">
        <f>'Epro_Ra (z)'!H15</f>
        <v>0</v>
      </c>
      <c r="F157" s="54">
        <f>'Epro_Ra (z)'!I15</f>
        <v>0</v>
      </c>
      <c r="G157" s="55">
        <f>'Epro_Ra (z)'!J15</f>
        <v>0</v>
      </c>
      <c r="H157" s="54">
        <f>'Epro_Ra (z)'!K15</f>
        <v>0</v>
      </c>
      <c r="I157" s="55">
        <f>'Epro_Ra (z)'!L15</f>
        <v>0</v>
      </c>
      <c r="J157" s="54">
        <f>'Epro_Ra (z)'!M15</f>
        <v>0</v>
      </c>
      <c r="K157" s="55">
        <f>'Epro_Ra (z)'!N15</f>
        <v>0</v>
      </c>
      <c r="L157" s="11"/>
      <c r="M157" s="5" t="str">
        <f t="shared" si="7"/>
        <v>OPE+ROW</v>
      </c>
      <c r="N157" s="5" t="s">
        <v>75</v>
      </c>
      <c r="O157" s="62" t="str">
        <f>IF(B157='Epro_Ra (z)'!C$15,"ok","Fehler!")</f>
        <v>ok</v>
      </c>
      <c r="P157" s="62" t="str">
        <f>IF(K157='Epro_Ra (z)'!N$15,"ok","Fehler!")</f>
        <v>ok</v>
      </c>
    </row>
    <row r="158" spans="1:16" s="1" customFormat="1" x14ac:dyDescent="0.25">
      <c r="A158" s="1" t="s">
        <v>45</v>
      </c>
      <c r="B158" s="3" t="s">
        <v>10</v>
      </c>
      <c r="C158" s="54">
        <f>'Epro_Ra (z)'!D16</f>
        <v>0</v>
      </c>
      <c r="D158" s="54">
        <f>'Epro_Ra (z)'!G16</f>
        <v>0.18462730240000003</v>
      </c>
      <c r="E158" s="54">
        <f>'Epro_Ra (z)'!H16</f>
        <v>0.18462730240000003</v>
      </c>
      <c r="F158" s="54">
        <f>'Epro_Ra (z)'!I16</f>
        <v>0.18462730240000003</v>
      </c>
      <c r="G158" s="54">
        <f>'Epro_Ra (z)'!J16</f>
        <v>0.18462730240000003</v>
      </c>
      <c r="H158" s="54">
        <f>'Epro_Ra (z)'!K16</f>
        <v>0.18462730240000003</v>
      </c>
      <c r="I158" s="54">
        <f>'Epro_Ra (z)'!L16</f>
        <v>0.18462730240000003</v>
      </c>
      <c r="J158" s="54">
        <f>'Epro_Ra (z)'!M16</f>
        <v>0.18462730240000003</v>
      </c>
      <c r="K158" s="54">
        <f>'Epro_Ra (z)'!N16</f>
        <v>0.18462730240000003</v>
      </c>
      <c r="L158" s="11"/>
      <c r="M158" s="1" t="str">
        <f t="shared" si="7"/>
        <v>OPE+ROW</v>
      </c>
      <c r="N158" s="1" t="s">
        <v>75</v>
      </c>
      <c r="O158" s="61" t="str">
        <f>IF(B158='Epro_Ra (z)'!C$16,"ok","Fehler!")</f>
        <v>ok</v>
      </c>
      <c r="P158" s="61" t="str">
        <f>IF(K158='Epro_Ra (z)'!N$16,"ok","Fehler!")</f>
        <v>ok</v>
      </c>
    </row>
    <row r="159" spans="1:16" s="5" customFormat="1" x14ac:dyDescent="0.25">
      <c r="A159" s="5" t="s">
        <v>45</v>
      </c>
      <c r="B159" s="6" t="s">
        <v>11</v>
      </c>
      <c r="C159" s="55">
        <f>'Epro_Ra (z)'!D17</f>
        <v>0</v>
      </c>
      <c r="D159" s="54">
        <f>'Epro_Ra (z)'!G17</f>
        <v>0.18462730240000003</v>
      </c>
      <c r="E159" s="55">
        <f>'Epro_Ra (z)'!H17</f>
        <v>0.18462730240000003</v>
      </c>
      <c r="F159" s="54">
        <f>'Epro_Ra (z)'!I17</f>
        <v>0.18462730240000003</v>
      </c>
      <c r="G159" s="55">
        <f>'Epro_Ra (z)'!J17</f>
        <v>0.18462730240000003</v>
      </c>
      <c r="H159" s="54">
        <f>'Epro_Ra (z)'!K17</f>
        <v>0.18462730240000003</v>
      </c>
      <c r="I159" s="55">
        <f>'Epro_Ra (z)'!L17</f>
        <v>0.18462730240000003</v>
      </c>
      <c r="J159" s="54">
        <f>'Epro_Ra (z)'!M17</f>
        <v>0.18462730240000003</v>
      </c>
      <c r="K159" s="55">
        <f>'Epro_Ra (z)'!N17</f>
        <v>0.18462730240000003</v>
      </c>
      <c r="L159" s="11"/>
      <c r="M159" s="5" t="str">
        <f t="shared" si="7"/>
        <v>OPE+ROW</v>
      </c>
      <c r="N159" s="5" t="s">
        <v>75</v>
      </c>
      <c r="O159" s="62" t="str">
        <f>IF(B159='Epro_Ra (z)'!C$17,"ok","Fehler!")</f>
        <v>ok</v>
      </c>
      <c r="P159" s="62" t="str">
        <f>IF(K159='Epro_Ra (z)'!N$17,"ok","Fehler!")</f>
        <v>ok</v>
      </c>
    </row>
    <row r="160" spans="1:16" s="1" customFormat="1" x14ac:dyDescent="0.25">
      <c r="A160" s="1" t="s">
        <v>45</v>
      </c>
      <c r="B160" s="3" t="s">
        <v>12</v>
      </c>
      <c r="C160" s="54">
        <f>'Epro_Ra (z)'!D18</f>
        <v>0</v>
      </c>
      <c r="D160" s="54">
        <f>'Epro_Ra (z)'!G18</f>
        <v>0.18462730240000003</v>
      </c>
      <c r="E160" s="54">
        <f>'Epro_Ra (z)'!H18</f>
        <v>0.18462730240000003</v>
      </c>
      <c r="F160" s="54">
        <f>'Epro_Ra (z)'!I18</f>
        <v>0.18462730240000003</v>
      </c>
      <c r="G160" s="54">
        <f>'Epro_Ra (z)'!J18</f>
        <v>0.18462730240000003</v>
      </c>
      <c r="H160" s="54">
        <f>'Epro_Ra (z)'!K18</f>
        <v>0.18462730240000003</v>
      </c>
      <c r="I160" s="54">
        <f>'Epro_Ra (z)'!L18</f>
        <v>0.18462730240000003</v>
      </c>
      <c r="J160" s="54">
        <f>'Epro_Ra (z)'!M18</f>
        <v>0.18462730240000003</v>
      </c>
      <c r="K160" s="54">
        <f>'Epro_Ra (z)'!N18</f>
        <v>0.18462730240000003</v>
      </c>
      <c r="L160" s="11"/>
      <c r="M160" s="1" t="str">
        <f t="shared" si="7"/>
        <v>OPE+ROW</v>
      </c>
      <c r="N160" s="1" t="s">
        <v>75</v>
      </c>
      <c r="O160" s="61" t="str">
        <f>IF(B160='Epro_Ra (z)'!C$18,"ok","Fehler!")</f>
        <v>ok</v>
      </c>
      <c r="P160" s="61" t="str">
        <f>IF(K160='Epro_Ra (z)'!N$18,"ok","Fehler!")</f>
        <v>ok</v>
      </c>
    </row>
    <row r="161" spans="1:16" s="5" customFormat="1" x14ac:dyDescent="0.25">
      <c r="A161" s="5" t="s">
        <v>45</v>
      </c>
      <c r="B161" s="6" t="s">
        <v>13</v>
      </c>
      <c r="C161" s="55">
        <f>'Epro_Ra (z)'!D19</f>
        <v>0</v>
      </c>
      <c r="D161" s="54">
        <f>'Epro_Ra (z)'!G19</f>
        <v>0.18462730240000003</v>
      </c>
      <c r="E161" s="55">
        <f>'Epro_Ra (z)'!H19</f>
        <v>0.18462730240000003</v>
      </c>
      <c r="F161" s="54">
        <f>'Epro_Ra (z)'!I19</f>
        <v>0.18462730240000003</v>
      </c>
      <c r="G161" s="55">
        <f>'Epro_Ra (z)'!J19</f>
        <v>0.18462730240000003</v>
      </c>
      <c r="H161" s="54">
        <f>'Epro_Ra (z)'!K19</f>
        <v>0.18462730240000003</v>
      </c>
      <c r="I161" s="55">
        <f>'Epro_Ra (z)'!L19</f>
        <v>0.18462730240000003</v>
      </c>
      <c r="J161" s="54">
        <f>'Epro_Ra (z)'!M19</f>
        <v>0.18462730240000003</v>
      </c>
      <c r="K161" s="55">
        <f>'Epro_Ra (z)'!N19</f>
        <v>0.18462730240000003</v>
      </c>
      <c r="L161" s="11"/>
      <c r="M161" s="5" t="str">
        <f t="shared" si="7"/>
        <v>OPE+ROW</v>
      </c>
      <c r="N161" s="5" t="s">
        <v>75</v>
      </c>
      <c r="O161" s="62" t="str">
        <f>IF(B161='Epro_Ra (z)'!C$19,"ok","Fehler!")</f>
        <v>ok</v>
      </c>
      <c r="P161" s="62" t="str">
        <f>IF(K161='Epro_Ra (z)'!N$19,"ok","Fehler!")</f>
        <v>ok</v>
      </c>
    </row>
    <row r="162" spans="1:16" s="1" customFormat="1" x14ac:dyDescent="0.25">
      <c r="A162" s="1" t="s">
        <v>45</v>
      </c>
      <c r="B162" s="3" t="s">
        <v>14</v>
      </c>
      <c r="C162" s="54">
        <f>'Epro_Ra (z)'!D20</f>
        <v>0</v>
      </c>
      <c r="D162" s="54">
        <f>'Epro_Ra (z)'!G20</f>
        <v>0.18462730240000003</v>
      </c>
      <c r="E162" s="54">
        <f>'Epro_Ra (z)'!H20</f>
        <v>0.18462730240000003</v>
      </c>
      <c r="F162" s="54">
        <f>'Epro_Ra (z)'!I20</f>
        <v>0.18462730240000003</v>
      </c>
      <c r="G162" s="54">
        <f>'Epro_Ra (z)'!J20</f>
        <v>0.18462730240000003</v>
      </c>
      <c r="H162" s="54">
        <f>'Epro_Ra (z)'!K20</f>
        <v>0.18462730240000003</v>
      </c>
      <c r="I162" s="54">
        <f>'Epro_Ra (z)'!L20</f>
        <v>0.18462730240000003</v>
      </c>
      <c r="J162" s="54">
        <f>'Epro_Ra (z)'!M20</f>
        <v>0.18462730240000003</v>
      </c>
      <c r="K162" s="54">
        <f>'Epro_Ra (z)'!N20</f>
        <v>0.18462730240000003</v>
      </c>
      <c r="L162" s="11"/>
      <c r="M162" s="1" t="str">
        <f t="shared" si="7"/>
        <v>OPE+ROW</v>
      </c>
      <c r="N162" s="1" t="s">
        <v>75</v>
      </c>
      <c r="O162" s="61" t="str">
        <f>IF(B162='Epro_Ra (z)'!C$20,"ok","Fehler!")</f>
        <v>ok</v>
      </c>
      <c r="P162" s="61" t="str">
        <f>IF(K162='Epro_Ra (z)'!N$20,"ok","Fehler!")</f>
        <v>ok</v>
      </c>
    </row>
    <row r="163" spans="1:16" s="5" customFormat="1" x14ac:dyDescent="0.25">
      <c r="A163" s="5" t="s">
        <v>45</v>
      </c>
      <c r="B163" s="6" t="s">
        <v>15</v>
      </c>
      <c r="C163" s="55">
        <f>'Epro_Ra (z)'!D21</f>
        <v>0</v>
      </c>
      <c r="D163" s="54">
        <f>'Epro_Ra (z)'!G21</f>
        <v>0.18462730240000003</v>
      </c>
      <c r="E163" s="55">
        <f>'Epro_Ra (z)'!H21</f>
        <v>0.18462730240000003</v>
      </c>
      <c r="F163" s="54">
        <f>'Epro_Ra (z)'!I21</f>
        <v>0.18462730240000003</v>
      </c>
      <c r="G163" s="55">
        <f>'Epro_Ra (z)'!J21</f>
        <v>0.18462730240000003</v>
      </c>
      <c r="H163" s="54">
        <f>'Epro_Ra (z)'!K21</f>
        <v>0.18462730240000003</v>
      </c>
      <c r="I163" s="55">
        <f>'Epro_Ra (z)'!L21</f>
        <v>0.18462730240000003</v>
      </c>
      <c r="J163" s="54">
        <f>'Epro_Ra (z)'!M21</f>
        <v>0.18462730240000003</v>
      </c>
      <c r="K163" s="55">
        <f>'Epro_Ra (z)'!N21</f>
        <v>0.18462730240000003</v>
      </c>
      <c r="L163" s="11"/>
      <c r="M163" s="5" t="str">
        <f t="shared" si="7"/>
        <v>OPE+ROW</v>
      </c>
      <c r="N163" s="5" t="s">
        <v>75</v>
      </c>
      <c r="O163" s="62" t="str">
        <f>IF(B163='Epro_Ra (z)'!C$21,"ok","Fehler!")</f>
        <v>ok</v>
      </c>
      <c r="P163" s="62" t="str">
        <f>IF(K163='Epro_Ra (z)'!N$21,"ok","Fehler!")</f>
        <v>ok</v>
      </c>
    </row>
    <row r="164" spans="1:16" s="7" customFormat="1" x14ac:dyDescent="0.25">
      <c r="A164" s="1" t="s">
        <v>45</v>
      </c>
      <c r="B164" s="3" t="s">
        <v>16</v>
      </c>
      <c r="C164" s="54">
        <f>'Epro_Ra (z)'!D22</f>
        <v>0</v>
      </c>
      <c r="D164" s="54">
        <f>'Epro_Ra (z)'!G22</f>
        <v>0.18462730240000003</v>
      </c>
      <c r="E164" s="54">
        <f>'Epro_Ra (z)'!H22</f>
        <v>0.18462730240000003</v>
      </c>
      <c r="F164" s="54">
        <f>'Epro_Ra (z)'!I22</f>
        <v>0.18462730240000003</v>
      </c>
      <c r="G164" s="54">
        <f>'Epro_Ra (z)'!J22</f>
        <v>0.18462730240000003</v>
      </c>
      <c r="H164" s="54">
        <f>'Epro_Ra (z)'!K22</f>
        <v>0.18462730240000003</v>
      </c>
      <c r="I164" s="54">
        <f>'Epro_Ra (z)'!L22</f>
        <v>0.18462730240000003</v>
      </c>
      <c r="J164" s="54">
        <f>'Epro_Ra (z)'!M22</f>
        <v>0.18462730240000003</v>
      </c>
      <c r="K164" s="54">
        <f>'Epro_Ra (z)'!N22</f>
        <v>0.18462730240000003</v>
      </c>
      <c r="L164" s="11"/>
      <c r="M164" s="1" t="str">
        <f t="shared" si="7"/>
        <v>OPE+ROW</v>
      </c>
      <c r="N164" s="1" t="s">
        <v>75</v>
      </c>
      <c r="O164" s="61" t="str">
        <f>IF(B164='Epro_Ra (z)'!C$22,"ok","Fehler!")</f>
        <v>ok</v>
      </c>
      <c r="P164" s="61" t="str">
        <f>IF(K164='Epro_Ra (z)'!N$22,"ok","Fehler!")</f>
        <v>ok</v>
      </c>
    </row>
    <row r="165" spans="1:16" s="8" customFormat="1" x14ac:dyDescent="0.25">
      <c r="A165" s="8" t="s">
        <v>45</v>
      </c>
      <c r="B165" s="9" t="s">
        <v>17</v>
      </c>
      <c r="C165" s="56">
        <f>'Epro_Ra (z)'!D23</f>
        <v>0</v>
      </c>
      <c r="D165" s="57">
        <f>'Epro_Ra (z)'!G23</f>
        <v>0.18462730240000003</v>
      </c>
      <c r="E165" s="56">
        <f>'Epro_Ra (z)'!H23</f>
        <v>0.18462730240000003</v>
      </c>
      <c r="F165" s="57">
        <f>'Epro_Ra (z)'!I23</f>
        <v>0.18462730240000003</v>
      </c>
      <c r="G165" s="56">
        <f>'Epro_Ra (z)'!J23</f>
        <v>0.18462730240000003</v>
      </c>
      <c r="H165" s="57">
        <f>'Epro_Ra (z)'!K23</f>
        <v>0.18462730240000003</v>
      </c>
      <c r="I165" s="56">
        <f>'Epro_Ra (z)'!L23</f>
        <v>0.18462730240000003</v>
      </c>
      <c r="J165" s="57">
        <f>'Epro_Ra (z)'!M23</f>
        <v>0.18462730240000003</v>
      </c>
      <c r="K165" s="56">
        <f>'Epro_Ra (z)'!N23</f>
        <v>0.18462730240000003</v>
      </c>
      <c r="L165" s="10"/>
      <c r="M165" s="8" t="str">
        <f t="shared" si="7"/>
        <v>OPE+ROW</v>
      </c>
      <c r="N165" s="8" t="s">
        <v>75</v>
      </c>
      <c r="O165" s="63" t="str">
        <f>IF(B165='Epro_Ra (z)'!C$23,"ok","Fehler!")</f>
        <v>ok</v>
      </c>
      <c r="P165" s="63" t="str">
        <f>IF(K165='Epro_Ra (z)'!N$23,"ok","Fehler!")</f>
        <v>ok</v>
      </c>
    </row>
    <row r="166" spans="1:16" s="1" customFormat="1" x14ac:dyDescent="0.25">
      <c r="B166" s="3"/>
      <c r="C166" s="54"/>
      <c r="D166" s="54"/>
      <c r="E166" s="54"/>
      <c r="F166" s="54"/>
      <c r="G166" s="54"/>
      <c r="H166" s="54"/>
      <c r="I166" s="54"/>
      <c r="J166" s="54"/>
      <c r="K166" s="54"/>
      <c r="L166" s="11"/>
      <c r="O166" s="61"/>
      <c r="P166" s="61"/>
    </row>
    <row r="167" spans="1:16" s="5" customFormat="1" x14ac:dyDescent="0.25">
      <c r="B167" s="6"/>
      <c r="C167" s="55"/>
      <c r="D167" s="54"/>
      <c r="E167" s="55"/>
      <c r="F167" s="54"/>
      <c r="G167" s="55"/>
      <c r="H167" s="54"/>
      <c r="I167" s="55"/>
      <c r="J167" s="54"/>
      <c r="K167" s="55"/>
      <c r="L167" s="11"/>
      <c r="O167" s="62"/>
      <c r="P167" s="62"/>
    </row>
    <row r="168" spans="1:16" s="1" customFormat="1" x14ac:dyDescent="0.25">
      <c r="B168" s="3"/>
      <c r="C168" s="54"/>
      <c r="D168" s="54"/>
      <c r="E168" s="54"/>
      <c r="F168" s="54"/>
      <c r="G168" s="54"/>
      <c r="H168" s="54"/>
      <c r="I168" s="54"/>
      <c r="J168" s="54"/>
      <c r="K168" s="54"/>
      <c r="L168" s="11"/>
      <c r="O168" s="61"/>
      <c r="P168" s="61"/>
    </row>
    <row r="169" spans="1:16" s="5" customFormat="1" x14ac:dyDescent="0.25">
      <c r="B169" s="6"/>
      <c r="C169" s="55"/>
      <c r="D169" s="54"/>
      <c r="E169" s="55"/>
      <c r="F169" s="54"/>
      <c r="G169" s="55"/>
      <c r="H169" s="54"/>
      <c r="I169" s="55"/>
      <c r="J169" s="54"/>
      <c r="K169" s="55"/>
      <c r="L169" s="11"/>
      <c r="O169" s="62"/>
      <c r="P169" s="62"/>
    </row>
    <row r="170" spans="1:16" s="1" customFormat="1" x14ac:dyDescent="0.25">
      <c r="B170" s="3"/>
      <c r="C170" s="54"/>
      <c r="D170" s="54"/>
      <c r="E170" s="54"/>
      <c r="F170" s="54"/>
      <c r="G170" s="54"/>
      <c r="H170" s="54"/>
      <c r="I170" s="54"/>
      <c r="J170" s="54"/>
      <c r="K170" s="54"/>
      <c r="L170" s="11"/>
      <c r="O170" s="61"/>
      <c r="P170" s="61"/>
    </row>
    <row r="171" spans="1:16" s="5" customFormat="1" x14ac:dyDescent="0.25">
      <c r="B171" s="6"/>
      <c r="C171" s="55"/>
      <c r="D171" s="54"/>
      <c r="E171" s="55"/>
      <c r="F171" s="54"/>
      <c r="G171" s="55"/>
      <c r="H171" s="54"/>
      <c r="I171" s="55"/>
      <c r="J171" s="54"/>
      <c r="K171" s="55"/>
      <c r="L171" s="11"/>
      <c r="O171" s="62"/>
      <c r="P171" s="62"/>
    </row>
    <row r="172" spans="1:16" s="1" customFormat="1" x14ac:dyDescent="0.25">
      <c r="B172" s="3"/>
      <c r="C172" s="54"/>
      <c r="D172" s="54"/>
      <c r="E172" s="54"/>
      <c r="F172" s="54"/>
      <c r="G172" s="54"/>
      <c r="H172" s="54"/>
      <c r="I172" s="54"/>
      <c r="J172" s="54"/>
      <c r="K172" s="54"/>
      <c r="L172" s="11"/>
      <c r="O172" s="61"/>
      <c r="P172" s="61"/>
    </row>
    <row r="173" spans="1:16" s="5" customFormat="1" x14ac:dyDescent="0.25">
      <c r="B173" s="6"/>
      <c r="C173" s="55"/>
      <c r="D173" s="54"/>
      <c r="E173" s="55"/>
      <c r="F173" s="54"/>
      <c r="G173" s="55"/>
      <c r="H173" s="54"/>
      <c r="I173" s="55"/>
      <c r="J173" s="54"/>
      <c r="K173" s="55"/>
      <c r="L173" s="11"/>
      <c r="O173" s="62"/>
      <c r="P173" s="62"/>
    </row>
    <row r="174" spans="1:16" s="1" customFormat="1" x14ac:dyDescent="0.25">
      <c r="B174" s="3"/>
      <c r="C174" s="54"/>
      <c r="D174" s="54"/>
      <c r="E174" s="54"/>
      <c r="F174" s="54"/>
      <c r="G174" s="54"/>
      <c r="H174" s="54"/>
      <c r="I174" s="54"/>
      <c r="J174" s="54"/>
      <c r="K174" s="54"/>
      <c r="L174" s="11"/>
      <c r="O174" s="61"/>
      <c r="P174" s="61"/>
    </row>
    <row r="175" spans="1:16" s="5" customFormat="1" x14ac:dyDescent="0.25">
      <c r="B175" s="6"/>
      <c r="C175" s="55"/>
      <c r="D175" s="54"/>
      <c r="E175" s="55"/>
      <c r="F175" s="54"/>
      <c r="G175" s="55"/>
      <c r="H175" s="54"/>
      <c r="I175" s="55"/>
      <c r="J175" s="54"/>
      <c r="K175" s="55"/>
      <c r="L175" s="11"/>
      <c r="O175" s="62"/>
      <c r="P175" s="62"/>
    </row>
    <row r="176" spans="1:16" s="1" customFormat="1" x14ac:dyDescent="0.25">
      <c r="B176" s="3"/>
      <c r="C176" s="54"/>
      <c r="D176" s="54"/>
      <c r="E176" s="54"/>
      <c r="F176" s="54"/>
      <c r="G176" s="54"/>
      <c r="H176" s="54"/>
      <c r="I176" s="54"/>
      <c r="J176" s="54"/>
      <c r="K176" s="54"/>
      <c r="L176" s="11"/>
      <c r="O176" s="61"/>
      <c r="P176" s="61"/>
    </row>
    <row r="177" spans="2:16" s="5" customFormat="1" x14ac:dyDescent="0.25">
      <c r="B177" s="6"/>
      <c r="C177" s="55"/>
      <c r="D177" s="54"/>
      <c r="E177" s="55"/>
      <c r="F177" s="54"/>
      <c r="G177" s="55"/>
      <c r="H177" s="54"/>
      <c r="I177" s="55"/>
      <c r="J177" s="54"/>
      <c r="K177" s="55"/>
      <c r="L177" s="11"/>
      <c r="O177" s="62"/>
      <c r="P177" s="62"/>
    </row>
    <row r="178" spans="2:16" s="1" customFormat="1" x14ac:dyDescent="0.25">
      <c r="B178" s="3"/>
      <c r="C178" s="54"/>
      <c r="D178" s="54"/>
      <c r="E178" s="54"/>
      <c r="F178" s="54"/>
      <c r="G178" s="54"/>
      <c r="H178" s="54"/>
      <c r="I178" s="54"/>
      <c r="J178" s="54"/>
      <c r="K178" s="54"/>
      <c r="L178" s="11"/>
      <c r="O178" s="61"/>
      <c r="P178" s="61"/>
    </row>
    <row r="179" spans="2:16" s="5" customFormat="1" x14ac:dyDescent="0.25">
      <c r="B179" s="6"/>
      <c r="C179" s="55"/>
      <c r="D179" s="54"/>
      <c r="E179" s="55"/>
      <c r="F179" s="54"/>
      <c r="G179" s="55"/>
      <c r="H179" s="54"/>
      <c r="I179" s="55"/>
      <c r="J179" s="54"/>
      <c r="K179" s="55"/>
      <c r="L179" s="11"/>
      <c r="O179" s="62"/>
      <c r="P179" s="62"/>
    </row>
    <row r="180" spans="2:16" s="1" customFormat="1" x14ac:dyDescent="0.25">
      <c r="B180" s="3"/>
      <c r="C180" s="54"/>
      <c r="D180" s="54"/>
      <c r="E180" s="54"/>
      <c r="F180" s="54"/>
      <c r="G180" s="54"/>
      <c r="H180" s="54"/>
      <c r="I180" s="54"/>
      <c r="J180" s="54"/>
      <c r="K180" s="54"/>
      <c r="L180" s="11"/>
      <c r="O180" s="61"/>
      <c r="P180" s="61"/>
    </row>
    <row r="181" spans="2:16" s="5" customFormat="1" x14ac:dyDescent="0.25">
      <c r="B181" s="6"/>
      <c r="C181" s="55"/>
      <c r="D181" s="54"/>
      <c r="E181" s="55"/>
      <c r="F181" s="54"/>
      <c r="G181" s="55"/>
      <c r="H181" s="54"/>
      <c r="I181" s="55"/>
      <c r="J181" s="54"/>
      <c r="K181" s="55"/>
      <c r="L181" s="11"/>
      <c r="O181" s="62"/>
      <c r="P181" s="62"/>
    </row>
    <row r="182" spans="2:16" s="1" customFormat="1" x14ac:dyDescent="0.25">
      <c r="B182" s="3"/>
      <c r="C182" s="54"/>
      <c r="D182" s="54"/>
      <c r="E182" s="54"/>
      <c r="F182" s="54"/>
      <c r="G182" s="54"/>
      <c r="H182" s="54"/>
      <c r="I182" s="54"/>
      <c r="J182" s="54"/>
      <c r="K182" s="54"/>
      <c r="L182" s="11"/>
      <c r="O182" s="61"/>
      <c r="P182" s="61"/>
    </row>
    <row r="183" spans="2:16" s="8" customFormat="1" x14ac:dyDescent="0.25">
      <c r="B183" s="9"/>
      <c r="C183" s="56"/>
      <c r="D183" s="57"/>
      <c r="E183" s="56"/>
      <c r="F183" s="57"/>
      <c r="G183" s="56"/>
      <c r="H183" s="57"/>
      <c r="I183" s="56"/>
      <c r="J183" s="57"/>
      <c r="K183" s="56"/>
      <c r="L183" s="10"/>
      <c r="O183" s="63"/>
      <c r="P183" s="63"/>
    </row>
    <row r="184" spans="2:16" s="1" customFormat="1" x14ac:dyDescent="0.25">
      <c r="B184" s="3"/>
      <c r="C184" s="54"/>
      <c r="D184" s="54"/>
      <c r="E184" s="54"/>
      <c r="F184" s="54"/>
      <c r="G184" s="54"/>
      <c r="H184" s="54"/>
      <c r="I184" s="54"/>
      <c r="J184" s="54"/>
      <c r="K184" s="54"/>
      <c r="L184" s="11"/>
      <c r="O184" s="61"/>
      <c r="P184" s="61"/>
    </row>
    <row r="185" spans="2:16" s="5" customFormat="1" x14ac:dyDescent="0.25">
      <c r="B185" s="6"/>
      <c r="C185" s="55"/>
      <c r="D185" s="54"/>
      <c r="E185" s="55"/>
      <c r="F185" s="54"/>
      <c r="G185" s="55"/>
      <c r="H185" s="54"/>
      <c r="I185" s="55"/>
      <c r="J185" s="54"/>
      <c r="K185" s="55"/>
      <c r="L185" s="11"/>
      <c r="O185" s="62"/>
      <c r="P185" s="62"/>
    </row>
    <row r="186" spans="2:16" s="1" customFormat="1" x14ac:dyDescent="0.25">
      <c r="B186" s="3"/>
      <c r="C186" s="54"/>
      <c r="D186" s="54"/>
      <c r="E186" s="54"/>
      <c r="F186" s="54"/>
      <c r="G186" s="54"/>
      <c r="H186" s="54"/>
      <c r="I186" s="54"/>
      <c r="J186" s="54"/>
      <c r="K186" s="54"/>
      <c r="L186" s="11"/>
      <c r="O186" s="61"/>
      <c r="P186" s="61"/>
    </row>
    <row r="187" spans="2:16" s="5" customFormat="1" x14ac:dyDescent="0.25">
      <c r="B187" s="6"/>
      <c r="C187" s="55"/>
      <c r="D187" s="54"/>
      <c r="E187" s="55"/>
      <c r="F187" s="54"/>
      <c r="G187" s="55"/>
      <c r="H187" s="54"/>
      <c r="I187" s="55"/>
      <c r="J187" s="54"/>
      <c r="K187" s="55"/>
      <c r="L187" s="11"/>
      <c r="O187" s="62"/>
      <c r="P187" s="62"/>
    </row>
    <row r="188" spans="2:16" s="1" customFormat="1" x14ac:dyDescent="0.25">
      <c r="B188" s="3"/>
      <c r="C188" s="54"/>
      <c r="D188" s="54"/>
      <c r="E188" s="54"/>
      <c r="F188" s="54"/>
      <c r="G188" s="54"/>
      <c r="H188" s="54"/>
      <c r="I188" s="54"/>
      <c r="J188" s="54"/>
      <c r="K188" s="54"/>
      <c r="L188" s="11"/>
      <c r="O188" s="61"/>
      <c r="P188" s="61"/>
    </row>
    <row r="189" spans="2:16" s="5" customFormat="1" x14ac:dyDescent="0.25">
      <c r="B189" s="6"/>
      <c r="C189" s="55"/>
      <c r="D189" s="54"/>
      <c r="E189" s="55"/>
      <c r="F189" s="54"/>
      <c r="G189" s="55"/>
      <c r="H189" s="54"/>
      <c r="I189" s="55"/>
      <c r="J189" s="54"/>
      <c r="K189" s="55"/>
      <c r="L189" s="11"/>
      <c r="O189" s="62"/>
      <c r="P189" s="62"/>
    </row>
    <row r="190" spans="2:16" s="1" customFormat="1" x14ac:dyDescent="0.25">
      <c r="B190" s="3"/>
      <c r="C190" s="54"/>
      <c r="D190" s="54"/>
      <c r="E190" s="54"/>
      <c r="F190" s="54"/>
      <c r="G190" s="54"/>
      <c r="H190" s="54"/>
      <c r="I190" s="54"/>
      <c r="J190" s="54"/>
      <c r="K190" s="54"/>
      <c r="L190" s="11"/>
      <c r="O190" s="61"/>
      <c r="P190" s="61"/>
    </row>
    <row r="191" spans="2:16" s="5" customFormat="1" x14ac:dyDescent="0.25">
      <c r="B191" s="6"/>
      <c r="C191" s="55"/>
      <c r="D191" s="54"/>
      <c r="E191" s="55"/>
      <c r="F191" s="54"/>
      <c r="G191" s="55"/>
      <c r="H191" s="54"/>
      <c r="I191" s="55"/>
      <c r="J191" s="54"/>
      <c r="K191" s="55"/>
      <c r="L191" s="11"/>
      <c r="O191" s="62"/>
      <c r="P191" s="62"/>
    </row>
    <row r="192" spans="2:16" s="1" customFormat="1" x14ac:dyDescent="0.25">
      <c r="B192" s="3"/>
      <c r="C192" s="54"/>
      <c r="D192" s="54"/>
      <c r="E192" s="54"/>
      <c r="F192" s="54"/>
      <c r="G192" s="54"/>
      <c r="H192" s="54"/>
      <c r="I192" s="54"/>
      <c r="J192" s="54"/>
      <c r="K192" s="54"/>
      <c r="L192" s="11"/>
      <c r="O192" s="61"/>
      <c r="P192" s="61"/>
    </row>
    <row r="193" spans="1:16" s="5" customFormat="1" x14ac:dyDescent="0.25">
      <c r="B193" s="6"/>
      <c r="C193" s="55"/>
      <c r="D193" s="54"/>
      <c r="E193" s="55"/>
      <c r="F193" s="54"/>
      <c r="G193" s="55"/>
      <c r="H193" s="54"/>
      <c r="I193" s="55"/>
      <c r="J193" s="54"/>
      <c r="K193" s="55"/>
      <c r="L193" s="11"/>
      <c r="O193" s="62"/>
      <c r="P193" s="62"/>
    </row>
    <row r="194" spans="1:16" s="1" customFormat="1" x14ac:dyDescent="0.25">
      <c r="B194" s="3"/>
      <c r="C194" s="54"/>
      <c r="D194" s="54"/>
      <c r="E194" s="54"/>
      <c r="F194" s="54"/>
      <c r="G194" s="54"/>
      <c r="H194" s="54"/>
      <c r="I194" s="54"/>
      <c r="J194" s="54"/>
      <c r="K194" s="54"/>
      <c r="L194" s="11"/>
      <c r="O194" s="61"/>
      <c r="P194" s="61"/>
    </row>
    <row r="195" spans="1:16" s="5" customFormat="1" x14ac:dyDescent="0.25">
      <c r="B195" s="6"/>
      <c r="C195" s="55"/>
      <c r="D195" s="54"/>
      <c r="E195" s="55"/>
      <c r="F195" s="54"/>
      <c r="G195" s="55"/>
      <c r="H195" s="54"/>
      <c r="I195" s="55"/>
      <c r="J195" s="54"/>
      <c r="K195" s="55"/>
      <c r="L195" s="11"/>
      <c r="O195" s="62"/>
      <c r="P195" s="62"/>
    </row>
    <row r="196" spans="1:16" s="1" customFormat="1" x14ac:dyDescent="0.25">
      <c r="B196" s="3"/>
      <c r="C196" s="54"/>
      <c r="D196" s="54"/>
      <c r="E196" s="54"/>
      <c r="F196" s="54"/>
      <c r="G196" s="54"/>
      <c r="H196" s="54"/>
      <c r="I196" s="54"/>
      <c r="J196" s="54"/>
      <c r="K196" s="54"/>
      <c r="L196" s="11"/>
      <c r="O196" s="61"/>
      <c r="P196" s="61"/>
    </row>
    <row r="197" spans="1:16" s="5" customFormat="1" x14ac:dyDescent="0.25">
      <c r="B197" s="6"/>
      <c r="C197" s="55"/>
      <c r="D197" s="54"/>
      <c r="E197" s="55"/>
      <c r="F197" s="54"/>
      <c r="G197" s="55"/>
      <c r="H197" s="54"/>
      <c r="I197" s="55"/>
      <c r="J197" s="54"/>
      <c r="K197" s="55"/>
      <c r="L197" s="11"/>
      <c r="O197" s="62"/>
      <c r="P197" s="62"/>
    </row>
    <row r="198" spans="1:16" s="1" customFormat="1" x14ac:dyDescent="0.25">
      <c r="B198" s="3"/>
      <c r="C198" s="54"/>
      <c r="D198" s="54"/>
      <c r="E198" s="54"/>
      <c r="F198" s="54"/>
      <c r="G198" s="54"/>
      <c r="H198" s="54"/>
      <c r="I198" s="54"/>
      <c r="J198" s="54"/>
      <c r="K198" s="54"/>
      <c r="L198" s="11"/>
      <c r="O198" s="61"/>
      <c r="P198" s="61"/>
    </row>
    <row r="199" spans="1:16" s="5" customFormat="1" x14ac:dyDescent="0.25">
      <c r="B199" s="6"/>
      <c r="C199" s="55"/>
      <c r="D199" s="54"/>
      <c r="E199" s="55"/>
      <c r="F199" s="54"/>
      <c r="G199" s="55"/>
      <c r="H199" s="54"/>
      <c r="I199" s="55"/>
      <c r="J199" s="54"/>
      <c r="K199" s="55"/>
      <c r="L199" s="11"/>
      <c r="O199" s="62"/>
      <c r="P199" s="62"/>
    </row>
    <row r="200" spans="1:16" s="7" customFormat="1" x14ac:dyDescent="0.25">
      <c r="A200" s="1"/>
      <c r="B200" s="3"/>
      <c r="C200" s="54"/>
      <c r="D200" s="54"/>
      <c r="E200" s="54"/>
      <c r="F200" s="54"/>
      <c r="G200" s="54"/>
      <c r="H200" s="54"/>
      <c r="I200" s="54"/>
      <c r="J200" s="54"/>
      <c r="K200" s="54"/>
      <c r="L200" s="11"/>
      <c r="M200" s="1"/>
      <c r="N200" s="1"/>
      <c r="O200" s="61"/>
      <c r="P200" s="61"/>
    </row>
    <row r="201" spans="1:16" s="8" customFormat="1" x14ac:dyDescent="0.25">
      <c r="B201" s="9"/>
      <c r="C201" s="56"/>
      <c r="D201" s="57"/>
      <c r="E201" s="56"/>
      <c r="F201" s="57"/>
      <c r="G201" s="56"/>
      <c r="H201" s="57"/>
      <c r="I201" s="56"/>
      <c r="J201" s="57"/>
      <c r="K201" s="56"/>
      <c r="L201" s="10"/>
      <c r="O201" s="63"/>
      <c r="P201" s="63"/>
    </row>
  </sheetData>
  <autoFilter ref="A3:P3">
    <sortState ref="A4:R471">
      <sortCondition ref="N3"/>
    </sortState>
  </autoFilter>
  <conditionalFormatting sqref="L13:L15 L31:L33 L49:L51 L67:L69 L85:L87 L103:L105 L121:L123 L139:L141 L157:L159 L175:L177 L193:L195 L17:L21 L35:L47 L53:L65 L71:L83 L89:L101 L107:L119 L125:L129 L143:L147 L161:L173 L179:L191 L197:L201 C4:L11 C22:L29 C130:L137 C148:L155 C12:K21 C30:K129 C138:K147 C156:K201">
    <cfRule type="cellIs" dxfId="69" priority="18" operator="equal">
      <formula>0</formula>
    </cfRule>
  </conditionalFormatting>
  <conditionalFormatting sqref="L13:L15 L31:L33 L49:L51 L67:L69 L85:L87 L103:L105 L121:L123 L139:L141 L157:L159 L175:L177 L193:L195 L35:L47 L53:L65 L71:L83 L89:L101 L107:L119 L161:L173 L179:L191 L197:L201 L4:L11 L17:L29 L125:L137 L143:L155">
    <cfRule type="cellIs" dxfId="68" priority="16" operator="between">
      <formula>0.000000001</formula>
      <formula>0.9999999999</formula>
    </cfRule>
  </conditionalFormatting>
  <conditionalFormatting sqref="L13:L15 L31:L33 L49:L51 L67:L69 L85:L87 L103:L105 L121:L123 L139:L141 L157:L159 L175:L177 L193:L195 L17:L21 L35:L47 L53:L65 L71:L83 L89:L101 L107:L119 L125:L129 L143:L147 L161:L173 L179:L191 L197:L201">
    <cfRule type="cellIs" dxfId="67" priority="19" operator="equal">
      <formula>0</formula>
    </cfRule>
  </conditionalFormatting>
  <conditionalFormatting sqref="L5 L23 L41 L59 L77 L95 L113 L131 L149 L167 L185">
    <cfRule type="cellIs" dxfId="66" priority="17" operator="greaterThan">
      <formula>1</formula>
    </cfRule>
  </conditionalFormatting>
  <conditionalFormatting sqref="L12 L30 L48 L66 L84 L102 L120 L138 L156 L174 L192">
    <cfRule type="cellIs" dxfId="65" priority="15" operator="equal">
      <formula>0</formula>
    </cfRule>
  </conditionalFormatting>
  <conditionalFormatting sqref="L12 L30 L48 L66 L84 L102 L120 L138 L156 L174 L192">
    <cfRule type="cellIs" dxfId="64" priority="14" operator="equal">
      <formula>0</formula>
    </cfRule>
  </conditionalFormatting>
  <conditionalFormatting sqref="L12 L30 L48 L66 L84 L102 L120 L138 L156 L174 L192">
    <cfRule type="cellIs" dxfId="63" priority="13" operator="between">
      <formula>0.000000001</formula>
      <formula>0.9999999999</formula>
    </cfRule>
  </conditionalFormatting>
  <conditionalFormatting sqref="L16 L34 L52 L70 L88 L106 L124 L142 L160 L178 L196">
    <cfRule type="cellIs" dxfId="62" priority="12" operator="equal">
      <formula>0</formula>
    </cfRule>
  </conditionalFormatting>
  <conditionalFormatting sqref="L16 L34 L52 L70 L88 L106 L124 L142 L160 L178 L196">
    <cfRule type="cellIs" dxfId="61" priority="11" operator="equal">
      <formula>0</formula>
    </cfRule>
  </conditionalFormatting>
  <conditionalFormatting sqref="L16 L34 L52 L70 L88 L106 L124 L142 L160 L178 L196">
    <cfRule type="cellIs" dxfId="60" priority="10" operator="between">
      <formula>0.000000001</formula>
      <formula>0.9999999999</formula>
    </cfRule>
  </conditionalFormatting>
  <conditionalFormatting sqref="O4 O6 O8 O22 O24 O26 O40 O58 O76 O94 O112 O130 O148 O166 O184 O42 O60 O78 O96 O114 O132 O150 O168 O186 O44 O62 O80 O98 O116 O134 O152 O170 O188">
    <cfRule type="cellIs" dxfId="59" priority="9" operator="equal">
      <formula>"""Fehler!"""</formula>
    </cfRule>
  </conditionalFormatting>
  <conditionalFormatting sqref="O4:P201">
    <cfRule type="containsText" dxfId="58" priority="4" operator="containsText" text="Fehler!">
      <formula>NOT(ISERROR(SEARCH("Fehler!",O4)))</formula>
    </cfRule>
    <cfRule type="containsText" dxfId="57" priority="5" operator="containsText" text="ok">
      <formula>NOT(ISERROR(SEARCH("ok",O4)))</formula>
    </cfRule>
  </conditionalFormatting>
  <conditionalFormatting sqref="P40 P76 P112 P166 P42 P78 P114 P168 P44 P80 P116 P170 P22 P58 P94 P130 P148 P184 P24 P60 P96 P132 P150 P186 P26 P62 P98 P134 P152 P188 P4 P6 P8">
    <cfRule type="cellIs" dxfId="56" priority="3" operator="equal">
      <formula>"""Fehler!"""</formula>
    </cfRule>
  </conditionalFormatting>
  <conditionalFormatting sqref="B1:B1048576">
    <cfRule type="cellIs" dxfId="55" priority="1" operator="equal">
      <formula>"mCCS"</formula>
    </cfRule>
    <cfRule type="cellIs" dxfId="54" priority="2" operator="equal">
      <formula>"bCCS"</formula>
    </cfRule>
  </conditionalFormatting>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32"/>
  <sheetViews>
    <sheetView zoomScale="85" zoomScaleNormal="85" workbookViewId="0">
      <pane ySplit="3" topLeftCell="A149" activePane="bottomLeft" state="frozen"/>
      <selection pane="bottomLeft" activeCell="C171" sqref="C171"/>
    </sheetView>
  </sheetViews>
  <sheetFormatPr baseColWidth="10" defaultRowHeight="15" x14ac:dyDescent="0.25"/>
  <cols>
    <col min="1" max="1" width="10" customWidth="1"/>
    <col min="2" max="2" width="10" style="2" customWidth="1"/>
    <col min="3" max="3" width="10" style="101" customWidth="1"/>
    <col min="4" max="4" width="10" customWidth="1"/>
    <col min="5" max="5" width="10" style="1" customWidth="1"/>
    <col min="6" max="6" width="10" customWidth="1"/>
    <col min="7" max="7" width="10" style="1" customWidth="1"/>
    <col min="8" max="8" width="10" customWidth="1"/>
    <col min="9" max="9" width="10" style="1" customWidth="1"/>
    <col min="10" max="10" width="10" customWidth="1"/>
    <col min="11" max="11" width="10" style="1" customWidth="1"/>
    <col min="12" max="12" width="10" customWidth="1"/>
    <col min="13" max="13" width="10" style="11" customWidth="1"/>
    <col min="14" max="14" width="10.5703125" bestFit="1" customWidth="1"/>
    <col min="15" max="15" width="8.7109375" customWidth="1"/>
    <col min="16" max="16" width="8.28515625" style="25" bestFit="1" customWidth="1"/>
    <col min="17" max="17" width="3.7109375" bestFit="1" customWidth="1"/>
    <col min="18" max="18" width="3.85546875" bestFit="1" customWidth="1"/>
    <col min="19" max="20" width="3.7109375" bestFit="1" customWidth="1"/>
    <col min="21" max="21" width="7.140625" bestFit="1" customWidth="1"/>
    <col min="22" max="22" width="4.5703125" customWidth="1"/>
    <col min="23" max="23" width="3.7109375" bestFit="1" customWidth="1"/>
    <col min="24" max="24" width="3.42578125" bestFit="1" customWidth="1"/>
    <col min="25" max="25" width="3.5703125" bestFit="1" customWidth="1"/>
    <col min="26" max="26" width="4.28515625" bestFit="1" customWidth="1"/>
    <col min="27" max="27" width="3.5703125" bestFit="1" customWidth="1"/>
    <col min="28" max="28" width="3.42578125" bestFit="1" customWidth="1"/>
    <col min="29" max="29" width="3.28515625" bestFit="1" customWidth="1"/>
    <col min="30" max="30" width="4.28515625" bestFit="1" customWidth="1"/>
    <col min="31" max="35" width="7.5703125" bestFit="1" customWidth="1"/>
    <col min="36" max="36" width="3.7109375" bestFit="1" customWidth="1"/>
    <col min="37" max="37" width="7.42578125" bestFit="1" customWidth="1"/>
    <col min="38" max="40" width="4.28515625" bestFit="1" customWidth="1"/>
  </cols>
  <sheetData>
    <row r="1" spans="1:42" x14ac:dyDescent="0.25">
      <c r="A1" s="79" t="s">
        <v>78</v>
      </c>
      <c r="N1" s="15"/>
      <c r="O1" s="97" t="s">
        <v>18</v>
      </c>
      <c r="P1" s="51" t="s">
        <v>19</v>
      </c>
      <c r="Q1" s="52" t="s">
        <v>20</v>
      </c>
      <c r="R1" s="52" t="s">
        <v>21</v>
      </c>
      <c r="S1" s="16" t="s">
        <v>22</v>
      </c>
      <c r="T1" s="91" t="s">
        <v>23</v>
      </c>
      <c r="U1" s="91" t="s">
        <v>24</v>
      </c>
      <c r="V1" s="52" t="s">
        <v>25</v>
      </c>
      <c r="W1" s="52" t="s">
        <v>26</v>
      </c>
      <c r="X1" s="52" t="s">
        <v>27</v>
      </c>
      <c r="Y1" s="91" t="s">
        <v>28</v>
      </c>
      <c r="Z1" s="16" t="s">
        <v>29</v>
      </c>
      <c r="AA1" s="16" t="s">
        <v>30</v>
      </c>
      <c r="AB1" s="16" t="s">
        <v>31</v>
      </c>
      <c r="AC1" s="16" t="s">
        <v>32</v>
      </c>
      <c r="AD1" s="16" t="s">
        <v>33</v>
      </c>
      <c r="AE1" s="16" t="s">
        <v>34</v>
      </c>
      <c r="AF1" s="91" t="s">
        <v>35</v>
      </c>
      <c r="AG1" s="91" t="s">
        <v>36</v>
      </c>
      <c r="AH1" s="93" t="s">
        <v>79</v>
      </c>
      <c r="AI1" s="91" t="s">
        <v>37</v>
      </c>
      <c r="AJ1" s="93" t="s">
        <v>80</v>
      </c>
      <c r="AK1" s="93" t="s">
        <v>48</v>
      </c>
      <c r="AL1" s="93" t="s">
        <v>45</v>
      </c>
      <c r="AM1" s="91" t="s">
        <v>38</v>
      </c>
      <c r="AN1" s="91" t="s">
        <v>39</v>
      </c>
      <c r="AO1" s="91" t="s">
        <v>40</v>
      </c>
      <c r="AP1" s="64" t="s">
        <v>73</v>
      </c>
    </row>
    <row r="2" spans="1:42" x14ac:dyDescent="0.25">
      <c r="N2" s="17" t="s">
        <v>56</v>
      </c>
      <c r="O2" s="98" t="s">
        <v>19</v>
      </c>
      <c r="P2" s="18" t="s">
        <v>19</v>
      </c>
      <c r="Q2" s="19" t="s">
        <v>41</v>
      </c>
      <c r="R2" s="19" t="s">
        <v>41</v>
      </c>
      <c r="S2" s="19" t="s">
        <v>42</v>
      </c>
      <c r="T2" s="92" t="s">
        <v>41</v>
      </c>
      <c r="U2" s="92" t="s">
        <v>41</v>
      </c>
      <c r="V2" s="20" t="s">
        <v>43</v>
      </c>
      <c r="W2" s="21" t="s">
        <v>41</v>
      </c>
      <c r="X2" s="19" t="s">
        <v>44</v>
      </c>
      <c r="Y2" s="92" t="s">
        <v>42</v>
      </c>
      <c r="Z2" s="19" t="s">
        <v>29</v>
      </c>
      <c r="AA2" s="19" t="s">
        <v>45</v>
      </c>
      <c r="AB2" s="19" t="s">
        <v>31</v>
      </c>
      <c r="AC2" s="19" t="s">
        <v>33</v>
      </c>
      <c r="AD2" s="19" t="s">
        <v>33</v>
      </c>
      <c r="AE2" s="19" t="s">
        <v>45</v>
      </c>
      <c r="AF2" s="92" t="s">
        <v>46</v>
      </c>
      <c r="AG2" s="92" t="s">
        <v>46</v>
      </c>
      <c r="AH2" s="22" t="s">
        <v>46</v>
      </c>
      <c r="AI2" s="92" t="s">
        <v>47</v>
      </c>
      <c r="AJ2" s="23" t="s">
        <v>47</v>
      </c>
      <c r="AK2" s="19" t="s">
        <v>48</v>
      </c>
      <c r="AL2" s="24" t="s">
        <v>49</v>
      </c>
      <c r="AM2" s="92" t="s">
        <v>45</v>
      </c>
      <c r="AN2" s="92" t="s">
        <v>45</v>
      </c>
      <c r="AO2" s="92" t="s">
        <v>45</v>
      </c>
    </row>
    <row r="3" spans="1:42" s="4" customFormat="1" x14ac:dyDescent="0.25">
      <c r="A3" s="12"/>
      <c r="B3" s="14"/>
      <c r="C3" s="103">
        <v>2007</v>
      </c>
      <c r="D3" s="81">
        <v>2010</v>
      </c>
      <c r="E3" s="81">
        <v>2015</v>
      </c>
      <c r="F3" s="81">
        <v>2020</v>
      </c>
      <c r="G3" s="81">
        <v>2025</v>
      </c>
      <c r="H3" s="81">
        <v>2030</v>
      </c>
      <c r="I3" s="81">
        <v>2035</v>
      </c>
      <c r="J3" s="81">
        <v>2040</v>
      </c>
      <c r="K3" s="81">
        <v>2045</v>
      </c>
      <c r="L3" s="81">
        <v>2050</v>
      </c>
      <c r="M3" s="13"/>
      <c r="N3" s="85"/>
      <c r="O3" s="86"/>
      <c r="P3" s="86"/>
      <c r="Q3" s="87"/>
      <c r="R3" s="87"/>
      <c r="S3" s="88" t="s">
        <v>55</v>
      </c>
      <c r="T3" s="87"/>
      <c r="U3" s="87"/>
      <c r="V3" s="89" t="s">
        <v>50</v>
      </c>
      <c r="W3" s="90" t="s">
        <v>57</v>
      </c>
      <c r="X3" s="87" t="s">
        <v>58</v>
      </c>
      <c r="Y3" s="87"/>
      <c r="Z3" s="87"/>
      <c r="AA3" s="87"/>
      <c r="AB3" s="87"/>
      <c r="AC3" s="87"/>
      <c r="AD3" s="87"/>
      <c r="AE3" s="87"/>
      <c r="AF3" s="91" t="s">
        <v>51</v>
      </c>
      <c r="AG3" s="91" t="s">
        <v>52</v>
      </c>
      <c r="AH3" s="95" t="s">
        <v>54</v>
      </c>
      <c r="AI3" s="91" t="s">
        <v>53</v>
      </c>
      <c r="AJ3" s="95" t="s">
        <v>54</v>
      </c>
      <c r="AK3" s="87"/>
      <c r="AL3" s="96" t="s">
        <v>81</v>
      </c>
      <c r="AM3" s="91"/>
      <c r="AN3" s="91"/>
      <c r="AO3" s="91"/>
    </row>
    <row r="4" spans="1:42" s="1" customFormat="1" x14ac:dyDescent="0.25">
      <c r="A4" s="1" t="s">
        <v>29</v>
      </c>
      <c r="B4" s="3" t="s">
        <v>0</v>
      </c>
      <c r="C4" s="102">
        <v>1</v>
      </c>
      <c r="D4" s="54">
        <f>'Epro_Ra (bmk_z)'!F6</f>
        <v>0.78275778969599996</v>
      </c>
      <c r="E4" s="54">
        <f>'Epro_Ra (bmk_z)'!G6</f>
        <v>0.63823933055184101</v>
      </c>
      <c r="F4" s="54">
        <f>'Epro_Ra (bmk_z)'!H6</f>
        <v>0.52040292466647264</v>
      </c>
      <c r="G4" s="54">
        <f>'Epro_Ra (bmk_z)'!I6</f>
        <v>0.42432233652423135</v>
      </c>
      <c r="H4" s="54">
        <f>'Epro_Ra (bmk_z)'!J6</f>
        <v>0.34598084818369751</v>
      </c>
      <c r="I4" s="54">
        <f>'Epro_Ra (bmk_z)'!K6</f>
        <v>0.28210333750147748</v>
      </c>
      <c r="J4" s="54">
        <f>'Epro_Ra (bmk_z)'!L6</f>
        <v>0.2300193593005429</v>
      </c>
      <c r="K4" s="54">
        <f>'Epro_Ra (bmk_z)'!M6</f>
        <v>0.18755150549310731</v>
      </c>
      <c r="L4" s="54">
        <f>'Epro_Ra (bmk_z)'!N6</f>
        <v>0.15292437697285613</v>
      </c>
      <c r="M4" s="11"/>
      <c r="N4" s="1" t="str">
        <f t="shared" ref="N4:N21" si="0">$R$2</f>
        <v>OEU</v>
      </c>
      <c r="O4" s="1" t="s">
        <v>75</v>
      </c>
      <c r="P4" s="61" t="str">
        <f>IF(B4='Epro_Ra (bmk_z)'!C$6,"ok","Fehler!")</f>
        <v>ok</v>
      </c>
      <c r="Q4" s="61" t="str">
        <f>IF(L4='Epro_Ra (bmk_z)'!N$6,"ok","Fehler!")</f>
        <v>ok</v>
      </c>
    </row>
    <row r="5" spans="1:42" s="5" customFormat="1" x14ac:dyDescent="0.25">
      <c r="A5" s="5" t="s">
        <v>29</v>
      </c>
      <c r="B5" s="6" t="s">
        <v>1</v>
      </c>
      <c r="C5" s="102">
        <v>1</v>
      </c>
      <c r="D5" s="55">
        <f>'Epro_Ra (bmk_z)'!F7</f>
        <v>0.78275778969599996</v>
      </c>
      <c r="E5" s="54">
        <f>'Epro_Ra (bmk_z)'!G7</f>
        <v>0.63823933055184101</v>
      </c>
      <c r="F5" s="55">
        <f>'Epro_Ra (bmk_z)'!H7</f>
        <v>0.52040292466647264</v>
      </c>
      <c r="G5" s="54">
        <f>'Epro_Ra (bmk_z)'!I7</f>
        <v>0.42432233652423135</v>
      </c>
      <c r="H5" s="55">
        <f>'Epro_Ra (bmk_z)'!J7</f>
        <v>0.34598084818369751</v>
      </c>
      <c r="I5" s="54">
        <f>'Epro_Ra (bmk_z)'!K7</f>
        <v>0.28210333750147748</v>
      </c>
      <c r="J5" s="55">
        <f>'Epro_Ra (bmk_z)'!L7</f>
        <v>0.2300193593005429</v>
      </c>
      <c r="K5" s="54">
        <f>'Epro_Ra (bmk_z)'!M7</f>
        <v>0.18755150549310731</v>
      </c>
      <c r="L5" s="55">
        <f>'Epro_Ra (bmk_z)'!N7</f>
        <v>0.15292437697285613</v>
      </c>
      <c r="M5" s="11"/>
      <c r="N5" s="5" t="str">
        <f t="shared" si="0"/>
        <v>OEU</v>
      </c>
      <c r="O5" s="5" t="s">
        <v>75</v>
      </c>
      <c r="P5" s="62" t="str">
        <f>IF(B5='Epro_Ra (bmk_z)'!C$7,"ok","Fehler!")</f>
        <v>ok</v>
      </c>
      <c r="Q5" s="62" t="str">
        <f>IF(L5='Epro_Ra (bmk_z)'!N$7,"ok","Fehler!")</f>
        <v>ok</v>
      </c>
      <c r="AF5" s="99" t="s">
        <v>82</v>
      </c>
    </row>
    <row r="6" spans="1:42" s="1" customFormat="1" x14ac:dyDescent="0.25">
      <c r="A6" s="1" t="s">
        <v>29</v>
      </c>
      <c r="B6" s="3" t="s">
        <v>2</v>
      </c>
      <c r="C6" s="102">
        <v>0</v>
      </c>
      <c r="D6" s="54">
        <f>'Epro_Ra (bmk_z)'!F8</f>
        <v>0</v>
      </c>
      <c r="E6" s="54">
        <f>'Epro_Ra (bmk_z)'!G8</f>
        <v>0</v>
      </c>
      <c r="F6" s="54">
        <f>'Epro_Ra (bmk_z)'!H8</f>
        <v>0</v>
      </c>
      <c r="G6" s="54">
        <f>'Epro_Ra (bmk_z)'!I8</f>
        <v>0</v>
      </c>
      <c r="H6" s="54">
        <f>'Epro_Ra (bmk_z)'!J8</f>
        <v>0</v>
      </c>
      <c r="I6" s="54">
        <f>'Epro_Ra (bmk_z)'!K8</f>
        <v>0</v>
      </c>
      <c r="J6" s="54">
        <f>'Epro_Ra (bmk_z)'!L8</f>
        <v>0</v>
      </c>
      <c r="K6" s="54">
        <f>'Epro_Ra (bmk_z)'!M8</f>
        <v>0</v>
      </c>
      <c r="L6" s="54">
        <f>'Epro_Ra (bmk_z)'!N8</f>
        <v>0</v>
      </c>
      <c r="M6" s="11"/>
      <c r="N6" s="1" t="str">
        <f t="shared" si="0"/>
        <v>OEU</v>
      </c>
      <c r="O6" s="1" t="s">
        <v>75</v>
      </c>
      <c r="P6" s="61" t="str">
        <f>IF(B6='Epro_Ra (bmk_z)'!C$8,"ok","Fehler!")</f>
        <v>ok</v>
      </c>
      <c r="Q6" s="61" t="str">
        <f>IF(L6='Epro_Ra (bmk_z)'!N$8,"ok","Fehler!")</f>
        <v>ok</v>
      </c>
      <c r="U6" s="69" t="s">
        <v>76</v>
      </c>
      <c r="V6" s="66"/>
      <c r="W6" s="66"/>
      <c r="X6" s="67"/>
      <c r="Y6" s="65"/>
      <c r="Z6" s="66"/>
      <c r="AA6" s="67"/>
      <c r="AB6" s="67"/>
      <c r="AF6" s="100" t="s">
        <v>83</v>
      </c>
    </row>
    <row r="7" spans="1:42" s="5" customFormat="1" x14ac:dyDescent="0.25">
      <c r="A7" s="5" t="s">
        <v>29</v>
      </c>
      <c r="B7" s="6" t="s">
        <v>3</v>
      </c>
      <c r="C7" s="102">
        <v>1</v>
      </c>
      <c r="D7" s="55">
        <f>'Epro_Ra (bmk_z)'!F9</f>
        <v>0.78275778969599996</v>
      </c>
      <c r="E7" s="54">
        <f>'Epro_Ra (bmk_z)'!G9</f>
        <v>0.63823933055184101</v>
      </c>
      <c r="F7" s="55">
        <f>'Epro_Ra (bmk_z)'!H9</f>
        <v>0.52040292466647264</v>
      </c>
      <c r="G7" s="54">
        <f>'Epro_Ra (bmk_z)'!I9</f>
        <v>0.42432233652423135</v>
      </c>
      <c r="H7" s="55">
        <f>'Epro_Ra (bmk_z)'!J9</f>
        <v>0.34598084818369751</v>
      </c>
      <c r="I7" s="54">
        <f>'Epro_Ra (bmk_z)'!K9</f>
        <v>0.28210333750147748</v>
      </c>
      <c r="J7" s="55">
        <f>'Epro_Ra (bmk_z)'!L9</f>
        <v>0.2300193593005429</v>
      </c>
      <c r="K7" s="54">
        <f>'Epro_Ra (bmk_z)'!M9</f>
        <v>0.18755150549310731</v>
      </c>
      <c r="L7" s="55">
        <f>'Epro_Ra (bmk_z)'!N9</f>
        <v>0.15292437697285613</v>
      </c>
      <c r="M7" s="11"/>
      <c r="N7" s="5" t="str">
        <f t="shared" si="0"/>
        <v>OEU</v>
      </c>
      <c r="O7" s="5" t="s">
        <v>75</v>
      </c>
      <c r="P7" s="62" t="str">
        <f>IF(B7='Epro_Ra (bmk_z)'!C$9,"ok","Fehler!")</f>
        <v>ok</v>
      </c>
      <c r="Q7" s="62" t="str">
        <f>IF(L7='Epro_Ra (bmk_z)'!N$9,"ok","Fehler!")</f>
        <v>ok</v>
      </c>
      <c r="U7" s="70" t="s">
        <v>66</v>
      </c>
      <c r="V7" s="71"/>
      <c r="W7" s="71"/>
      <c r="X7" s="71"/>
      <c r="Y7" s="72"/>
      <c r="Z7" s="71"/>
      <c r="AA7" s="71"/>
      <c r="AB7" s="68"/>
    </row>
    <row r="8" spans="1:42" s="1" customFormat="1" x14ac:dyDescent="0.25">
      <c r="A8" s="1" t="s">
        <v>29</v>
      </c>
      <c r="B8" s="3" t="s">
        <v>4</v>
      </c>
      <c r="C8" s="102">
        <v>1</v>
      </c>
      <c r="D8" s="54">
        <f>'Epro_Ra (bmk_z)'!F10</f>
        <v>0.78275778969599996</v>
      </c>
      <c r="E8" s="54">
        <f>'Epro_Ra (bmk_z)'!G10</f>
        <v>0.63823933055184101</v>
      </c>
      <c r="F8" s="54">
        <f>'Epro_Ra (bmk_z)'!H10</f>
        <v>0.52040292466647264</v>
      </c>
      <c r="G8" s="54">
        <f>'Epro_Ra (bmk_z)'!I10</f>
        <v>0.42432233652423135</v>
      </c>
      <c r="H8" s="54">
        <f>'Epro_Ra (bmk_z)'!J10</f>
        <v>0.34598084818369751</v>
      </c>
      <c r="I8" s="54">
        <f>'Epro_Ra (bmk_z)'!K10</f>
        <v>0.28210333750147748</v>
      </c>
      <c r="J8" s="54">
        <f>'Epro_Ra (bmk_z)'!L10</f>
        <v>0.2300193593005429</v>
      </c>
      <c r="K8" s="54">
        <f>'Epro_Ra (bmk_z)'!M10</f>
        <v>0.18755150549310731</v>
      </c>
      <c r="L8" s="54">
        <f>'Epro_Ra (bmk_z)'!N10</f>
        <v>0.15292437697285613</v>
      </c>
      <c r="M8" s="11"/>
      <c r="N8" s="1" t="str">
        <f t="shared" si="0"/>
        <v>OEU</v>
      </c>
      <c r="O8" s="1" t="s">
        <v>75</v>
      </c>
      <c r="P8" s="61" t="str">
        <f>IF(B8='Epro_Ra (bmk_z)'!C$10,"ok","Fehler!")</f>
        <v>ok</v>
      </c>
      <c r="Q8" s="61" t="str">
        <f>IF(L8='Epro_Ra (bmk_z)'!N$10,"ok","Fehler!")</f>
        <v>ok</v>
      </c>
      <c r="U8" s="73" t="s">
        <v>67</v>
      </c>
      <c r="V8" s="74"/>
      <c r="W8" s="74"/>
      <c r="X8" s="74"/>
      <c r="Y8" s="75"/>
      <c r="Z8" s="74"/>
      <c r="AA8" s="74"/>
      <c r="AB8" s="47"/>
    </row>
    <row r="9" spans="1:42" s="5" customFormat="1" x14ac:dyDescent="0.25">
      <c r="A9" s="5" t="s">
        <v>29</v>
      </c>
      <c r="B9" s="6" t="s">
        <v>5</v>
      </c>
      <c r="C9" s="102">
        <v>1</v>
      </c>
      <c r="D9" s="55">
        <f>'Epro_Ra (bmk_z)'!F11</f>
        <v>0.78275778969599996</v>
      </c>
      <c r="E9" s="54">
        <f>'Epro_Ra (bmk_z)'!G11</f>
        <v>0.63823933055184101</v>
      </c>
      <c r="F9" s="55">
        <f>'Epro_Ra (bmk_z)'!H11</f>
        <v>0.52040292466647264</v>
      </c>
      <c r="G9" s="54">
        <f>'Epro_Ra (bmk_z)'!I11</f>
        <v>0.42432233652423135</v>
      </c>
      <c r="H9" s="55">
        <f>'Epro_Ra (bmk_z)'!J11</f>
        <v>0.34598084818369751</v>
      </c>
      <c r="I9" s="54">
        <f>'Epro_Ra (bmk_z)'!K11</f>
        <v>0.28210333750147748</v>
      </c>
      <c r="J9" s="55">
        <f>'Epro_Ra (bmk_z)'!L11</f>
        <v>0.2300193593005429</v>
      </c>
      <c r="K9" s="54">
        <f>'Epro_Ra (bmk_z)'!M11</f>
        <v>0.18755150549310731</v>
      </c>
      <c r="L9" s="55">
        <f>'Epro_Ra (bmk_z)'!N11</f>
        <v>0.15292437697285613</v>
      </c>
      <c r="M9" s="11"/>
      <c r="N9" s="5" t="str">
        <f t="shared" si="0"/>
        <v>OEU</v>
      </c>
      <c r="O9" s="5" t="s">
        <v>75</v>
      </c>
      <c r="P9" s="62" t="str">
        <f>IF(B9='Epro_Ra (bmk_z)'!C$11,"ok","Fehler!")</f>
        <v>ok</v>
      </c>
      <c r="Q9" s="62" t="str">
        <f>IF(L9='Epro_Ra (bmk_z)'!N$11,"ok","Fehler!")</f>
        <v>ok</v>
      </c>
      <c r="U9" s="73" t="s">
        <v>68</v>
      </c>
      <c r="V9" s="74"/>
      <c r="W9" s="74"/>
      <c r="X9" s="74"/>
      <c r="Y9" s="75"/>
      <c r="Z9" s="74"/>
      <c r="AA9" s="74"/>
      <c r="AB9" s="47"/>
    </row>
    <row r="10" spans="1:42" s="1" customFormat="1" x14ac:dyDescent="0.25">
      <c r="A10" s="1" t="s">
        <v>29</v>
      </c>
      <c r="B10" s="3" t="s">
        <v>6</v>
      </c>
      <c r="C10" s="102">
        <v>1</v>
      </c>
      <c r="D10" s="54">
        <f>'Epro_Ra (bmk_z)'!F12</f>
        <v>0.78275778969599996</v>
      </c>
      <c r="E10" s="54">
        <f>'Epro_Ra (bmk_z)'!G12</f>
        <v>0.63823933055184101</v>
      </c>
      <c r="F10" s="54">
        <f>'Epro_Ra (bmk_z)'!H12</f>
        <v>0.52040292466647264</v>
      </c>
      <c r="G10" s="54">
        <f>'Epro_Ra (bmk_z)'!I12</f>
        <v>0.42432233652423135</v>
      </c>
      <c r="H10" s="54">
        <f>'Epro_Ra (bmk_z)'!J12</f>
        <v>0.34598084818369751</v>
      </c>
      <c r="I10" s="54">
        <f>'Epro_Ra (bmk_z)'!K12</f>
        <v>0.28210333750147748</v>
      </c>
      <c r="J10" s="54">
        <f>'Epro_Ra (bmk_z)'!L12</f>
        <v>0.2300193593005429</v>
      </c>
      <c r="K10" s="54">
        <f>'Epro_Ra (bmk_z)'!M12</f>
        <v>0.18755150549310731</v>
      </c>
      <c r="L10" s="54">
        <f>'Epro_Ra (bmk_z)'!N12</f>
        <v>0.15292437697285613</v>
      </c>
      <c r="M10" s="11"/>
      <c r="N10" s="1" t="str">
        <f t="shared" si="0"/>
        <v>OEU</v>
      </c>
      <c r="O10" s="1" t="s">
        <v>75</v>
      </c>
      <c r="P10" s="61" t="str">
        <f>IF(B10='Epro_Ra (bmk_z)'!C$12,"ok","Fehler!")</f>
        <v>ok</v>
      </c>
      <c r="Q10" s="61" t="str">
        <f>IF(L10='Epro_Ra (bmk_z)'!N$12,"ok","Fehler!")</f>
        <v>ok</v>
      </c>
      <c r="U10" s="76" t="s">
        <v>69</v>
      </c>
      <c r="V10" s="77"/>
      <c r="W10" s="77"/>
      <c r="X10" s="77"/>
      <c r="Y10" s="78"/>
      <c r="Z10" s="77"/>
      <c r="AA10" s="77"/>
      <c r="AB10" s="50"/>
    </row>
    <row r="11" spans="1:42" s="5" customFormat="1" x14ac:dyDescent="0.25">
      <c r="A11" s="5" t="s">
        <v>29</v>
      </c>
      <c r="B11" s="6" t="s">
        <v>7</v>
      </c>
      <c r="C11" s="102">
        <v>1</v>
      </c>
      <c r="D11" s="55">
        <f>'Epro_Ra (bmk_z)'!F13</f>
        <v>0.78275778969599996</v>
      </c>
      <c r="E11" s="54">
        <f>'Epro_Ra (bmk_z)'!G13</f>
        <v>0.63823933055184101</v>
      </c>
      <c r="F11" s="55">
        <f>'Epro_Ra (bmk_z)'!H13</f>
        <v>0.52040292466647264</v>
      </c>
      <c r="G11" s="54">
        <f>'Epro_Ra (bmk_z)'!I13</f>
        <v>0.42432233652423135</v>
      </c>
      <c r="H11" s="55">
        <f>'Epro_Ra (bmk_z)'!J13</f>
        <v>0.34598084818369751</v>
      </c>
      <c r="I11" s="54">
        <f>'Epro_Ra (bmk_z)'!K13</f>
        <v>0.28210333750147748</v>
      </c>
      <c r="J11" s="55">
        <f>'Epro_Ra (bmk_z)'!L13</f>
        <v>0.2300193593005429</v>
      </c>
      <c r="K11" s="54">
        <f>'Epro_Ra (bmk_z)'!M13</f>
        <v>0.18755150549310731</v>
      </c>
      <c r="L11" s="55">
        <f>'Epro_Ra (bmk_z)'!N13</f>
        <v>0.15292437697285613</v>
      </c>
      <c r="M11" s="11"/>
      <c r="N11" s="5" t="str">
        <f t="shared" si="0"/>
        <v>OEU</v>
      </c>
      <c r="O11" s="5" t="s">
        <v>75</v>
      </c>
      <c r="P11" s="62" t="str">
        <f>IF(B11='Epro_Ra (bmk_z)'!C$13,"ok","Fehler!")</f>
        <v>ok</v>
      </c>
      <c r="Q11" s="62" t="str">
        <f>IF(L11='Epro_Ra (bmk_z)'!N$13,"ok","Fehler!")</f>
        <v>ok</v>
      </c>
    </row>
    <row r="12" spans="1:42" s="1" customFormat="1" x14ac:dyDescent="0.25">
      <c r="A12" s="1" t="s">
        <v>29</v>
      </c>
      <c r="B12" s="3" t="s">
        <v>8</v>
      </c>
      <c r="C12" s="102">
        <v>1</v>
      </c>
      <c r="D12" s="54">
        <f>'Epro_Ra (bmk_z)'!F14</f>
        <v>0.78275778969599996</v>
      </c>
      <c r="E12" s="54">
        <f>'Epro_Ra (bmk_z)'!G14</f>
        <v>0.63823933055184101</v>
      </c>
      <c r="F12" s="54">
        <f>'Epro_Ra (bmk_z)'!H14</f>
        <v>0.52040292466647264</v>
      </c>
      <c r="G12" s="54">
        <f>'Epro_Ra (bmk_z)'!I14</f>
        <v>0.42432233652423135</v>
      </c>
      <c r="H12" s="54">
        <f>'Epro_Ra (bmk_z)'!J14</f>
        <v>0.34598084818369751</v>
      </c>
      <c r="I12" s="54">
        <f>'Epro_Ra (bmk_z)'!K14</f>
        <v>0.28210333750147748</v>
      </c>
      <c r="J12" s="54">
        <f>'Epro_Ra (bmk_z)'!L14</f>
        <v>0.2300193593005429</v>
      </c>
      <c r="K12" s="54">
        <f>'Epro_Ra (bmk_z)'!M14</f>
        <v>0.18755150549310731</v>
      </c>
      <c r="L12" s="54">
        <f>'Epro_Ra (bmk_z)'!N14</f>
        <v>0.15292437697285613</v>
      </c>
      <c r="M12" s="11"/>
      <c r="N12" s="1" t="str">
        <f t="shared" si="0"/>
        <v>OEU</v>
      </c>
      <c r="O12" s="1" t="s">
        <v>75</v>
      </c>
      <c r="P12" s="61" t="str">
        <f>IF(B12='Epro_Ra (bmk_z)'!C$14,"ok","Fehler!")</f>
        <v>ok</v>
      </c>
      <c r="Q12" s="61" t="str">
        <f>IF(L12='Epro_Ra (bmk_z)'!N$14,"ok","Fehler!")</f>
        <v>ok</v>
      </c>
    </row>
    <row r="13" spans="1:42" s="5" customFormat="1" x14ac:dyDescent="0.25">
      <c r="A13" s="5" t="s">
        <v>29</v>
      </c>
      <c r="B13" s="6" t="s">
        <v>9</v>
      </c>
      <c r="C13" s="102">
        <v>0</v>
      </c>
      <c r="D13" s="55">
        <f>'Epro_Ra (bmk_z)'!F15</f>
        <v>0</v>
      </c>
      <c r="E13" s="54">
        <f>'Epro_Ra (bmk_z)'!G15</f>
        <v>0</v>
      </c>
      <c r="F13" s="55">
        <f>'Epro_Ra (bmk_z)'!H15</f>
        <v>0</v>
      </c>
      <c r="G13" s="54">
        <f>'Epro_Ra (bmk_z)'!I15</f>
        <v>0</v>
      </c>
      <c r="H13" s="55">
        <f>'Epro_Ra (bmk_z)'!J15</f>
        <v>0</v>
      </c>
      <c r="I13" s="54">
        <f>'Epro_Ra (bmk_z)'!K15</f>
        <v>0</v>
      </c>
      <c r="J13" s="55">
        <f>'Epro_Ra (bmk_z)'!L15</f>
        <v>0</v>
      </c>
      <c r="K13" s="54">
        <f>'Epro_Ra (bmk_z)'!M15</f>
        <v>0</v>
      </c>
      <c r="L13" s="55">
        <f>'Epro_Ra (bmk_z)'!N15</f>
        <v>0</v>
      </c>
      <c r="M13" s="11"/>
      <c r="N13" s="5" t="str">
        <f t="shared" si="0"/>
        <v>OEU</v>
      </c>
      <c r="O13" s="5" t="s">
        <v>75</v>
      </c>
      <c r="P13" s="62" t="str">
        <f>IF(B13='Epro_Ra (bmk_z)'!C$15,"ok","Fehler!")</f>
        <v>ok</v>
      </c>
      <c r="Q13" s="62" t="str">
        <f>IF(L13='Epro_Ra (bmk_z)'!N$15,"ok","Fehler!")</f>
        <v>ok</v>
      </c>
    </row>
    <row r="14" spans="1:42" s="1" customFormat="1" x14ac:dyDescent="0.25">
      <c r="A14" s="1" t="s">
        <v>29</v>
      </c>
      <c r="B14" s="3" t="s">
        <v>10</v>
      </c>
      <c r="C14" s="102">
        <v>1</v>
      </c>
      <c r="D14" s="54">
        <f>'Epro_Ra (bmk_z)'!F16</f>
        <v>0.78275778969599996</v>
      </c>
      <c r="E14" s="54">
        <f>'Epro_Ra (bmk_z)'!G16</f>
        <v>0.63823933055184101</v>
      </c>
      <c r="F14" s="54">
        <f>'Epro_Ra (bmk_z)'!H16</f>
        <v>0.52040292466647264</v>
      </c>
      <c r="G14" s="54">
        <f>'Epro_Ra (bmk_z)'!I16</f>
        <v>0.42432233652423135</v>
      </c>
      <c r="H14" s="54">
        <f>'Epro_Ra (bmk_z)'!J16</f>
        <v>0.34598084818369751</v>
      </c>
      <c r="I14" s="54">
        <f>'Epro_Ra (bmk_z)'!K16</f>
        <v>0.28210333750147748</v>
      </c>
      <c r="J14" s="54">
        <f>'Epro_Ra (bmk_z)'!L16</f>
        <v>0.2300193593005429</v>
      </c>
      <c r="K14" s="54">
        <f>'Epro_Ra (bmk_z)'!M16</f>
        <v>0.18755150549310731</v>
      </c>
      <c r="L14" s="54">
        <f>'Epro_Ra (bmk_z)'!N16</f>
        <v>0.15292437697285613</v>
      </c>
      <c r="M14" s="11"/>
      <c r="N14" s="1" t="str">
        <f t="shared" si="0"/>
        <v>OEU</v>
      </c>
      <c r="O14" s="1" t="s">
        <v>75</v>
      </c>
      <c r="P14" s="61" t="str">
        <f>IF(B14='Epro_Ra (bmk_z)'!C$16,"ok","Fehler!")</f>
        <v>ok</v>
      </c>
      <c r="Q14" s="61" t="str">
        <f>IF(L14='Epro_Ra (bmk_z)'!N$16,"ok","Fehler!")</f>
        <v>ok</v>
      </c>
    </row>
    <row r="15" spans="1:42" s="5" customFormat="1" x14ac:dyDescent="0.25">
      <c r="A15" s="5" t="s">
        <v>29</v>
      </c>
      <c r="B15" s="6" t="s">
        <v>11</v>
      </c>
      <c r="C15" s="102">
        <v>1</v>
      </c>
      <c r="D15" s="55">
        <f>'Epro_Ra (bmk_z)'!F17</f>
        <v>0.78275778969599996</v>
      </c>
      <c r="E15" s="54">
        <f>'Epro_Ra (bmk_z)'!G17</f>
        <v>0.63823933055184101</v>
      </c>
      <c r="F15" s="55">
        <f>'Epro_Ra (bmk_z)'!H17</f>
        <v>0.52040292466647264</v>
      </c>
      <c r="G15" s="54">
        <f>'Epro_Ra (bmk_z)'!I17</f>
        <v>0.42432233652423135</v>
      </c>
      <c r="H15" s="55">
        <f>'Epro_Ra (bmk_z)'!J17</f>
        <v>0.34598084818369751</v>
      </c>
      <c r="I15" s="54">
        <f>'Epro_Ra (bmk_z)'!K17</f>
        <v>0.28210333750147748</v>
      </c>
      <c r="J15" s="55">
        <f>'Epro_Ra (bmk_z)'!L17</f>
        <v>0.2300193593005429</v>
      </c>
      <c r="K15" s="54">
        <f>'Epro_Ra (bmk_z)'!M17</f>
        <v>0.18755150549310731</v>
      </c>
      <c r="L15" s="55">
        <f>'Epro_Ra (bmk_z)'!N17</f>
        <v>0.15292437697285613</v>
      </c>
      <c r="M15" s="11"/>
      <c r="N15" s="5" t="str">
        <f t="shared" si="0"/>
        <v>OEU</v>
      </c>
      <c r="O15" s="5" t="s">
        <v>75</v>
      </c>
      <c r="P15" s="62" t="str">
        <f>IF(B15='Epro_Ra (bmk_z)'!C$17,"ok","Fehler!")</f>
        <v>ok</v>
      </c>
      <c r="Q15" s="62" t="str">
        <f>IF(L15='Epro_Ra (bmk_z)'!N$17,"ok","Fehler!")</f>
        <v>ok</v>
      </c>
    </row>
    <row r="16" spans="1:42" s="1" customFormat="1" x14ac:dyDescent="0.25">
      <c r="A16" s="1" t="s">
        <v>29</v>
      </c>
      <c r="B16" s="3" t="s">
        <v>12</v>
      </c>
      <c r="C16" s="102">
        <v>1</v>
      </c>
      <c r="D16" s="54">
        <f>'Epro_Ra (bmk_z)'!F18</f>
        <v>0.78275778969599996</v>
      </c>
      <c r="E16" s="54">
        <f>'Epro_Ra (bmk_z)'!G18</f>
        <v>0.63823933055184101</v>
      </c>
      <c r="F16" s="54">
        <f>'Epro_Ra (bmk_z)'!H18</f>
        <v>0.52040292466647264</v>
      </c>
      <c r="G16" s="54">
        <f>'Epro_Ra (bmk_z)'!I18</f>
        <v>0.42432233652423135</v>
      </c>
      <c r="H16" s="54">
        <f>'Epro_Ra (bmk_z)'!J18</f>
        <v>0.34598084818369751</v>
      </c>
      <c r="I16" s="54">
        <f>'Epro_Ra (bmk_z)'!K18</f>
        <v>0.28210333750147748</v>
      </c>
      <c r="J16" s="54">
        <f>'Epro_Ra (bmk_z)'!L18</f>
        <v>0.2300193593005429</v>
      </c>
      <c r="K16" s="54">
        <f>'Epro_Ra (bmk_z)'!M18</f>
        <v>0.18755150549310731</v>
      </c>
      <c r="L16" s="54">
        <f>'Epro_Ra (bmk_z)'!N18</f>
        <v>0.15292437697285613</v>
      </c>
      <c r="M16" s="11"/>
      <c r="N16" s="1" t="str">
        <f t="shared" si="0"/>
        <v>OEU</v>
      </c>
      <c r="O16" s="1" t="s">
        <v>75</v>
      </c>
      <c r="P16" s="61" t="str">
        <f>IF(B16='Epro_Ra (bmk_z)'!C$18,"ok","Fehler!")</f>
        <v>ok</v>
      </c>
      <c r="Q16" s="61" t="str">
        <f>IF(L16='Epro_Ra (bmk_z)'!N$18,"ok","Fehler!")</f>
        <v>ok</v>
      </c>
    </row>
    <row r="17" spans="1:17" s="5" customFormat="1" x14ac:dyDescent="0.25">
      <c r="A17" s="5" t="s">
        <v>29</v>
      </c>
      <c r="B17" s="6" t="s">
        <v>13</v>
      </c>
      <c r="C17" s="102">
        <v>1</v>
      </c>
      <c r="D17" s="55">
        <f>'Epro_Ra (bmk_z)'!F19</f>
        <v>0.78275778969599996</v>
      </c>
      <c r="E17" s="54">
        <f>'Epro_Ra (bmk_z)'!G19</f>
        <v>0.63823933055184101</v>
      </c>
      <c r="F17" s="55">
        <f>'Epro_Ra (bmk_z)'!H19</f>
        <v>0.52040292466647264</v>
      </c>
      <c r="G17" s="54">
        <f>'Epro_Ra (bmk_z)'!I19</f>
        <v>0.42432233652423135</v>
      </c>
      <c r="H17" s="55">
        <f>'Epro_Ra (bmk_z)'!J19</f>
        <v>0.34598084818369751</v>
      </c>
      <c r="I17" s="54">
        <f>'Epro_Ra (bmk_z)'!K19</f>
        <v>0.28210333750147748</v>
      </c>
      <c r="J17" s="55">
        <f>'Epro_Ra (bmk_z)'!L19</f>
        <v>0.2300193593005429</v>
      </c>
      <c r="K17" s="54">
        <f>'Epro_Ra (bmk_z)'!M19</f>
        <v>0.18755150549310731</v>
      </c>
      <c r="L17" s="55">
        <f>'Epro_Ra (bmk_z)'!N19</f>
        <v>0.15292437697285613</v>
      </c>
      <c r="M17" s="11"/>
      <c r="N17" s="5" t="str">
        <f t="shared" si="0"/>
        <v>OEU</v>
      </c>
      <c r="O17" s="5" t="s">
        <v>75</v>
      </c>
      <c r="P17" s="62" t="str">
        <f>IF(B17='Epro_Ra (bmk_z)'!C$19,"ok","Fehler!")</f>
        <v>ok</v>
      </c>
      <c r="Q17" s="62" t="str">
        <f>IF(L17='Epro_Ra (bmk_z)'!N$19,"ok","Fehler!")</f>
        <v>ok</v>
      </c>
    </row>
    <row r="18" spans="1:17" s="1" customFormat="1" x14ac:dyDescent="0.25">
      <c r="A18" s="1" t="s">
        <v>29</v>
      </c>
      <c r="B18" s="3" t="s">
        <v>14</v>
      </c>
      <c r="C18" s="102">
        <v>1</v>
      </c>
      <c r="D18" s="54">
        <f>'Epro_Ra (bmk_z)'!F20</f>
        <v>0.78275778969599996</v>
      </c>
      <c r="E18" s="54">
        <f>'Epro_Ra (bmk_z)'!G20</f>
        <v>0.63823933055184101</v>
      </c>
      <c r="F18" s="54">
        <f>'Epro_Ra (bmk_z)'!H20</f>
        <v>0.52040292466647264</v>
      </c>
      <c r="G18" s="54">
        <f>'Epro_Ra (bmk_z)'!I20</f>
        <v>0.42432233652423135</v>
      </c>
      <c r="H18" s="54">
        <f>'Epro_Ra (bmk_z)'!J20</f>
        <v>0.34598084818369751</v>
      </c>
      <c r="I18" s="54">
        <f>'Epro_Ra (bmk_z)'!K20</f>
        <v>0.28210333750147748</v>
      </c>
      <c r="J18" s="54">
        <f>'Epro_Ra (bmk_z)'!L20</f>
        <v>0.2300193593005429</v>
      </c>
      <c r="K18" s="54">
        <f>'Epro_Ra (bmk_z)'!M20</f>
        <v>0.18755150549310731</v>
      </c>
      <c r="L18" s="54">
        <f>'Epro_Ra (bmk_z)'!N20</f>
        <v>0.15292437697285613</v>
      </c>
      <c r="M18" s="11"/>
      <c r="N18" s="1" t="str">
        <f t="shared" si="0"/>
        <v>OEU</v>
      </c>
      <c r="O18" s="1" t="s">
        <v>75</v>
      </c>
      <c r="P18" s="61" t="str">
        <f>IF(B18='Epro_Ra (bmk_z)'!C$20,"ok","Fehler!")</f>
        <v>ok</v>
      </c>
      <c r="Q18" s="61" t="str">
        <f>IF(L18='Epro_Ra (bmk_z)'!N$20,"ok","Fehler!")</f>
        <v>ok</v>
      </c>
    </row>
    <row r="19" spans="1:17" s="5" customFormat="1" x14ac:dyDescent="0.25">
      <c r="A19" s="5" t="s">
        <v>29</v>
      </c>
      <c r="B19" s="6" t="s">
        <v>15</v>
      </c>
      <c r="C19" s="102">
        <v>1</v>
      </c>
      <c r="D19" s="55">
        <f>'Epro_Ra (bmk_z)'!F21</f>
        <v>0.78275778969599996</v>
      </c>
      <c r="E19" s="54">
        <f>'Epro_Ra (bmk_z)'!G21</f>
        <v>0.63823933055184101</v>
      </c>
      <c r="F19" s="55">
        <f>'Epro_Ra (bmk_z)'!H21</f>
        <v>0.52040292466647264</v>
      </c>
      <c r="G19" s="54">
        <f>'Epro_Ra (bmk_z)'!I21</f>
        <v>0.42432233652423135</v>
      </c>
      <c r="H19" s="55">
        <f>'Epro_Ra (bmk_z)'!J21</f>
        <v>0.34598084818369751</v>
      </c>
      <c r="I19" s="54">
        <f>'Epro_Ra (bmk_z)'!K21</f>
        <v>0.28210333750147748</v>
      </c>
      <c r="J19" s="55">
        <f>'Epro_Ra (bmk_z)'!L21</f>
        <v>0.2300193593005429</v>
      </c>
      <c r="K19" s="54">
        <f>'Epro_Ra (bmk_z)'!M21</f>
        <v>0.18755150549310731</v>
      </c>
      <c r="L19" s="55">
        <f>'Epro_Ra (bmk_z)'!N21</f>
        <v>0.15292437697285613</v>
      </c>
      <c r="M19" s="11"/>
      <c r="N19" s="5" t="str">
        <f t="shared" si="0"/>
        <v>OEU</v>
      </c>
      <c r="O19" s="5" t="s">
        <v>75</v>
      </c>
      <c r="P19" s="62" t="str">
        <f>IF(B19='Epro_Ra (bmk_z)'!C$21,"ok","Fehler!")</f>
        <v>ok</v>
      </c>
      <c r="Q19" s="62" t="str">
        <f>IF(L19='Epro_Ra (bmk_z)'!N$21,"ok","Fehler!")</f>
        <v>ok</v>
      </c>
    </row>
    <row r="20" spans="1:17" s="7" customFormat="1" x14ac:dyDescent="0.25">
      <c r="A20" s="1" t="s">
        <v>29</v>
      </c>
      <c r="B20" s="3" t="s">
        <v>16</v>
      </c>
      <c r="C20" s="102">
        <v>1</v>
      </c>
      <c r="D20" s="54">
        <f>'Epro_Ra (bmk_z)'!F22</f>
        <v>0.78275778969599996</v>
      </c>
      <c r="E20" s="54">
        <f>'Epro_Ra (bmk_z)'!G22</f>
        <v>0.63823933055184101</v>
      </c>
      <c r="F20" s="54">
        <f>'Epro_Ra (bmk_z)'!H22</f>
        <v>0.52040292466647264</v>
      </c>
      <c r="G20" s="54">
        <f>'Epro_Ra (bmk_z)'!I22</f>
        <v>0.42432233652423135</v>
      </c>
      <c r="H20" s="54">
        <f>'Epro_Ra (bmk_z)'!J22</f>
        <v>0.34598084818369751</v>
      </c>
      <c r="I20" s="54">
        <f>'Epro_Ra (bmk_z)'!K22</f>
        <v>0.28210333750147748</v>
      </c>
      <c r="J20" s="54">
        <f>'Epro_Ra (bmk_z)'!L22</f>
        <v>0.2300193593005429</v>
      </c>
      <c r="K20" s="54">
        <f>'Epro_Ra (bmk_z)'!M22</f>
        <v>0.18755150549310731</v>
      </c>
      <c r="L20" s="54">
        <f>'Epro_Ra (bmk_z)'!N22</f>
        <v>0.15292437697285613</v>
      </c>
      <c r="M20" s="11"/>
      <c r="N20" s="1" t="str">
        <f t="shared" si="0"/>
        <v>OEU</v>
      </c>
      <c r="O20" s="1" t="s">
        <v>75</v>
      </c>
      <c r="P20" s="61" t="str">
        <f>IF(B20='Epro_Ra (bmk_z)'!C$22,"ok","Fehler!")</f>
        <v>ok</v>
      </c>
      <c r="Q20" s="61" t="str">
        <f>IF(L20='Epro_Ra (bmk_z)'!N$22,"ok","Fehler!")</f>
        <v>ok</v>
      </c>
    </row>
    <row r="21" spans="1:17" s="8" customFormat="1" x14ac:dyDescent="0.25">
      <c r="A21" s="8" t="s">
        <v>29</v>
      </c>
      <c r="B21" s="9" t="s">
        <v>17</v>
      </c>
      <c r="C21" s="104">
        <v>1</v>
      </c>
      <c r="D21" s="56">
        <f>'Epro_Ra (bmk_z)'!F23</f>
        <v>0.78275778969599996</v>
      </c>
      <c r="E21" s="57">
        <f>'Epro_Ra (bmk_z)'!G23</f>
        <v>0.63823933055184101</v>
      </c>
      <c r="F21" s="56">
        <f>'Epro_Ra (bmk_z)'!H23</f>
        <v>0.52040292466647264</v>
      </c>
      <c r="G21" s="57">
        <f>'Epro_Ra (bmk_z)'!I23</f>
        <v>0.42432233652423135</v>
      </c>
      <c r="H21" s="56">
        <f>'Epro_Ra (bmk_z)'!J23</f>
        <v>0.34598084818369751</v>
      </c>
      <c r="I21" s="57">
        <f>'Epro_Ra (bmk_z)'!K23</f>
        <v>0.28210333750147748</v>
      </c>
      <c r="J21" s="56">
        <f>'Epro_Ra (bmk_z)'!L23</f>
        <v>0.2300193593005429</v>
      </c>
      <c r="K21" s="57">
        <f>'Epro_Ra (bmk_z)'!M23</f>
        <v>0.18755150549310731</v>
      </c>
      <c r="L21" s="56">
        <f>'Epro_Ra (bmk_z)'!N23</f>
        <v>0.15292437697285613</v>
      </c>
      <c r="M21" s="10"/>
      <c r="N21" s="8" t="str">
        <f t="shared" si="0"/>
        <v>OEU</v>
      </c>
      <c r="O21" s="8" t="s">
        <v>75</v>
      </c>
      <c r="P21" s="63" t="str">
        <f>IF(B21='Epro_Ra (bmk_z)'!C$23,"ok","Fehler!")</f>
        <v>ok</v>
      </c>
      <c r="Q21" s="63" t="str">
        <f>IF(L21='Epro_Ra (bmk_z)'!N$23,"ok","Fehler!")</f>
        <v>ok</v>
      </c>
    </row>
    <row r="22" spans="1:17" s="1" customFormat="1" x14ac:dyDescent="0.25">
      <c r="A22" s="1" t="s">
        <v>79</v>
      </c>
      <c r="B22" s="3" t="s">
        <v>0</v>
      </c>
      <c r="C22" s="102">
        <v>1</v>
      </c>
      <c r="D22" s="54">
        <f>'Epro_Ra (bmk_z)'!F6</f>
        <v>0.78275778969599996</v>
      </c>
      <c r="E22" s="54">
        <f>'Epro_Ra (bmk_z)'!G6</f>
        <v>0.63823933055184101</v>
      </c>
      <c r="F22" s="54">
        <f>'Epro_Ra (bmk_z)'!H6</f>
        <v>0.52040292466647264</v>
      </c>
      <c r="G22" s="54">
        <f>'Epro_Ra (bmk_z)'!I6</f>
        <v>0.42432233652423135</v>
      </c>
      <c r="H22" s="54">
        <f>'Epro_Ra (bmk_z)'!J6</f>
        <v>0.34598084818369751</v>
      </c>
      <c r="I22" s="54">
        <f>'Epro_Ra (bmk_z)'!K6</f>
        <v>0.28210333750147748</v>
      </c>
      <c r="J22" s="54">
        <f>'Epro_Ra (bmk_z)'!L6</f>
        <v>0.2300193593005429</v>
      </c>
      <c r="K22" s="54">
        <f>'Epro_Ra (bmk_z)'!M6</f>
        <v>0.18755150549310731</v>
      </c>
      <c r="L22" s="54">
        <f>'Epro_Ra (bmk_z)'!N6</f>
        <v>0.15292437697285613</v>
      </c>
      <c r="M22" s="11"/>
      <c r="N22" s="1" t="str">
        <f t="shared" ref="N22:N39" si="1">$Y$2</f>
        <v>EAB</v>
      </c>
      <c r="O22" s="1" t="s">
        <v>75</v>
      </c>
      <c r="P22" s="61" t="str">
        <f>IF(B22='Epro_Ra (bmk_z)'!C$6,"ok","Fehler!")</f>
        <v>ok</v>
      </c>
      <c r="Q22" s="61" t="str">
        <f>IF(L22='Epro_Ra (bmk_z)'!N$6,"ok","Fehler!")</f>
        <v>ok</v>
      </c>
    </row>
    <row r="23" spans="1:17" s="5" customFormat="1" x14ac:dyDescent="0.25">
      <c r="A23" s="5" t="s">
        <v>79</v>
      </c>
      <c r="B23" s="6" t="s">
        <v>1</v>
      </c>
      <c r="C23" s="102">
        <v>1</v>
      </c>
      <c r="D23" s="55">
        <f>'Epro_Ra (bmk_z)'!F7</f>
        <v>0.78275778969599996</v>
      </c>
      <c r="E23" s="54">
        <f>'Epro_Ra (bmk_z)'!G7</f>
        <v>0.63823933055184101</v>
      </c>
      <c r="F23" s="55">
        <f>'Epro_Ra (bmk_z)'!H7</f>
        <v>0.52040292466647264</v>
      </c>
      <c r="G23" s="54">
        <f>'Epro_Ra (bmk_z)'!I7</f>
        <v>0.42432233652423135</v>
      </c>
      <c r="H23" s="55">
        <f>'Epro_Ra (bmk_z)'!J7</f>
        <v>0.34598084818369751</v>
      </c>
      <c r="I23" s="54">
        <f>'Epro_Ra (bmk_z)'!K7</f>
        <v>0.28210333750147748</v>
      </c>
      <c r="J23" s="55">
        <f>'Epro_Ra (bmk_z)'!L7</f>
        <v>0.2300193593005429</v>
      </c>
      <c r="K23" s="54">
        <f>'Epro_Ra (bmk_z)'!M7</f>
        <v>0.18755150549310731</v>
      </c>
      <c r="L23" s="55">
        <f>'Epro_Ra (bmk_z)'!N7</f>
        <v>0.15292437697285613</v>
      </c>
      <c r="M23" s="11"/>
      <c r="N23" s="5" t="str">
        <f t="shared" si="1"/>
        <v>EAB</v>
      </c>
      <c r="O23" s="5" t="s">
        <v>75</v>
      </c>
      <c r="P23" s="62" t="str">
        <f>IF(B23='Epro_Ra (bmk_z)'!C$7,"ok","Fehler!")</f>
        <v>ok</v>
      </c>
      <c r="Q23" s="62" t="str">
        <f>IF(L23='Epro_Ra (bmk_z)'!N$7,"ok","Fehler!")</f>
        <v>ok</v>
      </c>
    </row>
    <row r="24" spans="1:17" s="1" customFormat="1" x14ac:dyDescent="0.25">
      <c r="A24" s="1" t="s">
        <v>79</v>
      </c>
      <c r="B24" s="3" t="s">
        <v>2</v>
      </c>
      <c r="C24" s="102">
        <v>0</v>
      </c>
      <c r="D24" s="54">
        <f>'Epro_Ra (bmk_z)'!F8</f>
        <v>0</v>
      </c>
      <c r="E24" s="54">
        <f>'Epro_Ra (bmk_z)'!G8</f>
        <v>0</v>
      </c>
      <c r="F24" s="54">
        <f>'Epro_Ra (bmk_z)'!H8</f>
        <v>0</v>
      </c>
      <c r="G24" s="54">
        <f>'Epro_Ra (bmk_z)'!I8</f>
        <v>0</v>
      </c>
      <c r="H24" s="54">
        <f>'Epro_Ra (bmk_z)'!J8</f>
        <v>0</v>
      </c>
      <c r="I24" s="54">
        <f>'Epro_Ra (bmk_z)'!K8</f>
        <v>0</v>
      </c>
      <c r="J24" s="54">
        <f>'Epro_Ra (bmk_z)'!L8</f>
        <v>0</v>
      </c>
      <c r="K24" s="54">
        <f>'Epro_Ra (bmk_z)'!M8</f>
        <v>0</v>
      </c>
      <c r="L24" s="54">
        <f>'Epro_Ra (bmk_z)'!N8</f>
        <v>0</v>
      </c>
      <c r="M24" s="11"/>
      <c r="N24" s="1" t="str">
        <f t="shared" si="1"/>
        <v>EAB</v>
      </c>
      <c r="O24" s="1" t="s">
        <v>75</v>
      </c>
      <c r="P24" s="61" t="str">
        <f>IF(B24='Epro_Ra (bmk_z)'!C$8,"ok","Fehler!")</f>
        <v>ok</v>
      </c>
      <c r="Q24" s="61" t="str">
        <f>IF(L24='Epro_Ra (bmk_z)'!N$8,"ok","Fehler!")</f>
        <v>ok</v>
      </c>
    </row>
    <row r="25" spans="1:17" s="5" customFormat="1" x14ac:dyDescent="0.25">
      <c r="A25" s="5" t="s">
        <v>79</v>
      </c>
      <c r="B25" s="6" t="s">
        <v>3</v>
      </c>
      <c r="C25" s="102">
        <v>1</v>
      </c>
      <c r="D25" s="55">
        <f>'Epro_Ra (bmk_z)'!F9</f>
        <v>0.78275778969599996</v>
      </c>
      <c r="E25" s="54">
        <f>'Epro_Ra (bmk_z)'!G9</f>
        <v>0.63823933055184101</v>
      </c>
      <c r="F25" s="55">
        <f>'Epro_Ra (bmk_z)'!H9</f>
        <v>0.52040292466647264</v>
      </c>
      <c r="G25" s="54">
        <f>'Epro_Ra (bmk_z)'!I9</f>
        <v>0.42432233652423135</v>
      </c>
      <c r="H25" s="55">
        <f>'Epro_Ra (bmk_z)'!J9</f>
        <v>0.34598084818369751</v>
      </c>
      <c r="I25" s="54">
        <f>'Epro_Ra (bmk_z)'!K9</f>
        <v>0.28210333750147748</v>
      </c>
      <c r="J25" s="55">
        <f>'Epro_Ra (bmk_z)'!L9</f>
        <v>0.2300193593005429</v>
      </c>
      <c r="K25" s="54">
        <f>'Epro_Ra (bmk_z)'!M9</f>
        <v>0.18755150549310731</v>
      </c>
      <c r="L25" s="55">
        <f>'Epro_Ra (bmk_z)'!N9</f>
        <v>0.15292437697285613</v>
      </c>
      <c r="M25" s="11"/>
      <c r="N25" s="5" t="str">
        <f t="shared" si="1"/>
        <v>EAB</v>
      </c>
      <c r="O25" s="5" t="s">
        <v>75</v>
      </c>
      <c r="P25" s="62" t="str">
        <f>IF(B25='Epro_Ra (bmk_z)'!C$9,"ok","Fehler!")</f>
        <v>ok</v>
      </c>
      <c r="Q25" s="62" t="str">
        <f>IF(L25='Epro_Ra (bmk_z)'!N$9,"ok","Fehler!")</f>
        <v>ok</v>
      </c>
    </row>
    <row r="26" spans="1:17" s="1" customFormat="1" x14ac:dyDescent="0.25">
      <c r="A26" s="1" t="s">
        <v>79</v>
      </c>
      <c r="B26" s="3" t="s">
        <v>4</v>
      </c>
      <c r="C26" s="102">
        <v>1</v>
      </c>
      <c r="D26" s="54">
        <f>'Epro_Ra (bmk_z)'!F10</f>
        <v>0.78275778969599996</v>
      </c>
      <c r="E26" s="54">
        <f>'Epro_Ra (bmk_z)'!G10</f>
        <v>0.63823933055184101</v>
      </c>
      <c r="F26" s="54">
        <f>'Epro_Ra (bmk_z)'!H10</f>
        <v>0.52040292466647264</v>
      </c>
      <c r="G26" s="54">
        <f>'Epro_Ra (bmk_z)'!I10</f>
        <v>0.42432233652423135</v>
      </c>
      <c r="H26" s="54">
        <f>'Epro_Ra (bmk_z)'!J10</f>
        <v>0.34598084818369751</v>
      </c>
      <c r="I26" s="54">
        <f>'Epro_Ra (bmk_z)'!K10</f>
        <v>0.28210333750147748</v>
      </c>
      <c r="J26" s="54">
        <f>'Epro_Ra (bmk_z)'!L10</f>
        <v>0.2300193593005429</v>
      </c>
      <c r="K26" s="54">
        <f>'Epro_Ra (bmk_z)'!M10</f>
        <v>0.18755150549310731</v>
      </c>
      <c r="L26" s="54">
        <f>'Epro_Ra (bmk_z)'!N10</f>
        <v>0.15292437697285613</v>
      </c>
      <c r="M26" s="11"/>
      <c r="N26" s="1" t="str">
        <f t="shared" si="1"/>
        <v>EAB</v>
      </c>
      <c r="O26" s="1" t="s">
        <v>75</v>
      </c>
      <c r="P26" s="61" t="str">
        <f>IF(B26='Epro_Ra (bmk_z)'!C$10,"ok","Fehler!")</f>
        <v>ok</v>
      </c>
      <c r="Q26" s="61" t="str">
        <f>IF(L26='Epro_Ra (bmk_z)'!N$10,"ok","Fehler!")</f>
        <v>ok</v>
      </c>
    </row>
    <row r="27" spans="1:17" s="5" customFormat="1" x14ac:dyDescent="0.25">
      <c r="A27" s="5" t="s">
        <v>79</v>
      </c>
      <c r="B27" s="6" t="s">
        <v>5</v>
      </c>
      <c r="C27" s="102">
        <v>1</v>
      </c>
      <c r="D27" s="55">
        <f>'Epro_Ra (bmk_z)'!F11</f>
        <v>0.78275778969599996</v>
      </c>
      <c r="E27" s="54">
        <f>'Epro_Ra (bmk_z)'!G11</f>
        <v>0.63823933055184101</v>
      </c>
      <c r="F27" s="55">
        <f>'Epro_Ra (bmk_z)'!H11</f>
        <v>0.52040292466647264</v>
      </c>
      <c r="G27" s="54">
        <f>'Epro_Ra (bmk_z)'!I11</f>
        <v>0.42432233652423135</v>
      </c>
      <c r="H27" s="55">
        <f>'Epro_Ra (bmk_z)'!J11</f>
        <v>0.34598084818369751</v>
      </c>
      <c r="I27" s="54">
        <f>'Epro_Ra (bmk_z)'!K11</f>
        <v>0.28210333750147748</v>
      </c>
      <c r="J27" s="55">
        <f>'Epro_Ra (bmk_z)'!L11</f>
        <v>0.2300193593005429</v>
      </c>
      <c r="K27" s="54">
        <f>'Epro_Ra (bmk_z)'!M11</f>
        <v>0.18755150549310731</v>
      </c>
      <c r="L27" s="55">
        <f>'Epro_Ra (bmk_z)'!N11</f>
        <v>0.15292437697285613</v>
      </c>
      <c r="M27" s="11"/>
      <c r="N27" s="5" t="str">
        <f t="shared" si="1"/>
        <v>EAB</v>
      </c>
      <c r="O27" s="5" t="s">
        <v>75</v>
      </c>
      <c r="P27" s="62" t="str">
        <f>IF(B27='Epro_Ra (bmk_z)'!C$11,"ok","Fehler!")</f>
        <v>ok</v>
      </c>
      <c r="Q27" s="62" t="str">
        <f>IF(L27='Epro_Ra (bmk_z)'!N$11,"ok","Fehler!")</f>
        <v>ok</v>
      </c>
    </row>
    <row r="28" spans="1:17" s="1" customFormat="1" x14ac:dyDescent="0.25">
      <c r="A28" s="1" t="s">
        <v>79</v>
      </c>
      <c r="B28" s="3" t="s">
        <v>6</v>
      </c>
      <c r="C28" s="102">
        <v>1</v>
      </c>
      <c r="D28" s="54">
        <f>'Epro_Ra (bmk_z)'!F12</f>
        <v>0.78275778969599996</v>
      </c>
      <c r="E28" s="54">
        <f>'Epro_Ra (bmk_z)'!G12</f>
        <v>0.63823933055184101</v>
      </c>
      <c r="F28" s="54">
        <f>'Epro_Ra (bmk_z)'!H12</f>
        <v>0.52040292466647264</v>
      </c>
      <c r="G28" s="54">
        <f>'Epro_Ra (bmk_z)'!I12</f>
        <v>0.42432233652423135</v>
      </c>
      <c r="H28" s="54">
        <f>'Epro_Ra (bmk_z)'!J12</f>
        <v>0.34598084818369751</v>
      </c>
      <c r="I28" s="54">
        <f>'Epro_Ra (bmk_z)'!K12</f>
        <v>0.28210333750147748</v>
      </c>
      <c r="J28" s="54">
        <f>'Epro_Ra (bmk_z)'!L12</f>
        <v>0.2300193593005429</v>
      </c>
      <c r="K28" s="54">
        <f>'Epro_Ra (bmk_z)'!M12</f>
        <v>0.18755150549310731</v>
      </c>
      <c r="L28" s="54">
        <f>'Epro_Ra (bmk_z)'!N12</f>
        <v>0.15292437697285613</v>
      </c>
      <c r="M28" s="11"/>
      <c r="N28" s="1" t="str">
        <f t="shared" si="1"/>
        <v>EAB</v>
      </c>
      <c r="O28" s="1" t="s">
        <v>75</v>
      </c>
      <c r="P28" s="61" t="str">
        <f>IF(B28='Epro_Ra (bmk_z)'!C$12,"ok","Fehler!")</f>
        <v>ok</v>
      </c>
      <c r="Q28" s="61" t="str">
        <f>IF(L28='Epro_Ra (bmk_z)'!N$12,"ok","Fehler!")</f>
        <v>ok</v>
      </c>
    </row>
    <row r="29" spans="1:17" s="5" customFormat="1" x14ac:dyDescent="0.25">
      <c r="A29" s="5" t="s">
        <v>79</v>
      </c>
      <c r="B29" s="6" t="s">
        <v>7</v>
      </c>
      <c r="C29" s="102">
        <v>1</v>
      </c>
      <c r="D29" s="55">
        <f>'Epro_Ra (bmk_z)'!F13</f>
        <v>0.78275778969599996</v>
      </c>
      <c r="E29" s="54">
        <f>'Epro_Ra (bmk_z)'!G13</f>
        <v>0.63823933055184101</v>
      </c>
      <c r="F29" s="55">
        <f>'Epro_Ra (bmk_z)'!H13</f>
        <v>0.52040292466647264</v>
      </c>
      <c r="G29" s="54">
        <f>'Epro_Ra (bmk_z)'!I13</f>
        <v>0.42432233652423135</v>
      </c>
      <c r="H29" s="55">
        <f>'Epro_Ra (bmk_z)'!J13</f>
        <v>0.34598084818369751</v>
      </c>
      <c r="I29" s="54">
        <f>'Epro_Ra (bmk_z)'!K13</f>
        <v>0.28210333750147748</v>
      </c>
      <c r="J29" s="55">
        <f>'Epro_Ra (bmk_z)'!L13</f>
        <v>0.2300193593005429</v>
      </c>
      <c r="K29" s="54">
        <f>'Epro_Ra (bmk_z)'!M13</f>
        <v>0.18755150549310731</v>
      </c>
      <c r="L29" s="55">
        <f>'Epro_Ra (bmk_z)'!N13</f>
        <v>0.15292437697285613</v>
      </c>
      <c r="M29" s="11"/>
      <c r="N29" s="5" t="str">
        <f t="shared" si="1"/>
        <v>EAB</v>
      </c>
      <c r="O29" s="5" t="s">
        <v>75</v>
      </c>
      <c r="P29" s="62" t="str">
        <f>IF(B29='Epro_Ra (bmk_z)'!C$13,"ok","Fehler!")</f>
        <v>ok</v>
      </c>
      <c r="Q29" s="62" t="str">
        <f>IF(L29='Epro_Ra (bmk_z)'!N$13,"ok","Fehler!")</f>
        <v>ok</v>
      </c>
    </row>
    <row r="30" spans="1:17" s="1" customFormat="1" x14ac:dyDescent="0.25">
      <c r="A30" s="1" t="s">
        <v>79</v>
      </c>
      <c r="B30" s="3" t="s">
        <v>8</v>
      </c>
      <c r="C30" s="102">
        <v>1</v>
      </c>
      <c r="D30" s="54">
        <f>'Epro_Ra (bmk_z)'!F14</f>
        <v>0.78275778969599996</v>
      </c>
      <c r="E30" s="54">
        <f>'Epro_Ra (bmk_z)'!G14</f>
        <v>0.63823933055184101</v>
      </c>
      <c r="F30" s="54">
        <f>'Epro_Ra (bmk_z)'!H14</f>
        <v>0.52040292466647264</v>
      </c>
      <c r="G30" s="54">
        <f>'Epro_Ra (bmk_z)'!I14</f>
        <v>0.42432233652423135</v>
      </c>
      <c r="H30" s="54">
        <f>'Epro_Ra (bmk_z)'!J14</f>
        <v>0.34598084818369751</v>
      </c>
      <c r="I30" s="54">
        <f>'Epro_Ra (bmk_z)'!K14</f>
        <v>0.28210333750147748</v>
      </c>
      <c r="J30" s="54">
        <f>'Epro_Ra (bmk_z)'!L14</f>
        <v>0.2300193593005429</v>
      </c>
      <c r="K30" s="54">
        <f>'Epro_Ra (bmk_z)'!M14</f>
        <v>0.18755150549310731</v>
      </c>
      <c r="L30" s="54">
        <f>'Epro_Ra (bmk_z)'!N14</f>
        <v>0.15292437697285613</v>
      </c>
      <c r="M30" s="11"/>
      <c r="N30" s="1" t="str">
        <f t="shared" si="1"/>
        <v>EAB</v>
      </c>
      <c r="O30" s="1" t="s">
        <v>75</v>
      </c>
      <c r="P30" s="61" t="str">
        <f>IF(B30='Epro_Ra (bmk_z)'!C$14,"ok","Fehler!")</f>
        <v>ok</v>
      </c>
      <c r="Q30" s="61" t="str">
        <f>IF(L30='Epro_Ra (bmk_z)'!N$14,"ok","Fehler!")</f>
        <v>ok</v>
      </c>
    </row>
    <row r="31" spans="1:17" s="5" customFormat="1" x14ac:dyDescent="0.25">
      <c r="A31" s="5" t="s">
        <v>79</v>
      </c>
      <c r="B31" s="6" t="s">
        <v>9</v>
      </c>
      <c r="C31" s="102">
        <v>0</v>
      </c>
      <c r="D31" s="55">
        <f>'Epro_Ra (bmk_z)'!F15</f>
        <v>0</v>
      </c>
      <c r="E31" s="54">
        <f>'Epro_Ra (bmk_z)'!G15</f>
        <v>0</v>
      </c>
      <c r="F31" s="55">
        <f>'Epro_Ra (bmk_z)'!H15</f>
        <v>0</v>
      </c>
      <c r="G31" s="54">
        <f>'Epro_Ra (bmk_z)'!I15</f>
        <v>0</v>
      </c>
      <c r="H31" s="55">
        <f>'Epro_Ra (bmk_z)'!J15</f>
        <v>0</v>
      </c>
      <c r="I31" s="54">
        <f>'Epro_Ra (bmk_z)'!K15</f>
        <v>0</v>
      </c>
      <c r="J31" s="55">
        <f>'Epro_Ra (bmk_z)'!L15</f>
        <v>0</v>
      </c>
      <c r="K31" s="54">
        <f>'Epro_Ra (bmk_z)'!M15</f>
        <v>0</v>
      </c>
      <c r="L31" s="55">
        <f>'Epro_Ra (bmk_z)'!N15</f>
        <v>0</v>
      </c>
      <c r="M31" s="11"/>
      <c r="N31" s="5" t="str">
        <f t="shared" si="1"/>
        <v>EAB</v>
      </c>
      <c r="O31" s="5" t="s">
        <v>75</v>
      </c>
      <c r="P31" s="62" t="str">
        <f>IF(B31='Epro_Ra (bmk_z)'!C$15,"ok","Fehler!")</f>
        <v>ok</v>
      </c>
      <c r="Q31" s="62" t="str">
        <f>IF(L31='Epro_Ra (bmk_z)'!N$15,"ok","Fehler!")</f>
        <v>ok</v>
      </c>
    </row>
    <row r="32" spans="1:17" s="1" customFormat="1" x14ac:dyDescent="0.25">
      <c r="A32" s="1" t="s">
        <v>79</v>
      </c>
      <c r="B32" s="3" t="s">
        <v>10</v>
      </c>
      <c r="C32" s="102">
        <v>1</v>
      </c>
      <c r="D32" s="54">
        <f>'Epro_Ra (bmk_z)'!F16</f>
        <v>0.78275778969599996</v>
      </c>
      <c r="E32" s="54">
        <f>'Epro_Ra (bmk_z)'!G16</f>
        <v>0.63823933055184101</v>
      </c>
      <c r="F32" s="54">
        <f>'Epro_Ra (bmk_z)'!H16</f>
        <v>0.52040292466647264</v>
      </c>
      <c r="G32" s="54">
        <f>'Epro_Ra (bmk_z)'!I16</f>
        <v>0.42432233652423135</v>
      </c>
      <c r="H32" s="54">
        <f>'Epro_Ra (bmk_z)'!J16</f>
        <v>0.34598084818369751</v>
      </c>
      <c r="I32" s="54">
        <f>'Epro_Ra (bmk_z)'!K16</f>
        <v>0.28210333750147748</v>
      </c>
      <c r="J32" s="54">
        <f>'Epro_Ra (bmk_z)'!L16</f>
        <v>0.2300193593005429</v>
      </c>
      <c r="K32" s="54">
        <f>'Epro_Ra (bmk_z)'!M16</f>
        <v>0.18755150549310731</v>
      </c>
      <c r="L32" s="54">
        <f>'Epro_Ra (bmk_z)'!N16</f>
        <v>0.15292437697285613</v>
      </c>
      <c r="M32" s="11"/>
      <c r="N32" s="1" t="str">
        <f t="shared" si="1"/>
        <v>EAB</v>
      </c>
      <c r="O32" s="1" t="s">
        <v>75</v>
      </c>
      <c r="P32" s="61" t="str">
        <f>IF(B32='Epro_Ra (bmk_z)'!C$16,"ok","Fehler!")</f>
        <v>ok</v>
      </c>
      <c r="Q32" s="61" t="str">
        <f>IF(L32='Epro_Ra (bmk_z)'!N$16,"ok","Fehler!")</f>
        <v>ok</v>
      </c>
    </row>
    <row r="33" spans="1:17" s="5" customFormat="1" x14ac:dyDescent="0.25">
      <c r="A33" s="5" t="s">
        <v>79</v>
      </c>
      <c r="B33" s="6" t="s">
        <v>11</v>
      </c>
      <c r="C33" s="102">
        <v>1</v>
      </c>
      <c r="D33" s="55">
        <f>'Epro_Ra (bmk_z)'!F17</f>
        <v>0.78275778969599996</v>
      </c>
      <c r="E33" s="54">
        <f>'Epro_Ra (bmk_z)'!G17</f>
        <v>0.63823933055184101</v>
      </c>
      <c r="F33" s="55">
        <f>'Epro_Ra (bmk_z)'!H17</f>
        <v>0.52040292466647264</v>
      </c>
      <c r="G33" s="54">
        <f>'Epro_Ra (bmk_z)'!I17</f>
        <v>0.42432233652423135</v>
      </c>
      <c r="H33" s="55">
        <f>'Epro_Ra (bmk_z)'!J17</f>
        <v>0.34598084818369751</v>
      </c>
      <c r="I33" s="54">
        <f>'Epro_Ra (bmk_z)'!K17</f>
        <v>0.28210333750147748</v>
      </c>
      <c r="J33" s="55">
        <f>'Epro_Ra (bmk_z)'!L17</f>
        <v>0.2300193593005429</v>
      </c>
      <c r="K33" s="54">
        <f>'Epro_Ra (bmk_z)'!M17</f>
        <v>0.18755150549310731</v>
      </c>
      <c r="L33" s="55">
        <f>'Epro_Ra (bmk_z)'!N17</f>
        <v>0.15292437697285613</v>
      </c>
      <c r="M33" s="11"/>
      <c r="N33" s="5" t="str">
        <f t="shared" si="1"/>
        <v>EAB</v>
      </c>
      <c r="O33" s="5" t="s">
        <v>75</v>
      </c>
      <c r="P33" s="62" t="str">
        <f>IF(B33='Epro_Ra (bmk_z)'!C$17,"ok","Fehler!")</f>
        <v>ok</v>
      </c>
      <c r="Q33" s="62" t="str">
        <f>IF(L33='Epro_Ra (bmk_z)'!N$17,"ok","Fehler!")</f>
        <v>ok</v>
      </c>
    </row>
    <row r="34" spans="1:17" s="1" customFormat="1" x14ac:dyDescent="0.25">
      <c r="A34" s="1" t="s">
        <v>79</v>
      </c>
      <c r="B34" s="3" t="s">
        <v>12</v>
      </c>
      <c r="C34" s="102">
        <v>1</v>
      </c>
      <c r="D34" s="54">
        <f>'Epro_Ra (bmk_z)'!F18</f>
        <v>0.78275778969599996</v>
      </c>
      <c r="E34" s="54">
        <f>'Epro_Ra (bmk_z)'!G18</f>
        <v>0.63823933055184101</v>
      </c>
      <c r="F34" s="54">
        <f>'Epro_Ra (bmk_z)'!H18</f>
        <v>0.52040292466647264</v>
      </c>
      <c r="G34" s="54">
        <f>'Epro_Ra (bmk_z)'!I18</f>
        <v>0.42432233652423135</v>
      </c>
      <c r="H34" s="54">
        <f>'Epro_Ra (bmk_z)'!J18</f>
        <v>0.34598084818369751</v>
      </c>
      <c r="I34" s="54">
        <f>'Epro_Ra (bmk_z)'!K18</f>
        <v>0.28210333750147748</v>
      </c>
      <c r="J34" s="54">
        <f>'Epro_Ra (bmk_z)'!L18</f>
        <v>0.2300193593005429</v>
      </c>
      <c r="K34" s="54">
        <f>'Epro_Ra (bmk_z)'!M18</f>
        <v>0.18755150549310731</v>
      </c>
      <c r="L34" s="54">
        <f>'Epro_Ra (bmk_z)'!N18</f>
        <v>0.15292437697285613</v>
      </c>
      <c r="M34" s="11"/>
      <c r="N34" s="1" t="str">
        <f t="shared" si="1"/>
        <v>EAB</v>
      </c>
      <c r="O34" s="1" t="s">
        <v>75</v>
      </c>
      <c r="P34" s="61" t="str">
        <f>IF(B34='Epro_Ra (bmk_z)'!C$18,"ok","Fehler!")</f>
        <v>ok</v>
      </c>
      <c r="Q34" s="61" t="str">
        <f>IF(L34='Epro_Ra (bmk_z)'!N$18,"ok","Fehler!")</f>
        <v>ok</v>
      </c>
    </row>
    <row r="35" spans="1:17" s="5" customFormat="1" x14ac:dyDescent="0.25">
      <c r="A35" s="5" t="s">
        <v>79</v>
      </c>
      <c r="B35" s="6" t="s">
        <v>13</v>
      </c>
      <c r="C35" s="102">
        <v>1</v>
      </c>
      <c r="D35" s="55">
        <f>'Epro_Ra (bmk_z)'!F19</f>
        <v>0.78275778969599996</v>
      </c>
      <c r="E35" s="54">
        <f>'Epro_Ra (bmk_z)'!G19</f>
        <v>0.63823933055184101</v>
      </c>
      <c r="F35" s="55">
        <f>'Epro_Ra (bmk_z)'!H19</f>
        <v>0.52040292466647264</v>
      </c>
      <c r="G35" s="54">
        <f>'Epro_Ra (bmk_z)'!I19</f>
        <v>0.42432233652423135</v>
      </c>
      <c r="H35" s="55">
        <f>'Epro_Ra (bmk_z)'!J19</f>
        <v>0.34598084818369751</v>
      </c>
      <c r="I35" s="54">
        <f>'Epro_Ra (bmk_z)'!K19</f>
        <v>0.28210333750147748</v>
      </c>
      <c r="J35" s="55">
        <f>'Epro_Ra (bmk_z)'!L19</f>
        <v>0.2300193593005429</v>
      </c>
      <c r="K35" s="54">
        <f>'Epro_Ra (bmk_z)'!M19</f>
        <v>0.18755150549310731</v>
      </c>
      <c r="L35" s="55">
        <f>'Epro_Ra (bmk_z)'!N19</f>
        <v>0.15292437697285613</v>
      </c>
      <c r="M35" s="11"/>
      <c r="N35" s="5" t="str">
        <f t="shared" si="1"/>
        <v>EAB</v>
      </c>
      <c r="O35" s="5" t="s">
        <v>75</v>
      </c>
      <c r="P35" s="62" t="str">
        <f>IF(B35='Epro_Ra (bmk_z)'!C$19,"ok","Fehler!")</f>
        <v>ok</v>
      </c>
      <c r="Q35" s="62" t="str">
        <f>IF(L35='Epro_Ra (bmk_z)'!N$19,"ok","Fehler!")</f>
        <v>ok</v>
      </c>
    </row>
    <row r="36" spans="1:17" s="1" customFormat="1" x14ac:dyDescent="0.25">
      <c r="A36" s="1" t="s">
        <v>79</v>
      </c>
      <c r="B36" s="3" t="s">
        <v>14</v>
      </c>
      <c r="C36" s="102">
        <v>1</v>
      </c>
      <c r="D36" s="54">
        <f>'Epro_Ra (bmk_z)'!F20</f>
        <v>0.78275778969599996</v>
      </c>
      <c r="E36" s="54">
        <f>'Epro_Ra (bmk_z)'!G20</f>
        <v>0.63823933055184101</v>
      </c>
      <c r="F36" s="54">
        <f>'Epro_Ra (bmk_z)'!H20</f>
        <v>0.52040292466647264</v>
      </c>
      <c r="G36" s="54">
        <f>'Epro_Ra (bmk_z)'!I20</f>
        <v>0.42432233652423135</v>
      </c>
      <c r="H36" s="54">
        <f>'Epro_Ra (bmk_z)'!J20</f>
        <v>0.34598084818369751</v>
      </c>
      <c r="I36" s="54">
        <f>'Epro_Ra (bmk_z)'!K20</f>
        <v>0.28210333750147748</v>
      </c>
      <c r="J36" s="54">
        <f>'Epro_Ra (bmk_z)'!L20</f>
        <v>0.2300193593005429</v>
      </c>
      <c r="K36" s="54">
        <f>'Epro_Ra (bmk_z)'!M20</f>
        <v>0.18755150549310731</v>
      </c>
      <c r="L36" s="54">
        <f>'Epro_Ra (bmk_z)'!N20</f>
        <v>0.15292437697285613</v>
      </c>
      <c r="M36" s="11"/>
      <c r="N36" s="1" t="str">
        <f t="shared" si="1"/>
        <v>EAB</v>
      </c>
      <c r="O36" s="1" t="s">
        <v>75</v>
      </c>
      <c r="P36" s="61" t="str">
        <f>IF(B36='Epro_Ra (bmk_z)'!C$20,"ok","Fehler!")</f>
        <v>ok</v>
      </c>
      <c r="Q36" s="61" t="str">
        <f>IF(L36='Epro_Ra (bmk_z)'!N$20,"ok","Fehler!")</f>
        <v>ok</v>
      </c>
    </row>
    <row r="37" spans="1:17" s="5" customFormat="1" x14ac:dyDescent="0.25">
      <c r="A37" s="5" t="s">
        <v>79</v>
      </c>
      <c r="B37" s="6" t="s">
        <v>15</v>
      </c>
      <c r="C37" s="102">
        <v>1</v>
      </c>
      <c r="D37" s="55">
        <f>'Epro_Ra (bmk_z)'!F21</f>
        <v>0.78275778969599996</v>
      </c>
      <c r="E37" s="54">
        <f>'Epro_Ra (bmk_z)'!G21</f>
        <v>0.63823933055184101</v>
      </c>
      <c r="F37" s="55">
        <f>'Epro_Ra (bmk_z)'!H21</f>
        <v>0.52040292466647264</v>
      </c>
      <c r="G37" s="54">
        <f>'Epro_Ra (bmk_z)'!I21</f>
        <v>0.42432233652423135</v>
      </c>
      <c r="H37" s="55">
        <f>'Epro_Ra (bmk_z)'!J21</f>
        <v>0.34598084818369751</v>
      </c>
      <c r="I37" s="54">
        <f>'Epro_Ra (bmk_z)'!K21</f>
        <v>0.28210333750147748</v>
      </c>
      <c r="J37" s="55">
        <f>'Epro_Ra (bmk_z)'!L21</f>
        <v>0.2300193593005429</v>
      </c>
      <c r="K37" s="54">
        <f>'Epro_Ra (bmk_z)'!M21</f>
        <v>0.18755150549310731</v>
      </c>
      <c r="L37" s="55">
        <f>'Epro_Ra (bmk_z)'!N21</f>
        <v>0.15292437697285613</v>
      </c>
      <c r="M37" s="11"/>
      <c r="N37" s="5" t="str">
        <f t="shared" si="1"/>
        <v>EAB</v>
      </c>
      <c r="O37" s="5" t="s">
        <v>75</v>
      </c>
      <c r="P37" s="62" t="str">
        <f>IF(B37='Epro_Ra (bmk_z)'!C$21,"ok","Fehler!")</f>
        <v>ok</v>
      </c>
      <c r="Q37" s="62" t="str">
        <f>IF(L37='Epro_Ra (bmk_z)'!N$21,"ok","Fehler!")</f>
        <v>ok</v>
      </c>
    </row>
    <row r="38" spans="1:17" s="7" customFormat="1" x14ac:dyDescent="0.25">
      <c r="A38" s="1" t="s">
        <v>79</v>
      </c>
      <c r="B38" s="3" t="s">
        <v>16</v>
      </c>
      <c r="C38" s="102">
        <v>1</v>
      </c>
      <c r="D38" s="54">
        <f>'Epro_Ra (bmk_z)'!F22</f>
        <v>0.78275778969599996</v>
      </c>
      <c r="E38" s="54">
        <f>'Epro_Ra (bmk_z)'!G22</f>
        <v>0.63823933055184101</v>
      </c>
      <c r="F38" s="54">
        <f>'Epro_Ra (bmk_z)'!H22</f>
        <v>0.52040292466647264</v>
      </c>
      <c r="G38" s="54">
        <f>'Epro_Ra (bmk_z)'!I22</f>
        <v>0.42432233652423135</v>
      </c>
      <c r="H38" s="54">
        <f>'Epro_Ra (bmk_z)'!J22</f>
        <v>0.34598084818369751</v>
      </c>
      <c r="I38" s="54">
        <f>'Epro_Ra (bmk_z)'!K22</f>
        <v>0.28210333750147748</v>
      </c>
      <c r="J38" s="54">
        <f>'Epro_Ra (bmk_z)'!L22</f>
        <v>0.2300193593005429</v>
      </c>
      <c r="K38" s="54">
        <f>'Epro_Ra (bmk_z)'!M22</f>
        <v>0.18755150549310731</v>
      </c>
      <c r="L38" s="54">
        <f>'Epro_Ra (bmk_z)'!N22</f>
        <v>0.15292437697285613</v>
      </c>
      <c r="M38" s="11"/>
      <c r="N38" s="1" t="str">
        <f t="shared" si="1"/>
        <v>EAB</v>
      </c>
      <c r="O38" s="1" t="s">
        <v>75</v>
      </c>
      <c r="P38" s="61" t="str">
        <f>IF(B38='Epro_Ra (bmk_z)'!C$22,"ok","Fehler!")</f>
        <v>ok</v>
      </c>
      <c r="Q38" s="61" t="str">
        <f>IF(L38='Epro_Ra (bmk_z)'!N$22,"ok","Fehler!")</f>
        <v>ok</v>
      </c>
    </row>
    <row r="39" spans="1:17" s="8" customFormat="1" x14ac:dyDescent="0.25">
      <c r="A39" s="8" t="s">
        <v>79</v>
      </c>
      <c r="B39" s="9" t="s">
        <v>17</v>
      </c>
      <c r="C39" s="104">
        <v>1</v>
      </c>
      <c r="D39" s="56">
        <f>'Epro_Ra (bmk_z)'!F23</f>
        <v>0.78275778969599996</v>
      </c>
      <c r="E39" s="57">
        <f>'Epro_Ra (bmk_z)'!G23</f>
        <v>0.63823933055184101</v>
      </c>
      <c r="F39" s="56">
        <f>'Epro_Ra (bmk_z)'!H23</f>
        <v>0.52040292466647264</v>
      </c>
      <c r="G39" s="57">
        <f>'Epro_Ra (bmk_z)'!I23</f>
        <v>0.42432233652423135</v>
      </c>
      <c r="H39" s="56">
        <f>'Epro_Ra (bmk_z)'!J23</f>
        <v>0.34598084818369751</v>
      </c>
      <c r="I39" s="57">
        <f>'Epro_Ra (bmk_z)'!K23</f>
        <v>0.28210333750147748</v>
      </c>
      <c r="J39" s="56">
        <f>'Epro_Ra (bmk_z)'!L23</f>
        <v>0.2300193593005429</v>
      </c>
      <c r="K39" s="57">
        <f>'Epro_Ra (bmk_z)'!M23</f>
        <v>0.18755150549310731</v>
      </c>
      <c r="L39" s="56">
        <f>'Epro_Ra (bmk_z)'!N23</f>
        <v>0.15292437697285613</v>
      </c>
      <c r="M39" s="10"/>
      <c r="N39" s="8" t="str">
        <f t="shared" si="1"/>
        <v>EAB</v>
      </c>
      <c r="O39" s="8" t="s">
        <v>75</v>
      </c>
      <c r="P39" s="63" t="str">
        <f>IF(B39='Epro_Ra (bmk_z)'!C$23,"ok","Fehler!")</f>
        <v>ok</v>
      </c>
      <c r="Q39" s="63" t="str">
        <f>IF(L39='Epro_Ra (bmk_z)'!N$23,"ok","Fehler!")</f>
        <v>ok</v>
      </c>
    </row>
    <row r="40" spans="1:17" s="1" customFormat="1" x14ac:dyDescent="0.25">
      <c r="A40" s="1" t="s">
        <v>30</v>
      </c>
      <c r="B40" s="3" t="s">
        <v>0</v>
      </c>
      <c r="C40" s="102">
        <v>1</v>
      </c>
      <c r="D40" s="54">
        <f>'Epro_Ra (bmk_z)'!F6</f>
        <v>0.78275778969599996</v>
      </c>
      <c r="E40" s="54">
        <f>'Epro_Ra (bmk_z)'!G6</f>
        <v>0.63823933055184101</v>
      </c>
      <c r="F40" s="54">
        <f>'Epro_Ra (bmk_z)'!H6</f>
        <v>0.52040292466647264</v>
      </c>
      <c r="G40" s="54">
        <f>'Epro_Ra (bmk_z)'!I6</f>
        <v>0.42432233652423135</v>
      </c>
      <c r="H40" s="54">
        <f>'Epro_Ra (bmk_z)'!J6</f>
        <v>0.34598084818369751</v>
      </c>
      <c r="I40" s="54">
        <f>'Epro_Ra (bmk_z)'!K6</f>
        <v>0.28210333750147748</v>
      </c>
      <c r="J40" s="54">
        <f>'Epro_Ra (bmk_z)'!L6</f>
        <v>0.2300193593005429</v>
      </c>
      <c r="K40" s="54">
        <f>'Epro_Ra (bmk_z)'!M6</f>
        <v>0.18755150549310731</v>
      </c>
      <c r="L40" s="54">
        <f>'Epro_Ra (bmk_z)'!N6</f>
        <v>0.15292437697285613</v>
      </c>
      <c r="M40" s="11"/>
      <c r="N40" s="1" t="str">
        <f t="shared" ref="N40:N57" si="2">$Z$2</f>
        <v>USA</v>
      </c>
      <c r="O40" s="1" t="s">
        <v>75</v>
      </c>
      <c r="P40" s="61" t="str">
        <f>IF(B40='Epro_Ra (bmk_z)'!C$6,"ok","Fehler!")</f>
        <v>ok</v>
      </c>
      <c r="Q40" s="61" t="str">
        <f>IF(L40='Epro_Ra (bmk_z)'!N$6,"ok","Fehler!")</f>
        <v>ok</v>
      </c>
    </row>
    <row r="41" spans="1:17" s="5" customFormat="1" x14ac:dyDescent="0.25">
      <c r="A41" s="5" t="s">
        <v>30</v>
      </c>
      <c r="B41" s="6" t="s">
        <v>1</v>
      </c>
      <c r="C41" s="102">
        <v>1</v>
      </c>
      <c r="D41" s="55">
        <f>'Epro_Ra (bmk_z)'!F7</f>
        <v>0.78275778969599996</v>
      </c>
      <c r="E41" s="54">
        <f>'Epro_Ra (bmk_z)'!G7</f>
        <v>0.63823933055184101</v>
      </c>
      <c r="F41" s="55">
        <f>'Epro_Ra (bmk_z)'!H7</f>
        <v>0.52040292466647264</v>
      </c>
      <c r="G41" s="54">
        <f>'Epro_Ra (bmk_z)'!I7</f>
        <v>0.42432233652423135</v>
      </c>
      <c r="H41" s="55">
        <f>'Epro_Ra (bmk_z)'!J7</f>
        <v>0.34598084818369751</v>
      </c>
      <c r="I41" s="54">
        <f>'Epro_Ra (bmk_z)'!K7</f>
        <v>0.28210333750147748</v>
      </c>
      <c r="J41" s="55">
        <f>'Epro_Ra (bmk_z)'!L7</f>
        <v>0.2300193593005429</v>
      </c>
      <c r="K41" s="54">
        <f>'Epro_Ra (bmk_z)'!M7</f>
        <v>0.18755150549310731</v>
      </c>
      <c r="L41" s="55">
        <f>'Epro_Ra (bmk_z)'!N7</f>
        <v>0.15292437697285613</v>
      </c>
      <c r="M41" s="11"/>
      <c r="N41" s="5" t="str">
        <f t="shared" si="2"/>
        <v>USA</v>
      </c>
      <c r="O41" s="5" t="s">
        <v>75</v>
      </c>
      <c r="P41" s="62" t="str">
        <f>IF(B41='Epro_Ra (bmk_z)'!C$7,"ok","Fehler!")</f>
        <v>ok</v>
      </c>
      <c r="Q41" s="62" t="str">
        <f>IF(L41='Epro_Ra (bmk_z)'!N$7,"ok","Fehler!")</f>
        <v>ok</v>
      </c>
    </row>
    <row r="42" spans="1:17" s="1" customFormat="1" x14ac:dyDescent="0.25">
      <c r="A42" s="1" t="s">
        <v>30</v>
      </c>
      <c r="B42" s="3" t="s">
        <v>2</v>
      </c>
      <c r="C42" s="102">
        <v>0</v>
      </c>
      <c r="D42" s="54">
        <f>'Epro_Ra (bmk_z)'!F8</f>
        <v>0</v>
      </c>
      <c r="E42" s="54">
        <f>'Epro_Ra (bmk_z)'!G8</f>
        <v>0</v>
      </c>
      <c r="F42" s="54">
        <f>'Epro_Ra (bmk_z)'!H8</f>
        <v>0</v>
      </c>
      <c r="G42" s="54">
        <f>'Epro_Ra (bmk_z)'!I8</f>
        <v>0</v>
      </c>
      <c r="H42" s="54">
        <f>'Epro_Ra (bmk_z)'!J8</f>
        <v>0</v>
      </c>
      <c r="I42" s="54">
        <f>'Epro_Ra (bmk_z)'!K8</f>
        <v>0</v>
      </c>
      <c r="J42" s="54">
        <f>'Epro_Ra (bmk_z)'!L8</f>
        <v>0</v>
      </c>
      <c r="K42" s="54">
        <f>'Epro_Ra (bmk_z)'!M8</f>
        <v>0</v>
      </c>
      <c r="L42" s="54">
        <f>'Epro_Ra (bmk_z)'!N8</f>
        <v>0</v>
      </c>
      <c r="M42" s="11"/>
      <c r="N42" s="1" t="str">
        <f t="shared" si="2"/>
        <v>USA</v>
      </c>
      <c r="O42" s="1" t="s">
        <v>75</v>
      </c>
      <c r="P42" s="61" t="str">
        <f>IF(B42='Epro_Ra (bmk_z)'!C$8,"ok","Fehler!")</f>
        <v>ok</v>
      </c>
      <c r="Q42" s="61" t="str">
        <f>IF(L42='Epro_Ra (bmk_z)'!N$8,"ok","Fehler!")</f>
        <v>ok</v>
      </c>
    </row>
    <row r="43" spans="1:17" s="5" customFormat="1" x14ac:dyDescent="0.25">
      <c r="A43" s="5" t="s">
        <v>30</v>
      </c>
      <c r="B43" s="6" t="s">
        <v>3</v>
      </c>
      <c r="C43" s="102">
        <v>1</v>
      </c>
      <c r="D43" s="55">
        <f>'Epro_Ra (bmk_z)'!F9</f>
        <v>0.78275778969599996</v>
      </c>
      <c r="E43" s="54">
        <f>'Epro_Ra (bmk_z)'!G9</f>
        <v>0.63823933055184101</v>
      </c>
      <c r="F43" s="55">
        <f>'Epro_Ra (bmk_z)'!H9</f>
        <v>0.52040292466647264</v>
      </c>
      <c r="G43" s="54">
        <f>'Epro_Ra (bmk_z)'!I9</f>
        <v>0.42432233652423135</v>
      </c>
      <c r="H43" s="55">
        <f>'Epro_Ra (bmk_z)'!J9</f>
        <v>0.34598084818369751</v>
      </c>
      <c r="I43" s="54">
        <f>'Epro_Ra (bmk_z)'!K9</f>
        <v>0.28210333750147748</v>
      </c>
      <c r="J43" s="55">
        <f>'Epro_Ra (bmk_z)'!L9</f>
        <v>0.2300193593005429</v>
      </c>
      <c r="K43" s="54">
        <f>'Epro_Ra (bmk_z)'!M9</f>
        <v>0.18755150549310731</v>
      </c>
      <c r="L43" s="55">
        <f>'Epro_Ra (bmk_z)'!N9</f>
        <v>0.15292437697285613</v>
      </c>
      <c r="M43" s="11"/>
      <c r="N43" s="5" t="str">
        <f t="shared" si="2"/>
        <v>USA</v>
      </c>
      <c r="O43" s="5" t="s">
        <v>75</v>
      </c>
      <c r="P43" s="62" t="str">
        <f>IF(B43='Epro_Ra (bmk_z)'!C$9,"ok","Fehler!")</f>
        <v>ok</v>
      </c>
      <c r="Q43" s="62" t="str">
        <f>IF(L43='Epro_Ra (bmk_z)'!N$9,"ok","Fehler!")</f>
        <v>ok</v>
      </c>
    </row>
    <row r="44" spans="1:17" s="1" customFormat="1" x14ac:dyDescent="0.25">
      <c r="A44" s="1" t="s">
        <v>30</v>
      </c>
      <c r="B44" s="3" t="s">
        <v>4</v>
      </c>
      <c r="C44" s="102">
        <v>1</v>
      </c>
      <c r="D44" s="54">
        <f>'Epro_Ra (bmk_z)'!F10</f>
        <v>0.78275778969599996</v>
      </c>
      <c r="E44" s="54">
        <f>'Epro_Ra (bmk_z)'!G10</f>
        <v>0.63823933055184101</v>
      </c>
      <c r="F44" s="54">
        <f>'Epro_Ra (bmk_z)'!H10</f>
        <v>0.52040292466647264</v>
      </c>
      <c r="G44" s="54">
        <f>'Epro_Ra (bmk_z)'!I10</f>
        <v>0.42432233652423135</v>
      </c>
      <c r="H44" s="54">
        <f>'Epro_Ra (bmk_z)'!J10</f>
        <v>0.34598084818369751</v>
      </c>
      <c r="I44" s="54">
        <f>'Epro_Ra (bmk_z)'!K10</f>
        <v>0.28210333750147748</v>
      </c>
      <c r="J44" s="54">
        <f>'Epro_Ra (bmk_z)'!L10</f>
        <v>0.2300193593005429</v>
      </c>
      <c r="K44" s="54">
        <f>'Epro_Ra (bmk_z)'!M10</f>
        <v>0.18755150549310731</v>
      </c>
      <c r="L44" s="54">
        <f>'Epro_Ra (bmk_z)'!N10</f>
        <v>0.15292437697285613</v>
      </c>
      <c r="M44" s="11"/>
      <c r="N44" s="1" t="str">
        <f t="shared" si="2"/>
        <v>USA</v>
      </c>
      <c r="O44" s="1" t="s">
        <v>75</v>
      </c>
      <c r="P44" s="61" t="str">
        <f>IF(B44='Epro_Ra (bmk_z)'!C$10,"ok","Fehler!")</f>
        <v>ok</v>
      </c>
      <c r="Q44" s="61" t="str">
        <f>IF(L44='Epro_Ra (bmk_z)'!N$10,"ok","Fehler!")</f>
        <v>ok</v>
      </c>
    </row>
    <row r="45" spans="1:17" s="5" customFormat="1" x14ac:dyDescent="0.25">
      <c r="A45" s="5" t="s">
        <v>30</v>
      </c>
      <c r="B45" s="6" t="s">
        <v>5</v>
      </c>
      <c r="C45" s="102">
        <v>1</v>
      </c>
      <c r="D45" s="55">
        <f>'Epro_Ra (bmk_z)'!F11</f>
        <v>0.78275778969599996</v>
      </c>
      <c r="E45" s="54">
        <f>'Epro_Ra (bmk_z)'!G11</f>
        <v>0.63823933055184101</v>
      </c>
      <c r="F45" s="55">
        <f>'Epro_Ra (bmk_z)'!H11</f>
        <v>0.52040292466647264</v>
      </c>
      <c r="G45" s="54">
        <f>'Epro_Ra (bmk_z)'!I11</f>
        <v>0.42432233652423135</v>
      </c>
      <c r="H45" s="55">
        <f>'Epro_Ra (bmk_z)'!J11</f>
        <v>0.34598084818369751</v>
      </c>
      <c r="I45" s="54">
        <f>'Epro_Ra (bmk_z)'!K11</f>
        <v>0.28210333750147748</v>
      </c>
      <c r="J45" s="55">
        <f>'Epro_Ra (bmk_z)'!L11</f>
        <v>0.2300193593005429</v>
      </c>
      <c r="K45" s="54">
        <f>'Epro_Ra (bmk_z)'!M11</f>
        <v>0.18755150549310731</v>
      </c>
      <c r="L45" s="55">
        <f>'Epro_Ra (bmk_z)'!N11</f>
        <v>0.15292437697285613</v>
      </c>
      <c r="M45" s="11"/>
      <c r="N45" s="5" t="str">
        <f t="shared" si="2"/>
        <v>USA</v>
      </c>
      <c r="O45" s="5" t="s">
        <v>75</v>
      </c>
      <c r="P45" s="62" t="str">
        <f>IF(B45='Epro_Ra (bmk_z)'!C$11,"ok","Fehler!")</f>
        <v>ok</v>
      </c>
      <c r="Q45" s="62" t="str">
        <f>IF(L45='Epro_Ra (bmk_z)'!N$11,"ok","Fehler!")</f>
        <v>ok</v>
      </c>
    </row>
    <row r="46" spans="1:17" s="1" customFormat="1" x14ac:dyDescent="0.25">
      <c r="A46" s="1" t="s">
        <v>30</v>
      </c>
      <c r="B46" s="3" t="s">
        <v>6</v>
      </c>
      <c r="C46" s="102">
        <v>1</v>
      </c>
      <c r="D46" s="54">
        <f>'Epro_Ra (bmk_z)'!F12</f>
        <v>0.78275778969599996</v>
      </c>
      <c r="E46" s="54">
        <f>'Epro_Ra (bmk_z)'!G12</f>
        <v>0.63823933055184101</v>
      </c>
      <c r="F46" s="54">
        <f>'Epro_Ra (bmk_z)'!H12</f>
        <v>0.52040292466647264</v>
      </c>
      <c r="G46" s="54">
        <f>'Epro_Ra (bmk_z)'!I12</f>
        <v>0.42432233652423135</v>
      </c>
      <c r="H46" s="54">
        <f>'Epro_Ra (bmk_z)'!J12</f>
        <v>0.34598084818369751</v>
      </c>
      <c r="I46" s="54">
        <f>'Epro_Ra (bmk_z)'!K12</f>
        <v>0.28210333750147748</v>
      </c>
      <c r="J46" s="54">
        <f>'Epro_Ra (bmk_z)'!L12</f>
        <v>0.2300193593005429</v>
      </c>
      <c r="K46" s="54">
        <f>'Epro_Ra (bmk_z)'!M12</f>
        <v>0.18755150549310731</v>
      </c>
      <c r="L46" s="54">
        <f>'Epro_Ra (bmk_z)'!N12</f>
        <v>0.15292437697285613</v>
      </c>
      <c r="M46" s="11"/>
      <c r="N46" s="1" t="str">
        <f t="shared" si="2"/>
        <v>USA</v>
      </c>
      <c r="O46" s="1" t="s">
        <v>75</v>
      </c>
      <c r="P46" s="61" t="str">
        <f>IF(B46='Epro_Ra (bmk_z)'!C$12,"ok","Fehler!")</f>
        <v>ok</v>
      </c>
      <c r="Q46" s="61" t="str">
        <f>IF(L46='Epro_Ra (bmk_z)'!N$12,"ok","Fehler!")</f>
        <v>ok</v>
      </c>
    </row>
    <row r="47" spans="1:17" s="5" customFormat="1" x14ac:dyDescent="0.25">
      <c r="A47" s="5" t="s">
        <v>30</v>
      </c>
      <c r="B47" s="6" t="s">
        <v>7</v>
      </c>
      <c r="C47" s="102">
        <v>1</v>
      </c>
      <c r="D47" s="55">
        <f>'Epro_Ra (bmk_z)'!F13</f>
        <v>0.78275778969599996</v>
      </c>
      <c r="E47" s="54">
        <f>'Epro_Ra (bmk_z)'!G13</f>
        <v>0.63823933055184101</v>
      </c>
      <c r="F47" s="55">
        <f>'Epro_Ra (bmk_z)'!H13</f>
        <v>0.52040292466647264</v>
      </c>
      <c r="G47" s="54">
        <f>'Epro_Ra (bmk_z)'!I13</f>
        <v>0.42432233652423135</v>
      </c>
      <c r="H47" s="55">
        <f>'Epro_Ra (bmk_z)'!J13</f>
        <v>0.34598084818369751</v>
      </c>
      <c r="I47" s="54">
        <f>'Epro_Ra (bmk_z)'!K13</f>
        <v>0.28210333750147748</v>
      </c>
      <c r="J47" s="55">
        <f>'Epro_Ra (bmk_z)'!L13</f>
        <v>0.2300193593005429</v>
      </c>
      <c r="K47" s="54">
        <f>'Epro_Ra (bmk_z)'!M13</f>
        <v>0.18755150549310731</v>
      </c>
      <c r="L47" s="55">
        <f>'Epro_Ra (bmk_z)'!N13</f>
        <v>0.15292437697285613</v>
      </c>
      <c r="M47" s="11"/>
      <c r="N47" s="5" t="str">
        <f t="shared" si="2"/>
        <v>USA</v>
      </c>
      <c r="O47" s="5" t="s">
        <v>75</v>
      </c>
      <c r="P47" s="62" t="str">
        <f>IF(B47='Epro_Ra (bmk_z)'!C$13,"ok","Fehler!")</f>
        <v>ok</v>
      </c>
      <c r="Q47" s="62" t="str">
        <f>IF(L47='Epro_Ra (bmk_z)'!N$13,"ok","Fehler!")</f>
        <v>ok</v>
      </c>
    </row>
    <row r="48" spans="1:17" s="1" customFormat="1" x14ac:dyDescent="0.25">
      <c r="A48" s="1" t="s">
        <v>30</v>
      </c>
      <c r="B48" s="3" t="s">
        <v>8</v>
      </c>
      <c r="C48" s="102">
        <v>1</v>
      </c>
      <c r="D48" s="54">
        <f>'Epro_Ra (bmk_z)'!F14</f>
        <v>0.78275778969599996</v>
      </c>
      <c r="E48" s="54">
        <f>'Epro_Ra (bmk_z)'!G14</f>
        <v>0.63823933055184101</v>
      </c>
      <c r="F48" s="54">
        <f>'Epro_Ra (bmk_z)'!H14</f>
        <v>0.52040292466647264</v>
      </c>
      <c r="G48" s="54">
        <f>'Epro_Ra (bmk_z)'!I14</f>
        <v>0.42432233652423135</v>
      </c>
      <c r="H48" s="54">
        <f>'Epro_Ra (bmk_z)'!J14</f>
        <v>0.34598084818369751</v>
      </c>
      <c r="I48" s="54">
        <f>'Epro_Ra (bmk_z)'!K14</f>
        <v>0.28210333750147748</v>
      </c>
      <c r="J48" s="54">
        <f>'Epro_Ra (bmk_z)'!L14</f>
        <v>0.2300193593005429</v>
      </c>
      <c r="K48" s="54">
        <f>'Epro_Ra (bmk_z)'!M14</f>
        <v>0.18755150549310731</v>
      </c>
      <c r="L48" s="54">
        <f>'Epro_Ra (bmk_z)'!N14</f>
        <v>0.15292437697285613</v>
      </c>
      <c r="M48" s="11"/>
      <c r="N48" s="1" t="str">
        <f t="shared" si="2"/>
        <v>USA</v>
      </c>
      <c r="O48" s="1" t="s">
        <v>75</v>
      </c>
      <c r="P48" s="61" t="str">
        <f>IF(B48='Epro_Ra (bmk_z)'!C$14,"ok","Fehler!")</f>
        <v>ok</v>
      </c>
      <c r="Q48" s="61" t="str">
        <f>IF(L48='Epro_Ra (bmk_z)'!N$14,"ok","Fehler!")</f>
        <v>ok</v>
      </c>
    </row>
    <row r="49" spans="1:17" s="5" customFormat="1" x14ac:dyDescent="0.25">
      <c r="A49" s="5" t="s">
        <v>30</v>
      </c>
      <c r="B49" s="6" t="s">
        <v>9</v>
      </c>
      <c r="C49" s="102">
        <v>0</v>
      </c>
      <c r="D49" s="55">
        <f>'Epro_Ra (bmk_z)'!F15</f>
        <v>0</v>
      </c>
      <c r="E49" s="54">
        <f>'Epro_Ra (bmk_z)'!G15</f>
        <v>0</v>
      </c>
      <c r="F49" s="55">
        <f>'Epro_Ra (bmk_z)'!H15</f>
        <v>0</v>
      </c>
      <c r="G49" s="54">
        <f>'Epro_Ra (bmk_z)'!I15</f>
        <v>0</v>
      </c>
      <c r="H49" s="55">
        <f>'Epro_Ra (bmk_z)'!J15</f>
        <v>0</v>
      </c>
      <c r="I49" s="54">
        <f>'Epro_Ra (bmk_z)'!K15</f>
        <v>0</v>
      </c>
      <c r="J49" s="55">
        <f>'Epro_Ra (bmk_z)'!L15</f>
        <v>0</v>
      </c>
      <c r="K49" s="54">
        <f>'Epro_Ra (bmk_z)'!M15</f>
        <v>0</v>
      </c>
      <c r="L49" s="55">
        <f>'Epro_Ra (bmk_z)'!N15</f>
        <v>0</v>
      </c>
      <c r="M49" s="11"/>
      <c r="N49" s="5" t="str">
        <f t="shared" si="2"/>
        <v>USA</v>
      </c>
      <c r="O49" s="5" t="s">
        <v>75</v>
      </c>
      <c r="P49" s="62" t="str">
        <f>IF(B49='Epro_Ra (bmk_z)'!C$15,"ok","Fehler!")</f>
        <v>ok</v>
      </c>
      <c r="Q49" s="62" t="str">
        <f>IF(L49='Epro_Ra (bmk_z)'!N$15,"ok","Fehler!")</f>
        <v>ok</v>
      </c>
    </row>
    <row r="50" spans="1:17" s="1" customFormat="1" x14ac:dyDescent="0.25">
      <c r="A50" s="1" t="s">
        <v>30</v>
      </c>
      <c r="B50" s="3" t="s">
        <v>10</v>
      </c>
      <c r="C50" s="102">
        <v>1</v>
      </c>
      <c r="D50" s="54">
        <f>'Epro_Ra (bmk_z)'!F16</f>
        <v>0.78275778969599996</v>
      </c>
      <c r="E50" s="54">
        <f>'Epro_Ra (bmk_z)'!G16</f>
        <v>0.63823933055184101</v>
      </c>
      <c r="F50" s="54">
        <f>'Epro_Ra (bmk_z)'!H16</f>
        <v>0.52040292466647264</v>
      </c>
      <c r="G50" s="54">
        <f>'Epro_Ra (bmk_z)'!I16</f>
        <v>0.42432233652423135</v>
      </c>
      <c r="H50" s="54">
        <f>'Epro_Ra (bmk_z)'!J16</f>
        <v>0.34598084818369751</v>
      </c>
      <c r="I50" s="54">
        <f>'Epro_Ra (bmk_z)'!K16</f>
        <v>0.28210333750147748</v>
      </c>
      <c r="J50" s="54">
        <f>'Epro_Ra (bmk_z)'!L16</f>
        <v>0.2300193593005429</v>
      </c>
      <c r="K50" s="54">
        <f>'Epro_Ra (bmk_z)'!M16</f>
        <v>0.18755150549310731</v>
      </c>
      <c r="L50" s="54">
        <f>'Epro_Ra (bmk_z)'!N16</f>
        <v>0.15292437697285613</v>
      </c>
      <c r="M50" s="11"/>
      <c r="N50" s="1" t="str">
        <f t="shared" si="2"/>
        <v>USA</v>
      </c>
      <c r="O50" s="1" t="s">
        <v>75</v>
      </c>
      <c r="P50" s="61" t="str">
        <f>IF(B50='Epro_Ra (bmk_z)'!C$16,"ok","Fehler!")</f>
        <v>ok</v>
      </c>
      <c r="Q50" s="61" t="str">
        <f>IF(L50='Epro_Ra (bmk_z)'!N$16,"ok","Fehler!")</f>
        <v>ok</v>
      </c>
    </row>
    <row r="51" spans="1:17" s="5" customFormat="1" x14ac:dyDescent="0.25">
      <c r="A51" s="5" t="s">
        <v>30</v>
      </c>
      <c r="B51" s="6" t="s">
        <v>11</v>
      </c>
      <c r="C51" s="102">
        <v>1</v>
      </c>
      <c r="D51" s="55">
        <f>'Epro_Ra (bmk_z)'!F17</f>
        <v>0.78275778969599996</v>
      </c>
      <c r="E51" s="54">
        <f>'Epro_Ra (bmk_z)'!G17</f>
        <v>0.63823933055184101</v>
      </c>
      <c r="F51" s="55">
        <f>'Epro_Ra (bmk_z)'!H17</f>
        <v>0.52040292466647264</v>
      </c>
      <c r="G51" s="54">
        <f>'Epro_Ra (bmk_z)'!I17</f>
        <v>0.42432233652423135</v>
      </c>
      <c r="H51" s="55">
        <f>'Epro_Ra (bmk_z)'!J17</f>
        <v>0.34598084818369751</v>
      </c>
      <c r="I51" s="54">
        <f>'Epro_Ra (bmk_z)'!K17</f>
        <v>0.28210333750147748</v>
      </c>
      <c r="J51" s="55">
        <f>'Epro_Ra (bmk_z)'!L17</f>
        <v>0.2300193593005429</v>
      </c>
      <c r="K51" s="54">
        <f>'Epro_Ra (bmk_z)'!M17</f>
        <v>0.18755150549310731</v>
      </c>
      <c r="L51" s="55">
        <f>'Epro_Ra (bmk_z)'!N17</f>
        <v>0.15292437697285613</v>
      </c>
      <c r="M51" s="11"/>
      <c r="N51" s="5" t="str">
        <f t="shared" si="2"/>
        <v>USA</v>
      </c>
      <c r="O51" s="5" t="s">
        <v>75</v>
      </c>
      <c r="P51" s="62" t="str">
        <f>IF(B51='Epro_Ra (bmk_z)'!C$17,"ok","Fehler!")</f>
        <v>ok</v>
      </c>
      <c r="Q51" s="62" t="str">
        <f>IF(L51='Epro_Ra (bmk_z)'!N$17,"ok","Fehler!")</f>
        <v>ok</v>
      </c>
    </row>
    <row r="52" spans="1:17" s="1" customFormat="1" x14ac:dyDescent="0.25">
      <c r="A52" s="1" t="s">
        <v>30</v>
      </c>
      <c r="B52" s="3" t="s">
        <v>12</v>
      </c>
      <c r="C52" s="102">
        <v>1</v>
      </c>
      <c r="D52" s="54">
        <f>'Epro_Ra (bmk_z)'!F18</f>
        <v>0.78275778969599996</v>
      </c>
      <c r="E52" s="54">
        <f>'Epro_Ra (bmk_z)'!G18</f>
        <v>0.63823933055184101</v>
      </c>
      <c r="F52" s="54">
        <f>'Epro_Ra (bmk_z)'!H18</f>
        <v>0.52040292466647264</v>
      </c>
      <c r="G52" s="54">
        <f>'Epro_Ra (bmk_z)'!I18</f>
        <v>0.42432233652423135</v>
      </c>
      <c r="H52" s="54">
        <f>'Epro_Ra (bmk_z)'!J18</f>
        <v>0.34598084818369751</v>
      </c>
      <c r="I52" s="54">
        <f>'Epro_Ra (bmk_z)'!K18</f>
        <v>0.28210333750147748</v>
      </c>
      <c r="J52" s="54">
        <f>'Epro_Ra (bmk_z)'!L18</f>
        <v>0.2300193593005429</v>
      </c>
      <c r="K52" s="54">
        <f>'Epro_Ra (bmk_z)'!M18</f>
        <v>0.18755150549310731</v>
      </c>
      <c r="L52" s="54">
        <f>'Epro_Ra (bmk_z)'!N18</f>
        <v>0.15292437697285613</v>
      </c>
      <c r="M52" s="11"/>
      <c r="N52" s="1" t="str">
        <f t="shared" si="2"/>
        <v>USA</v>
      </c>
      <c r="O52" s="1" t="s">
        <v>75</v>
      </c>
      <c r="P52" s="61" t="str">
        <f>IF(B52='Epro_Ra (bmk_z)'!C$18,"ok","Fehler!")</f>
        <v>ok</v>
      </c>
      <c r="Q52" s="61" t="str">
        <f>IF(L52='Epro_Ra (bmk_z)'!N$18,"ok","Fehler!")</f>
        <v>ok</v>
      </c>
    </row>
    <row r="53" spans="1:17" s="5" customFormat="1" x14ac:dyDescent="0.25">
      <c r="A53" s="5" t="s">
        <v>30</v>
      </c>
      <c r="B53" s="6" t="s">
        <v>13</v>
      </c>
      <c r="C53" s="102">
        <v>1</v>
      </c>
      <c r="D53" s="55">
        <f>'Epro_Ra (bmk_z)'!F19</f>
        <v>0.78275778969599996</v>
      </c>
      <c r="E53" s="54">
        <f>'Epro_Ra (bmk_z)'!G19</f>
        <v>0.63823933055184101</v>
      </c>
      <c r="F53" s="55">
        <f>'Epro_Ra (bmk_z)'!H19</f>
        <v>0.52040292466647264</v>
      </c>
      <c r="G53" s="54">
        <f>'Epro_Ra (bmk_z)'!I19</f>
        <v>0.42432233652423135</v>
      </c>
      <c r="H53" s="55">
        <f>'Epro_Ra (bmk_z)'!J19</f>
        <v>0.34598084818369751</v>
      </c>
      <c r="I53" s="54">
        <f>'Epro_Ra (bmk_z)'!K19</f>
        <v>0.28210333750147748</v>
      </c>
      <c r="J53" s="55">
        <f>'Epro_Ra (bmk_z)'!L19</f>
        <v>0.2300193593005429</v>
      </c>
      <c r="K53" s="54">
        <f>'Epro_Ra (bmk_z)'!M19</f>
        <v>0.18755150549310731</v>
      </c>
      <c r="L53" s="55">
        <f>'Epro_Ra (bmk_z)'!N19</f>
        <v>0.15292437697285613</v>
      </c>
      <c r="M53" s="11"/>
      <c r="N53" s="5" t="str">
        <f t="shared" si="2"/>
        <v>USA</v>
      </c>
      <c r="O53" s="5" t="s">
        <v>75</v>
      </c>
      <c r="P53" s="62" t="str">
        <f>IF(B53='Epro_Ra (bmk_z)'!C$19,"ok","Fehler!")</f>
        <v>ok</v>
      </c>
      <c r="Q53" s="62" t="str">
        <f>IF(L53='Epro_Ra (bmk_z)'!N$19,"ok","Fehler!")</f>
        <v>ok</v>
      </c>
    </row>
    <row r="54" spans="1:17" s="1" customFormat="1" x14ac:dyDescent="0.25">
      <c r="A54" s="1" t="s">
        <v>30</v>
      </c>
      <c r="B54" s="3" t="s">
        <v>14</v>
      </c>
      <c r="C54" s="102">
        <v>1</v>
      </c>
      <c r="D54" s="54">
        <f>'Epro_Ra (bmk_z)'!F20</f>
        <v>0.78275778969599996</v>
      </c>
      <c r="E54" s="54">
        <f>'Epro_Ra (bmk_z)'!G20</f>
        <v>0.63823933055184101</v>
      </c>
      <c r="F54" s="54">
        <f>'Epro_Ra (bmk_z)'!H20</f>
        <v>0.52040292466647264</v>
      </c>
      <c r="G54" s="54">
        <f>'Epro_Ra (bmk_z)'!I20</f>
        <v>0.42432233652423135</v>
      </c>
      <c r="H54" s="54">
        <f>'Epro_Ra (bmk_z)'!J20</f>
        <v>0.34598084818369751</v>
      </c>
      <c r="I54" s="54">
        <f>'Epro_Ra (bmk_z)'!K20</f>
        <v>0.28210333750147748</v>
      </c>
      <c r="J54" s="54">
        <f>'Epro_Ra (bmk_z)'!L20</f>
        <v>0.2300193593005429</v>
      </c>
      <c r="K54" s="54">
        <f>'Epro_Ra (bmk_z)'!M20</f>
        <v>0.18755150549310731</v>
      </c>
      <c r="L54" s="54">
        <f>'Epro_Ra (bmk_z)'!N20</f>
        <v>0.15292437697285613</v>
      </c>
      <c r="M54" s="11"/>
      <c r="N54" s="1" t="str">
        <f t="shared" si="2"/>
        <v>USA</v>
      </c>
      <c r="O54" s="1" t="s">
        <v>75</v>
      </c>
      <c r="P54" s="61" t="str">
        <f>IF(B54='Epro_Ra (bmk_z)'!C$20,"ok","Fehler!")</f>
        <v>ok</v>
      </c>
      <c r="Q54" s="61" t="str">
        <f>IF(L54='Epro_Ra (bmk_z)'!N$20,"ok","Fehler!")</f>
        <v>ok</v>
      </c>
    </row>
    <row r="55" spans="1:17" s="5" customFormat="1" x14ac:dyDescent="0.25">
      <c r="A55" s="5" t="s">
        <v>30</v>
      </c>
      <c r="B55" s="6" t="s">
        <v>15</v>
      </c>
      <c r="C55" s="102">
        <v>1</v>
      </c>
      <c r="D55" s="55">
        <f>'Epro_Ra (bmk_z)'!F21</f>
        <v>0.78275778969599996</v>
      </c>
      <c r="E55" s="54">
        <f>'Epro_Ra (bmk_z)'!G21</f>
        <v>0.63823933055184101</v>
      </c>
      <c r="F55" s="55">
        <f>'Epro_Ra (bmk_z)'!H21</f>
        <v>0.52040292466647264</v>
      </c>
      <c r="G55" s="54">
        <f>'Epro_Ra (bmk_z)'!I21</f>
        <v>0.42432233652423135</v>
      </c>
      <c r="H55" s="55">
        <f>'Epro_Ra (bmk_z)'!J21</f>
        <v>0.34598084818369751</v>
      </c>
      <c r="I55" s="54">
        <f>'Epro_Ra (bmk_z)'!K21</f>
        <v>0.28210333750147748</v>
      </c>
      <c r="J55" s="55">
        <f>'Epro_Ra (bmk_z)'!L21</f>
        <v>0.2300193593005429</v>
      </c>
      <c r="K55" s="54">
        <f>'Epro_Ra (bmk_z)'!M21</f>
        <v>0.18755150549310731</v>
      </c>
      <c r="L55" s="55">
        <f>'Epro_Ra (bmk_z)'!N21</f>
        <v>0.15292437697285613</v>
      </c>
      <c r="M55" s="11"/>
      <c r="N55" s="5" t="str">
        <f t="shared" si="2"/>
        <v>USA</v>
      </c>
      <c r="O55" s="5" t="s">
        <v>75</v>
      </c>
      <c r="P55" s="62" t="str">
        <f>IF(B55='Epro_Ra (bmk_z)'!C$21,"ok","Fehler!")</f>
        <v>ok</v>
      </c>
      <c r="Q55" s="62" t="str">
        <f>IF(L55='Epro_Ra (bmk_z)'!N$21,"ok","Fehler!")</f>
        <v>ok</v>
      </c>
    </row>
    <row r="56" spans="1:17" s="1" customFormat="1" x14ac:dyDescent="0.25">
      <c r="A56" s="1" t="s">
        <v>30</v>
      </c>
      <c r="B56" s="3" t="s">
        <v>16</v>
      </c>
      <c r="C56" s="102">
        <v>1</v>
      </c>
      <c r="D56" s="54">
        <f>'Epro_Ra (bmk_z)'!F22</f>
        <v>0.78275778969599996</v>
      </c>
      <c r="E56" s="54">
        <f>'Epro_Ra (bmk_z)'!G22</f>
        <v>0.63823933055184101</v>
      </c>
      <c r="F56" s="54">
        <f>'Epro_Ra (bmk_z)'!H22</f>
        <v>0.52040292466647264</v>
      </c>
      <c r="G56" s="54">
        <f>'Epro_Ra (bmk_z)'!I22</f>
        <v>0.42432233652423135</v>
      </c>
      <c r="H56" s="54">
        <f>'Epro_Ra (bmk_z)'!J22</f>
        <v>0.34598084818369751</v>
      </c>
      <c r="I56" s="54">
        <f>'Epro_Ra (bmk_z)'!K22</f>
        <v>0.28210333750147748</v>
      </c>
      <c r="J56" s="54">
        <f>'Epro_Ra (bmk_z)'!L22</f>
        <v>0.2300193593005429</v>
      </c>
      <c r="K56" s="54">
        <f>'Epro_Ra (bmk_z)'!M22</f>
        <v>0.18755150549310731</v>
      </c>
      <c r="L56" s="54">
        <f>'Epro_Ra (bmk_z)'!N22</f>
        <v>0.15292437697285613</v>
      </c>
      <c r="M56" s="11"/>
      <c r="N56" s="1" t="str">
        <f t="shared" si="2"/>
        <v>USA</v>
      </c>
      <c r="O56" s="1" t="s">
        <v>75</v>
      </c>
      <c r="P56" s="61" t="str">
        <f>IF(B56='Epro_Ra (bmk_z)'!C$22,"ok","Fehler!")</f>
        <v>ok</v>
      </c>
      <c r="Q56" s="61" t="str">
        <f>IF(L56='Epro_Ra (bmk_z)'!N$22,"ok","Fehler!")</f>
        <v>ok</v>
      </c>
    </row>
    <row r="57" spans="1:17" s="8" customFormat="1" x14ac:dyDescent="0.25">
      <c r="A57" s="8" t="s">
        <v>30</v>
      </c>
      <c r="B57" s="9" t="s">
        <v>17</v>
      </c>
      <c r="C57" s="104">
        <v>1</v>
      </c>
      <c r="D57" s="56">
        <f>'Epro_Ra (bmk_z)'!F23</f>
        <v>0.78275778969599996</v>
      </c>
      <c r="E57" s="57">
        <f>'Epro_Ra (bmk_z)'!G23</f>
        <v>0.63823933055184101</v>
      </c>
      <c r="F57" s="56">
        <f>'Epro_Ra (bmk_z)'!H23</f>
        <v>0.52040292466647264</v>
      </c>
      <c r="G57" s="57">
        <f>'Epro_Ra (bmk_z)'!I23</f>
        <v>0.42432233652423135</v>
      </c>
      <c r="H57" s="56">
        <f>'Epro_Ra (bmk_z)'!J23</f>
        <v>0.34598084818369751</v>
      </c>
      <c r="I57" s="57">
        <f>'Epro_Ra (bmk_z)'!K23</f>
        <v>0.28210333750147748</v>
      </c>
      <c r="J57" s="56">
        <f>'Epro_Ra (bmk_z)'!L23</f>
        <v>0.2300193593005429</v>
      </c>
      <c r="K57" s="57">
        <f>'Epro_Ra (bmk_z)'!M23</f>
        <v>0.18755150549310731</v>
      </c>
      <c r="L57" s="56">
        <f>'Epro_Ra (bmk_z)'!N23</f>
        <v>0.15292437697285613</v>
      </c>
      <c r="M57" s="10"/>
      <c r="N57" s="8" t="str">
        <f t="shared" si="2"/>
        <v>USA</v>
      </c>
      <c r="O57" s="8" t="s">
        <v>75</v>
      </c>
      <c r="P57" s="63" t="str">
        <f>IF(B57='Epro_Ra (bmk_z)'!C$23,"ok","Fehler!")</f>
        <v>ok</v>
      </c>
      <c r="Q57" s="63" t="str">
        <f>IF(L57='Epro_Ra (bmk_z)'!N$23,"ok","Fehler!")</f>
        <v>ok</v>
      </c>
    </row>
    <row r="58" spans="1:17" s="1" customFormat="1" x14ac:dyDescent="0.25">
      <c r="A58" s="1" t="s">
        <v>31</v>
      </c>
      <c r="B58" s="3" t="s">
        <v>0</v>
      </c>
      <c r="C58" s="102">
        <v>1</v>
      </c>
      <c r="D58" s="54">
        <f>'Epro_Ra (bmk_z)'!F6</f>
        <v>0.78275778969599996</v>
      </c>
      <c r="E58" s="54">
        <f>'Epro_Ra (bmk_z)'!G6</f>
        <v>0.63823933055184101</v>
      </c>
      <c r="F58" s="54">
        <f>'Epro_Ra (bmk_z)'!H6</f>
        <v>0.52040292466647264</v>
      </c>
      <c r="G58" s="54">
        <f>'Epro_Ra (bmk_z)'!I6</f>
        <v>0.42432233652423135</v>
      </c>
      <c r="H58" s="54">
        <f>'Epro_Ra (bmk_z)'!J6</f>
        <v>0.34598084818369751</v>
      </c>
      <c r="I58" s="54">
        <f>'Epro_Ra (bmk_z)'!K6</f>
        <v>0.28210333750147748</v>
      </c>
      <c r="J58" s="54">
        <f>'Epro_Ra (bmk_z)'!L6</f>
        <v>0.2300193593005429</v>
      </c>
      <c r="K58" s="54">
        <f>'Epro_Ra (bmk_z)'!M6</f>
        <v>0.18755150549310731</v>
      </c>
      <c r="L58" s="54">
        <f>'Epro_Ra (bmk_z)'!N6</f>
        <v>0.15292437697285613</v>
      </c>
      <c r="M58" s="11"/>
      <c r="N58" s="1" t="str">
        <f t="shared" ref="N58:N75" si="3">$AA$2</f>
        <v>ROW</v>
      </c>
      <c r="O58" s="1" t="s">
        <v>75</v>
      </c>
      <c r="P58" s="61" t="str">
        <f>IF(B58='Epro_Ra (bmk_z)'!C$6,"ok","Fehler!")</f>
        <v>ok</v>
      </c>
      <c r="Q58" s="61" t="str">
        <f>IF(L58='Epro_Ra (bmk_z)'!N$6,"ok","Fehler!")</f>
        <v>ok</v>
      </c>
    </row>
    <row r="59" spans="1:17" s="5" customFormat="1" x14ac:dyDescent="0.25">
      <c r="A59" s="5" t="s">
        <v>31</v>
      </c>
      <c r="B59" s="6" t="s">
        <v>1</v>
      </c>
      <c r="C59" s="102">
        <v>1</v>
      </c>
      <c r="D59" s="55">
        <f>'Epro_Ra (bmk_z)'!F7</f>
        <v>0.78275778969599996</v>
      </c>
      <c r="E59" s="54">
        <f>'Epro_Ra (bmk_z)'!G7</f>
        <v>0.63823933055184101</v>
      </c>
      <c r="F59" s="55">
        <f>'Epro_Ra (bmk_z)'!H7</f>
        <v>0.52040292466647264</v>
      </c>
      <c r="G59" s="54">
        <f>'Epro_Ra (bmk_z)'!I7</f>
        <v>0.42432233652423135</v>
      </c>
      <c r="H59" s="55">
        <f>'Epro_Ra (bmk_z)'!J7</f>
        <v>0.34598084818369751</v>
      </c>
      <c r="I59" s="54">
        <f>'Epro_Ra (bmk_z)'!K7</f>
        <v>0.28210333750147748</v>
      </c>
      <c r="J59" s="55">
        <f>'Epro_Ra (bmk_z)'!L7</f>
        <v>0.2300193593005429</v>
      </c>
      <c r="K59" s="54">
        <f>'Epro_Ra (bmk_z)'!M7</f>
        <v>0.18755150549310731</v>
      </c>
      <c r="L59" s="55">
        <f>'Epro_Ra (bmk_z)'!N7</f>
        <v>0.15292437697285613</v>
      </c>
      <c r="M59" s="11"/>
      <c r="N59" s="5" t="str">
        <f t="shared" si="3"/>
        <v>ROW</v>
      </c>
      <c r="O59" s="5" t="s">
        <v>75</v>
      </c>
      <c r="P59" s="62" t="str">
        <f>IF(B59='Epro_Ra (bmk_z)'!C$7,"ok","Fehler!")</f>
        <v>ok</v>
      </c>
      <c r="Q59" s="62" t="str">
        <f>IF(L59='Epro_Ra (bmk_z)'!N$7,"ok","Fehler!")</f>
        <v>ok</v>
      </c>
    </row>
    <row r="60" spans="1:17" s="1" customFormat="1" x14ac:dyDescent="0.25">
      <c r="A60" s="1" t="s">
        <v>31</v>
      </c>
      <c r="B60" s="3" t="s">
        <v>2</v>
      </c>
      <c r="C60" s="102">
        <v>0</v>
      </c>
      <c r="D60" s="54">
        <f>'Epro_Ra (bmk_z)'!F8</f>
        <v>0</v>
      </c>
      <c r="E60" s="54">
        <f>'Epro_Ra (bmk_z)'!G8</f>
        <v>0</v>
      </c>
      <c r="F60" s="54">
        <f>'Epro_Ra (bmk_z)'!H8</f>
        <v>0</v>
      </c>
      <c r="G60" s="54">
        <f>'Epro_Ra (bmk_z)'!I8</f>
        <v>0</v>
      </c>
      <c r="H60" s="54">
        <f>'Epro_Ra (bmk_z)'!J8</f>
        <v>0</v>
      </c>
      <c r="I60" s="54">
        <f>'Epro_Ra (bmk_z)'!K8</f>
        <v>0</v>
      </c>
      <c r="J60" s="54">
        <f>'Epro_Ra (bmk_z)'!L8</f>
        <v>0</v>
      </c>
      <c r="K60" s="54">
        <f>'Epro_Ra (bmk_z)'!M8</f>
        <v>0</v>
      </c>
      <c r="L60" s="54">
        <f>'Epro_Ra (bmk_z)'!N8</f>
        <v>0</v>
      </c>
      <c r="M60" s="11"/>
      <c r="N60" s="1" t="str">
        <f t="shared" si="3"/>
        <v>ROW</v>
      </c>
      <c r="O60" s="1" t="s">
        <v>75</v>
      </c>
      <c r="P60" s="61" t="str">
        <f>IF(B60='Epro_Ra (bmk_z)'!C$8,"ok","Fehler!")</f>
        <v>ok</v>
      </c>
      <c r="Q60" s="61" t="str">
        <f>IF(L60='Epro_Ra (bmk_z)'!N$8,"ok","Fehler!")</f>
        <v>ok</v>
      </c>
    </row>
    <row r="61" spans="1:17" s="5" customFormat="1" x14ac:dyDescent="0.25">
      <c r="A61" s="5" t="s">
        <v>31</v>
      </c>
      <c r="B61" s="6" t="s">
        <v>3</v>
      </c>
      <c r="C61" s="102">
        <v>1</v>
      </c>
      <c r="D61" s="55">
        <f>'Epro_Ra (bmk_z)'!F9</f>
        <v>0.78275778969599996</v>
      </c>
      <c r="E61" s="54">
        <f>'Epro_Ra (bmk_z)'!G9</f>
        <v>0.63823933055184101</v>
      </c>
      <c r="F61" s="55">
        <f>'Epro_Ra (bmk_z)'!H9</f>
        <v>0.52040292466647264</v>
      </c>
      <c r="G61" s="54">
        <f>'Epro_Ra (bmk_z)'!I9</f>
        <v>0.42432233652423135</v>
      </c>
      <c r="H61" s="55">
        <f>'Epro_Ra (bmk_z)'!J9</f>
        <v>0.34598084818369751</v>
      </c>
      <c r="I61" s="54">
        <f>'Epro_Ra (bmk_z)'!K9</f>
        <v>0.28210333750147748</v>
      </c>
      <c r="J61" s="55">
        <f>'Epro_Ra (bmk_z)'!L9</f>
        <v>0.2300193593005429</v>
      </c>
      <c r="K61" s="54">
        <f>'Epro_Ra (bmk_z)'!M9</f>
        <v>0.18755150549310731</v>
      </c>
      <c r="L61" s="55">
        <f>'Epro_Ra (bmk_z)'!N9</f>
        <v>0.15292437697285613</v>
      </c>
      <c r="M61" s="11"/>
      <c r="N61" s="5" t="str">
        <f t="shared" si="3"/>
        <v>ROW</v>
      </c>
      <c r="O61" s="5" t="s">
        <v>75</v>
      </c>
      <c r="P61" s="62" t="str">
        <f>IF(B61='Epro_Ra (bmk_z)'!C$9,"ok","Fehler!")</f>
        <v>ok</v>
      </c>
      <c r="Q61" s="62" t="str">
        <f>IF(L61='Epro_Ra (bmk_z)'!N$9,"ok","Fehler!")</f>
        <v>ok</v>
      </c>
    </row>
    <row r="62" spans="1:17" s="1" customFormat="1" x14ac:dyDescent="0.25">
      <c r="A62" s="1" t="s">
        <v>31</v>
      </c>
      <c r="B62" s="3" t="s">
        <v>4</v>
      </c>
      <c r="C62" s="102">
        <v>1</v>
      </c>
      <c r="D62" s="54">
        <f>'Epro_Ra (bmk_z)'!F10</f>
        <v>0.78275778969599996</v>
      </c>
      <c r="E62" s="54">
        <f>'Epro_Ra (bmk_z)'!G10</f>
        <v>0.63823933055184101</v>
      </c>
      <c r="F62" s="54">
        <f>'Epro_Ra (bmk_z)'!H10</f>
        <v>0.52040292466647264</v>
      </c>
      <c r="G62" s="54">
        <f>'Epro_Ra (bmk_z)'!I10</f>
        <v>0.42432233652423135</v>
      </c>
      <c r="H62" s="54">
        <f>'Epro_Ra (bmk_z)'!J10</f>
        <v>0.34598084818369751</v>
      </c>
      <c r="I62" s="54">
        <f>'Epro_Ra (bmk_z)'!K10</f>
        <v>0.28210333750147748</v>
      </c>
      <c r="J62" s="54">
        <f>'Epro_Ra (bmk_z)'!L10</f>
        <v>0.2300193593005429</v>
      </c>
      <c r="K62" s="54">
        <f>'Epro_Ra (bmk_z)'!M10</f>
        <v>0.18755150549310731</v>
      </c>
      <c r="L62" s="54">
        <f>'Epro_Ra (bmk_z)'!N10</f>
        <v>0.15292437697285613</v>
      </c>
      <c r="M62" s="11"/>
      <c r="N62" s="1" t="str">
        <f t="shared" si="3"/>
        <v>ROW</v>
      </c>
      <c r="O62" s="1" t="s">
        <v>75</v>
      </c>
      <c r="P62" s="61" t="str">
        <f>IF(B62='Epro_Ra (bmk_z)'!C$10,"ok","Fehler!")</f>
        <v>ok</v>
      </c>
      <c r="Q62" s="61" t="str">
        <f>IF(L62='Epro_Ra (bmk_z)'!N$10,"ok","Fehler!")</f>
        <v>ok</v>
      </c>
    </row>
    <row r="63" spans="1:17" s="5" customFormat="1" x14ac:dyDescent="0.25">
      <c r="A63" s="5" t="s">
        <v>31</v>
      </c>
      <c r="B63" s="6" t="s">
        <v>5</v>
      </c>
      <c r="C63" s="102">
        <v>1</v>
      </c>
      <c r="D63" s="55">
        <f>'Epro_Ra (bmk_z)'!F11</f>
        <v>0.78275778969599996</v>
      </c>
      <c r="E63" s="54">
        <f>'Epro_Ra (bmk_z)'!G11</f>
        <v>0.63823933055184101</v>
      </c>
      <c r="F63" s="55">
        <f>'Epro_Ra (bmk_z)'!H11</f>
        <v>0.52040292466647264</v>
      </c>
      <c r="G63" s="54">
        <f>'Epro_Ra (bmk_z)'!I11</f>
        <v>0.42432233652423135</v>
      </c>
      <c r="H63" s="55">
        <f>'Epro_Ra (bmk_z)'!J11</f>
        <v>0.34598084818369751</v>
      </c>
      <c r="I63" s="54">
        <f>'Epro_Ra (bmk_z)'!K11</f>
        <v>0.28210333750147748</v>
      </c>
      <c r="J63" s="55">
        <f>'Epro_Ra (bmk_z)'!L11</f>
        <v>0.2300193593005429</v>
      </c>
      <c r="K63" s="54">
        <f>'Epro_Ra (bmk_z)'!M11</f>
        <v>0.18755150549310731</v>
      </c>
      <c r="L63" s="55">
        <f>'Epro_Ra (bmk_z)'!N11</f>
        <v>0.15292437697285613</v>
      </c>
      <c r="M63" s="11"/>
      <c r="N63" s="5" t="str">
        <f t="shared" si="3"/>
        <v>ROW</v>
      </c>
      <c r="O63" s="5" t="s">
        <v>75</v>
      </c>
      <c r="P63" s="62" t="str">
        <f>IF(B63='Epro_Ra (bmk_z)'!C$11,"ok","Fehler!")</f>
        <v>ok</v>
      </c>
      <c r="Q63" s="62" t="str">
        <f>IF(L63='Epro_Ra (bmk_z)'!N$11,"ok","Fehler!")</f>
        <v>ok</v>
      </c>
    </row>
    <row r="64" spans="1:17" s="1" customFormat="1" x14ac:dyDescent="0.25">
      <c r="A64" s="1" t="s">
        <v>31</v>
      </c>
      <c r="B64" s="3" t="s">
        <v>6</v>
      </c>
      <c r="C64" s="102">
        <v>1</v>
      </c>
      <c r="D64" s="54">
        <f>'Epro_Ra (bmk_z)'!F12</f>
        <v>0.78275778969599996</v>
      </c>
      <c r="E64" s="54">
        <f>'Epro_Ra (bmk_z)'!G12</f>
        <v>0.63823933055184101</v>
      </c>
      <c r="F64" s="54">
        <f>'Epro_Ra (bmk_z)'!H12</f>
        <v>0.52040292466647264</v>
      </c>
      <c r="G64" s="54">
        <f>'Epro_Ra (bmk_z)'!I12</f>
        <v>0.42432233652423135</v>
      </c>
      <c r="H64" s="54">
        <f>'Epro_Ra (bmk_z)'!J12</f>
        <v>0.34598084818369751</v>
      </c>
      <c r="I64" s="54">
        <f>'Epro_Ra (bmk_z)'!K12</f>
        <v>0.28210333750147748</v>
      </c>
      <c r="J64" s="54">
        <f>'Epro_Ra (bmk_z)'!L12</f>
        <v>0.2300193593005429</v>
      </c>
      <c r="K64" s="54">
        <f>'Epro_Ra (bmk_z)'!M12</f>
        <v>0.18755150549310731</v>
      </c>
      <c r="L64" s="54">
        <f>'Epro_Ra (bmk_z)'!N12</f>
        <v>0.15292437697285613</v>
      </c>
      <c r="M64" s="11"/>
      <c r="N64" s="1" t="str">
        <f t="shared" si="3"/>
        <v>ROW</v>
      </c>
      <c r="O64" s="1" t="s">
        <v>75</v>
      </c>
      <c r="P64" s="61" t="str">
        <f>IF(B64='Epro_Ra (bmk_z)'!C$12,"ok","Fehler!")</f>
        <v>ok</v>
      </c>
      <c r="Q64" s="61" t="str">
        <f>IF(L64='Epro_Ra (bmk_z)'!N$12,"ok","Fehler!")</f>
        <v>ok</v>
      </c>
    </row>
    <row r="65" spans="1:17" s="5" customFormat="1" x14ac:dyDescent="0.25">
      <c r="A65" s="5" t="s">
        <v>31</v>
      </c>
      <c r="B65" s="6" t="s">
        <v>7</v>
      </c>
      <c r="C65" s="102">
        <v>1</v>
      </c>
      <c r="D65" s="55">
        <f>'Epro_Ra (bmk_z)'!F13</f>
        <v>0.78275778969599996</v>
      </c>
      <c r="E65" s="54">
        <f>'Epro_Ra (bmk_z)'!G13</f>
        <v>0.63823933055184101</v>
      </c>
      <c r="F65" s="55">
        <f>'Epro_Ra (bmk_z)'!H13</f>
        <v>0.52040292466647264</v>
      </c>
      <c r="G65" s="54">
        <f>'Epro_Ra (bmk_z)'!I13</f>
        <v>0.42432233652423135</v>
      </c>
      <c r="H65" s="55">
        <f>'Epro_Ra (bmk_z)'!J13</f>
        <v>0.34598084818369751</v>
      </c>
      <c r="I65" s="54">
        <f>'Epro_Ra (bmk_z)'!K13</f>
        <v>0.28210333750147748</v>
      </c>
      <c r="J65" s="55">
        <f>'Epro_Ra (bmk_z)'!L13</f>
        <v>0.2300193593005429</v>
      </c>
      <c r="K65" s="54">
        <f>'Epro_Ra (bmk_z)'!M13</f>
        <v>0.18755150549310731</v>
      </c>
      <c r="L65" s="55">
        <f>'Epro_Ra (bmk_z)'!N13</f>
        <v>0.15292437697285613</v>
      </c>
      <c r="M65" s="11"/>
      <c r="N65" s="5" t="str">
        <f t="shared" si="3"/>
        <v>ROW</v>
      </c>
      <c r="O65" s="5" t="s">
        <v>75</v>
      </c>
      <c r="P65" s="62" t="str">
        <f>IF(B65='Epro_Ra (bmk_z)'!C$13,"ok","Fehler!")</f>
        <v>ok</v>
      </c>
      <c r="Q65" s="62" t="str">
        <f>IF(L65='Epro_Ra (bmk_z)'!N$13,"ok","Fehler!")</f>
        <v>ok</v>
      </c>
    </row>
    <row r="66" spans="1:17" s="1" customFormat="1" x14ac:dyDescent="0.25">
      <c r="A66" s="1" t="s">
        <v>31</v>
      </c>
      <c r="B66" s="3" t="s">
        <v>8</v>
      </c>
      <c r="C66" s="102">
        <v>1</v>
      </c>
      <c r="D66" s="54">
        <f>'Epro_Ra (bmk_z)'!F14</f>
        <v>0.78275778969599996</v>
      </c>
      <c r="E66" s="54">
        <f>'Epro_Ra (bmk_z)'!G14</f>
        <v>0.63823933055184101</v>
      </c>
      <c r="F66" s="54">
        <f>'Epro_Ra (bmk_z)'!H14</f>
        <v>0.52040292466647264</v>
      </c>
      <c r="G66" s="54">
        <f>'Epro_Ra (bmk_z)'!I14</f>
        <v>0.42432233652423135</v>
      </c>
      <c r="H66" s="54">
        <f>'Epro_Ra (bmk_z)'!J14</f>
        <v>0.34598084818369751</v>
      </c>
      <c r="I66" s="54">
        <f>'Epro_Ra (bmk_z)'!K14</f>
        <v>0.28210333750147748</v>
      </c>
      <c r="J66" s="54">
        <f>'Epro_Ra (bmk_z)'!L14</f>
        <v>0.2300193593005429</v>
      </c>
      <c r="K66" s="54">
        <f>'Epro_Ra (bmk_z)'!M14</f>
        <v>0.18755150549310731</v>
      </c>
      <c r="L66" s="54">
        <f>'Epro_Ra (bmk_z)'!N14</f>
        <v>0.15292437697285613</v>
      </c>
      <c r="M66" s="11"/>
      <c r="N66" s="1" t="str">
        <f t="shared" si="3"/>
        <v>ROW</v>
      </c>
      <c r="O66" s="1" t="s">
        <v>75</v>
      </c>
      <c r="P66" s="61" t="str">
        <f>IF(B66='Epro_Ra (bmk_z)'!C$14,"ok","Fehler!")</f>
        <v>ok</v>
      </c>
      <c r="Q66" s="61" t="str">
        <f>IF(L66='Epro_Ra (bmk_z)'!N$14,"ok","Fehler!")</f>
        <v>ok</v>
      </c>
    </row>
    <row r="67" spans="1:17" s="5" customFormat="1" x14ac:dyDescent="0.25">
      <c r="A67" s="5" t="s">
        <v>31</v>
      </c>
      <c r="B67" s="6" t="s">
        <v>9</v>
      </c>
      <c r="C67" s="102">
        <v>0</v>
      </c>
      <c r="D67" s="55">
        <f>'Epro_Ra (bmk_z)'!F15</f>
        <v>0</v>
      </c>
      <c r="E67" s="54">
        <f>'Epro_Ra (bmk_z)'!G15</f>
        <v>0</v>
      </c>
      <c r="F67" s="55">
        <f>'Epro_Ra (bmk_z)'!H15</f>
        <v>0</v>
      </c>
      <c r="G67" s="54">
        <f>'Epro_Ra (bmk_z)'!I15</f>
        <v>0</v>
      </c>
      <c r="H67" s="55">
        <f>'Epro_Ra (bmk_z)'!J15</f>
        <v>0</v>
      </c>
      <c r="I67" s="54">
        <f>'Epro_Ra (bmk_z)'!K15</f>
        <v>0</v>
      </c>
      <c r="J67" s="55">
        <f>'Epro_Ra (bmk_z)'!L15</f>
        <v>0</v>
      </c>
      <c r="K67" s="54">
        <f>'Epro_Ra (bmk_z)'!M15</f>
        <v>0</v>
      </c>
      <c r="L67" s="55">
        <f>'Epro_Ra (bmk_z)'!N15</f>
        <v>0</v>
      </c>
      <c r="M67" s="11"/>
      <c r="N67" s="5" t="str">
        <f t="shared" si="3"/>
        <v>ROW</v>
      </c>
      <c r="O67" s="5" t="s">
        <v>75</v>
      </c>
      <c r="P67" s="62" t="str">
        <f>IF(B67='Epro_Ra (bmk_z)'!C$15,"ok","Fehler!")</f>
        <v>ok</v>
      </c>
      <c r="Q67" s="62" t="str">
        <f>IF(L67='Epro_Ra (bmk_z)'!N$15,"ok","Fehler!")</f>
        <v>ok</v>
      </c>
    </row>
    <row r="68" spans="1:17" s="1" customFormat="1" x14ac:dyDescent="0.25">
      <c r="A68" s="1" t="s">
        <v>31</v>
      </c>
      <c r="B68" s="3" t="s">
        <v>10</v>
      </c>
      <c r="C68" s="102">
        <v>1</v>
      </c>
      <c r="D68" s="54">
        <f>'Epro_Ra (bmk_z)'!F16</f>
        <v>0.78275778969599996</v>
      </c>
      <c r="E68" s="54">
        <f>'Epro_Ra (bmk_z)'!G16</f>
        <v>0.63823933055184101</v>
      </c>
      <c r="F68" s="54">
        <f>'Epro_Ra (bmk_z)'!H16</f>
        <v>0.52040292466647264</v>
      </c>
      <c r="G68" s="54">
        <f>'Epro_Ra (bmk_z)'!I16</f>
        <v>0.42432233652423135</v>
      </c>
      <c r="H68" s="54">
        <f>'Epro_Ra (bmk_z)'!J16</f>
        <v>0.34598084818369751</v>
      </c>
      <c r="I68" s="54">
        <f>'Epro_Ra (bmk_z)'!K16</f>
        <v>0.28210333750147748</v>
      </c>
      <c r="J68" s="54">
        <f>'Epro_Ra (bmk_z)'!L16</f>
        <v>0.2300193593005429</v>
      </c>
      <c r="K68" s="54">
        <f>'Epro_Ra (bmk_z)'!M16</f>
        <v>0.18755150549310731</v>
      </c>
      <c r="L68" s="54">
        <f>'Epro_Ra (bmk_z)'!N16</f>
        <v>0.15292437697285613</v>
      </c>
      <c r="M68" s="11"/>
      <c r="N68" s="1" t="str">
        <f t="shared" si="3"/>
        <v>ROW</v>
      </c>
      <c r="O68" s="1" t="s">
        <v>75</v>
      </c>
      <c r="P68" s="61" t="str">
        <f>IF(B68='Epro_Ra (bmk_z)'!C$16,"ok","Fehler!")</f>
        <v>ok</v>
      </c>
      <c r="Q68" s="61" t="str">
        <f>IF(L68='Epro_Ra (bmk_z)'!N$16,"ok","Fehler!")</f>
        <v>ok</v>
      </c>
    </row>
    <row r="69" spans="1:17" s="5" customFormat="1" x14ac:dyDescent="0.25">
      <c r="A69" s="5" t="s">
        <v>31</v>
      </c>
      <c r="B69" s="6" t="s">
        <v>11</v>
      </c>
      <c r="C69" s="102">
        <v>1</v>
      </c>
      <c r="D69" s="55">
        <f>'Epro_Ra (bmk_z)'!F17</f>
        <v>0.78275778969599996</v>
      </c>
      <c r="E69" s="54">
        <f>'Epro_Ra (bmk_z)'!G17</f>
        <v>0.63823933055184101</v>
      </c>
      <c r="F69" s="55">
        <f>'Epro_Ra (bmk_z)'!H17</f>
        <v>0.52040292466647264</v>
      </c>
      <c r="G69" s="54">
        <f>'Epro_Ra (bmk_z)'!I17</f>
        <v>0.42432233652423135</v>
      </c>
      <c r="H69" s="55">
        <f>'Epro_Ra (bmk_z)'!J17</f>
        <v>0.34598084818369751</v>
      </c>
      <c r="I69" s="54">
        <f>'Epro_Ra (bmk_z)'!K17</f>
        <v>0.28210333750147748</v>
      </c>
      <c r="J69" s="55">
        <f>'Epro_Ra (bmk_z)'!L17</f>
        <v>0.2300193593005429</v>
      </c>
      <c r="K69" s="54">
        <f>'Epro_Ra (bmk_z)'!M17</f>
        <v>0.18755150549310731</v>
      </c>
      <c r="L69" s="55">
        <f>'Epro_Ra (bmk_z)'!N17</f>
        <v>0.15292437697285613</v>
      </c>
      <c r="M69" s="11"/>
      <c r="N69" s="5" t="str">
        <f t="shared" si="3"/>
        <v>ROW</v>
      </c>
      <c r="O69" s="5" t="s">
        <v>75</v>
      </c>
      <c r="P69" s="62" t="str">
        <f>IF(B69='Epro_Ra (bmk_z)'!C$17,"ok","Fehler!")</f>
        <v>ok</v>
      </c>
      <c r="Q69" s="62" t="str">
        <f>IF(L69='Epro_Ra (bmk_z)'!N$17,"ok","Fehler!")</f>
        <v>ok</v>
      </c>
    </row>
    <row r="70" spans="1:17" s="1" customFormat="1" x14ac:dyDescent="0.25">
      <c r="A70" s="1" t="s">
        <v>31</v>
      </c>
      <c r="B70" s="3" t="s">
        <v>12</v>
      </c>
      <c r="C70" s="102">
        <v>1</v>
      </c>
      <c r="D70" s="54">
        <f>'Epro_Ra (bmk_z)'!F18</f>
        <v>0.78275778969599996</v>
      </c>
      <c r="E70" s="54">
        <f>'Epro_Ra (bmk_z)'!G18</f>
        <v>0.63823933055184101</v>
      </c>
      <c r="F70" s="54">
        <f>'Epro_Ra (bmk_z)'!H18</f>
        <v>0.52040292466647264</v>
      </c>
      <c r="G70" s="54">
        <f>'Epro_Ra (bmk_z)'!I18</f>
        <v>0.42432233652423135</v>
      </c>
      <c r="H70" s="54">
        <f>'Epro_Ra (bmk_z)'!J18</f>
        <v>0.34598084818369751</v>
      </c>
      <c r="I70" s="54">
        <f>'Epro_Ra (bmk_z)'!K18</f>
        <v>0.28210333750147748</v>
      </c>
      <c r="J70" s="54">
        <f>'Epro_Ra (bmk_z)'!L18</f>
        <v>0.2300193593005429</v>
      </c>
      <c r="K70" s="54">
        <f>'Epro_Ra (bmk_z)'!M18</f>
        <v>0.18755150549310731</v>
      </c>
      <c r="L70" s="54">
        <f>'Epro_Ra (bmk_z)'!N18</f>
        <v>0.15292437697285613</v>
      </c>
      <c r="M70" s="11"/>
      <c r="N70" s="1" t="str">
        <f t="shared" si="3"/>
        <v>ROW</v>
      </c>
      <c r="O70" s="1" t="s">
        <v>75</v>
      </c>
      <c r="P70" s="61" t="str">
        <f>IF(B70='Epro_Ra (bmk_z)'!C$18,"ok","Fehler!")</f>
        <v>ok</v>
      </c>
      <c r="Q70" s="61" t="str">
        <f>IF(L70='Epro_Ra (bmk_z)'!N$18,"ok","Fehler!")</f>
        <v>ok</v>
      </c>
    </row>
    <row r="71" spans="1:17" s="5" customFormat="1" x14ac:dyDescent="0.25">
      <c r="A71" s="5" t="s">
        <v>31</v>
      </c>
      <c r="B71" s="6" t="s">
        <v>13</v>
      </c>
      <c r="C71" s="102">
        <v>1</v>
      </c>
      <c r="D71" s="55">
        <f>'Epro_Ra (bmk_z)'!F19</f>
        <v>0.78275778969599996</v>
      </c>
      <c r="E71" s="54">
        <f>'Epro_Ra (bmk_z)'!G19</f>
        <v>0.63823933055184101</v>
      </c>
      <c r="F71" s="55">
        <f>'Epro_Ra (bmk_z)'!H19</f>
        <v>0.52040292466647264</v>
      </c>
      <c r="G71" s="54">
        <f>'Epro_Ra (bmk_z)'!I19</f>
        <v>0.42432233652423135</v>
      </c>
      <c r="H71" s="55">
        <f>'Epro_Ra (bmk_z)'!J19</f>
        <v>0.34598084818369751</v>
      </c>
      <c r="I71" s="54">
        <f>'Epro_Ra (bmk_z)'!K19</f>
        <v>0.28210333750147748</v>
      </c>
      <c r="J71" s="55">
        <f>'Epro_Ra (bmk_z)'!L19</f>
        <v>0.2300193593005429</v>
      </c>
      <c r="K71" s="54">
        <f>'Epro_Ra (bmk_z)'!M19</f>
        <v>0.18755150549310731</v>
      </c>
      <c r="L71" s="55">
        <f>'Epro_Ra (bmk_z)'!N19</f>
        <v>0.15292437697285613</v>
      </c>
      <c r="M71" s="11"/>
      <c r="N71" s="5" t="str">
        <f t="shared" si="3"/>
        <v>ROW</v>
      </c>
      <c r="O71" s="5" t="s">
        <v>75</v>
      </c>
      <c r="P71" s="62" t="str">
        <f>IF(B71='Epro_Ra (bmk_z)'!C$19,"ok","Fehler!")</f>
        <v>ok</v>
      </c>
      <c r="Q71" s="62" t="str">
        <f>IF(L71='Epro_Ra (bmk_z)'!N$19,"ok","Fehler!")</f>
        <v>ok</v>
      </c>
    </row>
    <row r="72" spans="1:17" s="1" customFormat="1" x14ac:dyDescent="0.25">
      <c r="A72" s="1" t="s">
        <v>31</v>
      </c>
      <c r="B72" s="3" t="s">
        <v>14</v>
      </c>
      <c r="C72" s="102">
        <v>1</v>
      </c>
      <c r="D72" s="54">
        <f>'Epro_Ra (bmk_z)'!F20</f>
        <v>0.78275778969599996</v>
      </c>
      <c r="E72" s="54">
        <f>'Epro_Ra (bmk_z)'!G20</f>
        <v>0.63823933055184101</v>
      </c>
      <c r="F72" s="54">
        <f>'Epro_Ra (bmk_z)'!H20</f>
        <v>0.52040292466647264</v>
      </c>
      <c r="G72" s="54">
        <f>'Epro_Ra (bmk_z)'!I20</f>
        <v>0.42432233652423135</v>
      </c>
      <c r="H72" s="54">
        <f>'Epro_Ra (bmk_z)'!J20</f>
        <v>0.34598084818369751</v>
      </c>
      <c r="I72" s="54">
        <f>'Epro_Ra (bmk_z)'!K20</f>
        <v>0.28210333750147748</v>
      </c>
      <c r="J72" s="54">
        <f>'Epro_Ra (bmk_z)'!L20</f>
        <v>0.2300193593005429</v>
      </c>
      <c r="K72" s="54">
        <f>'Epro_Ra (bmk_z)'!M20</f>
        <v>0.18755150549310731</v>
      </c>
      <c r="L72" s="54">
        <f>'Epro_Ra (bmk_z)'!N20</f>
        <v>0.15292437697285613</v>
      </c>
      <c r="M72" s="11"/>
      <c r="N72" s="1" t="str">
        <f t="shared" si="3"/>
        <v>ROW</v>
      </c>
      <c r="O72" s="1" t="s">
        <v>75</v>
      </c>
      <c r="P72" s="61" t="str">
        <f>IF(B72='Epro_Ra (bmk_z)'!C$20,"ok","Fehler!")</f>
        <v>ok</v>
      </c>
      <c r="Q72" s="61" t="str">
        <f>IF(L72='Epro_Ra (bmk_z)'!N$20,"ok","Fehler!")</f>
        <v>ok</v>
      </c>
    </row>
    <row r="73" spans="1:17" s="5" customFormat="1" x14ac:dyDescent="0.25">
      <c r="A73" s="5" t="s">
        <v>31</v>
      </c>
      <c r="B73" s="6" t="s">
        <v>15</v>
      </c>
      <c r="C73" s="102">
        <v>1</v>
      </c>
      <c r="D73" s="55">
        <f>'Epro_Ra (bmk_z)'!F21</f>
        <v>0.78275778969599996</v>
      </c>
      <c r="E73" s="54">
        <f>'Epro_Ra (bmk_z)'!G21</f>
        <v>0.63823933055184101</v>
      </c>
      <c r="F73" s="55">
        <f>'Epro_Ra (bmk_z)'!H21</f>
        <v>0.52040292466647264</v>
      </c>
      <c r="G73" s="54">
        <f>'Epro_Ra (bmk_z)'!I21</f>
        <v>0.42432233652423135</v>
      </c>
      <c r="H73" s="55">
        <f>'Epro_Ra (bmk_z)'!J21</f>
        <v>0.34598084818369751</v>
      </c>
      <c r="I73" s="54">
        <f>'Epro_Ra (bmk_z)'!K21</f>
        <v>0.28210333750147748</v>
      </c>
      <c r="J73" s="55">
        <f>'Epro_Ra (bmk_z)'!L21</f>
        <v>0.2300193593005429</v>
      </c>
      <c r="K73" s="54">
        <f>'Epro_Ra (bmk_z)'!M21</f>
        <v>0.18755150549310731</v>
      </c>
      <c r="L73" s="55">
        <f>'Epro_Ra (bmk_z)'!N21</f>
        <v>0.15292437697285613</v>
      </c>
      <c r="M73" s="11"/>
      <c r="N73" s="5" t="str">
        <f t="shared" si="3"/>
        <v>ROW</v>
      </c>
      <c r="O73" s="5" t="s">
        <v>75</v>
      </c>
      <c r="P73" s="62" t="str">
        <f>IF(B73='Epro_Ra (bmk_z)'!C$21,"ok","Fehler!")</f>
        <v>ok</v>
      </c>
      <c r="Q73" s="62" t="str">
        <f>IF(L73='Epro_Ra (bmk_z)'!N$21,"ok","Fehler!")</f>
        <v>ok</v>
      </c>
    </row>
    <row r="74" spans="1:17" s="7" customFormat="1" x14ac:dyDescent="0.25">
      <c r="A74" s="1" t="s">
        <v>31</v>
      </c>
      <c r="B74" s="3" t="s">
        <v>16</v>
      </c>
      <c r="C74" s="102">
        <v>1</v>
      </c>
      <c r="D74" s="54">
        <f>'Epro_Ra (bmk_z)'!F22</f>
        <v>0.78275778969599996</v>
      </c>
      <c r="E74" s="54">
        <f>'Epro_Ra (bmk_z)'!G22</f>
        <v>0.63823933055184101</v>
      </c>
      <c r="F74" s="54">
        <f>'Epro_Ra (bmk_z)'!H22</f>
        <v>0.52040292466647264</v>
      </c>
      <c r="G74" s="54">
        <f>'Epro_Ra (bmk_z)'!I22</f>
        <v>0.42432233652423135</v>
      </c>
      <c r="H74" s="54">
        <f>'Epro_Ra (bmk_z)'!J22</f>
        <v>0.34598084818369751</v>
      </c>
      <c r="I74" s="54">
        <f>'Epro_Ra (bmk_z)'!K22</f>
        <v>0.28210333750147748</v>
      </c>
      <c r="J74" s="54">
        <f>'Epro_Ra (bmk_z)'!L22</f>
        <v>0.2300193593005429</v>
      </c>
      <c r="K74" s="54">
        <f>'Epro_Ra (bmk_z)'!M22</f>
        <v>0.18755150549310731</v>
      </c>
      <c r="L74" s="54">
        <f>'Epro_Ra (bmk_z)'!N22</f>
        <v>0.15292437697285613</v>
      </c>
      <c r="M74" s="11"/>
      <c r="N74" s="1" t="str">
        <f t="shared" si="3"/>
        <v>ROW</v>
      </c>
      <c r="O74" s="1" t="s">
        <v>75</v>
      </c>
      <c r="P74" s="61" t="str">
        <f>IF(B74='Epro_Ra (bmk_z)'!C$22,"ok","Fehler!")</f>
        <v>ok</v>
      </c>
      <c r="Q74" s="61" t="str">
        <f>IF(L74='Epro_Ra (bmk_z)'!N$22,"ok","Fehler!")</f>
        <v>ok</v>
      </c>
    </row>
    <row r="75" spans="1:17" s="8" customFormat="1" x14ac:dyDescent="0.25">
      <c r="A75" s="8" t="s">
        <v>31</v>
      </c>
      <c r="B75" s="9" t="s">
        <v>17</v>
      </c>
      <c r="C75" s="104">
        <v>1</v>
      </c>
      <c r="D75" s="56">
        <f>'Epro_Ra (bmk_z)'!F23</f>
        <v>0.78275778969599996</v>
      </c>
      <c r="E75" s="57">
        <f>'Epro_Ra (bmk_z)'!G23</f>
        <v>0.63823933055184101</v>
      </c>
      <c r="F75" s="56">
        <f>'Epro_Ra (bmk_z)'!H23</f>
        <v>0.52040292466647264</v>
      </c>
      <c r="G75" s="57">
        <f>'Epro_Ra (bmk_z)'!I23</f>
        <v>0.42432233652423135</v>
      </c>
      <c r="H75" s="56">
        <f>'Epro_Ra (bmk_z)'!J23</f>
        <v>0.34598084818369751</v>
      </c>
      <c r="I75" s="57">
        <f>'Epro_Ra (bmk_z)'!K23</f>
        <v>0.28210333750147748</v>
      </c>
      <c r="J75" s="56">
        <f>'Epro_Ra (bmk_z)'!L23</f>
        <v>0.2300193593005429</v>
      </c>
      <c r="K75" s="57">
        <f>'Epro_Ra (bmk_z)'!M23</f>
        <v>0.18755150549310731</v>
      </c>
      <c r="L75" s="56">
        <f>'Epro_Ra (bmk_z)'!N23</f>
        <v>0.15292437697285613</v>
      </c>
      <c r="M75" s="10"/>
      <c r="N75" s="8" t="str">
        <f t="shared" si="3"/>
        <v>ROW</v>
      </c>
      <c r="O75" s="8" t="s">
        <v>75</v>
      </c>
      <c r="P75" s="63" t="str">
        <f>IF(B75='Epro_Ra (bmk_z)'!C$23,"ok","Fehler!")</f>
        <v>ok</v>
      </c>
      <c r="Q75" s="63" t="str">
        <f>IF(L75='Epro_Ra (bmk_z)'!N$23,"ok","Fehler!")</f>
        <v>ok</v>
      </c>
    </row>
    <row r="76" spans="1:17" s="1" customFormat="1" x14ac:dyDescent="0.25">
      <c r="A76" s="1" t="s">
        <v>32</v>
      </c>
      <c r="B76" s="3" t="s">
        <v>0</v>
      </c>
      <c r="C76" s="102">
        <v>1</v>
      </c>
      <c r="D76" s="54">
        <f>'Epro_Ra (bmk_z)'!F6</f>
        <v>0.78275778969599996</v>
      </c>
      <c r="E76" s="54">
        <f>'Epro_Ra (bmk_z)'!G6</f>
        <v>0.63823933055184101</v>
      </c>
      <c r="F76" s="54">
        <f>'Epro_Ra (bmk_z)'!H6</f>
        <v>0.52040292466647264</v>
      </c>
      <c r="G76" s="54">
        <f>'Epro_Ra (bmk_z)'!I6</f>
        <v>0.42432233652423135</v>
      </c>
      <c r="H76" s="54">
        <f>'Epro_Ra (bmk_z)'!J6</f>
        <v>0.34598084818369751</v>
      </c>
      <c r="I76" s="54">
        <f>'Epro_Ra (bmk_z)'!K6</f>
        <v>0.28210333750147748</v>
      </c>
      <c r="J76" s="54">
        <f>'Epro_Ra (bmk_z)'!L6</f>
        <v>0.2300193593005429</v>
      </c>
      <c r="K76" s="54">
        <f>'Epro_Ra (bmk_z)'!M6</f>
        <v>0.18755150549310731</v>
      </c>
      <c r="L76" s="54">
        <f>'Epro_Ra (bmk_z)'!N6</f>
        <v>0.15292437697285613</v>
      </c>
      <c r="M76" s="11"/>
      <c r="N76" s="1" t="str">
        <f t="shared" ref="N76:N111" si="4">$AB$2</f>
        <v>RUS</v>
      </c>
      <c r="O76" s="1" t="s">
        <v>75</v>
      </c>
      <c r="P76" s="61" t="str">
        <f>IF(B76='Epro_Ra (bmk_z)'!C$6,"ok","Fehler!")</f>
        <v>ok</v>
      </c>
      <c r="Q76" s="61" t="str">
        <f>IF(L76='Epro_Ra (bmk_z)'!N$6,"ok","Fehler!")</f>
        <v>ok</v>
      </c>
    </row>
    <row r="77" spans="1:17" s="5" customFormat="1" x14ac:dyDescent="0.25">
      <c r="A77" s="5" t="s">
        <v>32</v>
      </c>
      <c r="B77" s="6" t="s">
        <v>1</v>
      </c>
      <c r="C77" s="102">
        <v>1</v>
      </c>
      <c r="D77" s="55">
        <f>'Epro_Ra (bmk_z)'!F7</f>
        <v>0.78275778969599996</v>
      </c>
      <c r="E77" s="54">
        <f>'Epro_Ra (bmk_z)'!G7</f>
        <v>0.63823933055184101</v>
      </c>
      <c r="F77" s="55">
        <f>'Epro_Ra (bmk_z)'!H7</f>
        <v>0.52040292466647264</v>
      </c>
      <c r="G77" s="54">
        <f>'Epro_Ra (bmk_z)'!I7</f>
        <v>0.42432233652423135</v>
      </c>
      <c r="H77" s="55">
        <f>'Epro_Ra (bmk_z)'!J7</f>
        <v>0.34598084818369751</v>
      </c>
      <c r="I77" s="54">
        <f>'Epro_Ra (bmk_z)'!K7</f>
        <v>0.28210333750147748</v>
      </c>
      <c r="J77" s="55">
        <f>'Epro_Ra (bmk_z)'!L7</f>
        <v>0.2300193593005429</v>
      </c>
      <c r="K77" s="54">
        <f>'Epro_Ra (bmk_z)'!M7</f>
        <v>0.18755150549310731</v>
      </c>
      <c r="L77" s="55">
        <f>'Epro_Ra (bmk_z)'!N7</f>
        <v>0.15292437697285613</v>
      </c>
      <c r="M77" s="11"/>
      <c r="N77" s="5" t="str">
        <f t="shared" si="4"/>
        <v>RUS</v>
      </c>
      <c r="O77" s="5" t="s">
        <v>75</v>
      </c>
      <c r="P77" s="62" t="str">
        <f>IF(B77='Epro_Ra (bmk_z)'!C$7,"ok","Fehler!")</f>
        <v>ok</v>
      </c>
      <c r="Q77" s="62" t="str">
        <f>IF(L77='Epro_Ra (bmk_z)'!N$7,"ok","Fehler!")</f>
        <v>ok</v>
      </c>
    </row>
    <row r="78" spans="1:17" s="1" customFormat="1" x14ac:dyDescent="0.25">
      <c r="A78" s="1" t="s">
        <v>32</v>
      </c>
      <c r="B78" s="3" t="s">
        <v>2</v>
      </c>
      <c r="C78" s="102">
        <v>0</v>
      </c>
      <c r="D78" s="54">
        <f>'Epro_Ra (bmk_z)'!F8</f>
        <v>0</v>
      </c>
      <c r="E78" s="54">
        <f>'Epro_Ra (bmk_z)'!G8</f>
        <v>0</v>
      </c>
      <c r="F78" s="54">
        <f>'Epro_Ra (bmk_z)'!H8</f>
        <v>0</v>
      </c>
      <c r="G78" s="54">
        <f>'Epro_Ra (bmk_z)'!I8</f>
        <v>0</v>
      </c>
      <c r="H78" s="54">
        <f>'Epro_Ra (bmk_z)'!J8</f>
        <v>0</v>
      </c>
      <c r="I78" s="54">
        <f>'Epro_Ra (bmk_z)'!K8</f>
        <v>0</v>
      </c>
      <c r="J78" s="54">
        <f>'Epro_Ra (bmk_z)'!L8</f>
        <v>0</v>
      </c>
      <c r="K78" s="54">
        <f>'Epro_Ra (bmk_z)'!M8</f>
        <v>0</v>
      </c>
      <c r="L78" s="54">
        <f>'Epro_Ra (bmk_z)'!N8</f>
        <v>0</v>
      </c>
      <c r="M78" s="11"/>
      <c r="N78" s="1" t="str">
        <f t="shared" si="4"/>
        <v>RUS</v>
      </c>
      <c r="O78" s="1" t="s">
        <v>75</v>
      </c>
      <c r="P78" s="61" t="str">
        <f>IF(B78='Epro_Ra (bmk_z)'!C$8,"ok","Fehler!")</f>
        <v>ok</v>
      </c>
      <c r="Q78" s="61" t="str">
        <f>IF(L78='Epro_Ra (bmk_z)'!N$8,"ok","Fehler!")</f>
        <v>ok</v>
      </c>
    </row>
    <row r="79" spans="1:17" s="5" customFormat="1" x14ac:dyDescent="0.25">
      <c r="A79" s="5" t="s">
        <v>32</v>
      </c>
      <c r="B79" s="6" t="s">
        <v>3</v>
      </c>
      <c r="C79" s="102">
        <v>1</v>
      </c>
      <c r="D79" s="55">
        <f>'Epro_Ra (bmk_z)'!F9</f>
        <v>0.78275778969599996</v>
      </c>
      <c r="E79" s="54">
        <f>'Epro_Ra (bmk_z)'!G9</f>
        <v>0.63823933055184101</v>
      </c>
      <c r="F79" s="55">
        <f>'Epro_Ra (bmk_z)'!H9</f>
        <v>0.52040292466647264</v>
      </c>
      <c r="G79" s="54">
        <f>'Epro_Ra (bmk_z)'!I9</f>
        <v>0.42432233652423135</v>
      </c>
      <c r="H79" s="55">
        <f>'Epro_Ra (bmk_z)'!J9</f>
        <v>0.34598084818369751</v>
      </c>
      <c r="I79" s="54">
        <f>'Epro_Ra (bmk_z)'!K9</f>
        <v>0.28210333750147748</v>
      </c>
      <c r="J79" s="55">
        <f>'Epro_Ra (bmk_z)'!L9</f>
        <v>0.2300193593005429</v>
      </c>
      <c r="K79" s="54">
        <f>'Epro_Ra (bmk_z)'!M9</f>
        <v>0.18755150549310731</v>
      </c>
      <c r="L79" s="55">
        <f>'Epro_Ra (bmk_z)'!N9</f>
        <v>0.15292437697285613</v>
      </c>
      <c r="M79" s="11"/>
      <c r="N79" s="5" t="str">
        <f t="shared" si="4"/>
        <v>RUS</v>
      </c>
      <c r="O79" s="5" t="s">
        <v>75</v>
      </c>
      <c r="P79" s="62" t="str">
        <f>IF(B79='Epro_Ra (bmk_z)'!C$9,"ok","Fehler!")</f>
        <v>ok</v>
      </c>
      <c r="Q79" s="62" t="str">
        <f>IF(L79='Epro_Ra (bmk_z)'!N$9,"ok","Fehler!")</f>
        <v>ok</v>
      </c>
    </row>
    <row r="80" spans="1:17" s="1" customFormat="1" x14ac:dyDescent="0.25">
      <c r="A80" s="1" t="s">
        <v>32</v>
      </c>
      <c r="B80" s="3" t="s">
        <v>4</v>
      </c>
      <c r="C80" s="102">
        <v>1</v>
      </c>
      <c r="D80" s="54">
        <f>'Epro_Ra (bmk_z)'!F10</f>
        <v>0.78275778969599996</v>
      </c>
      <c r="E80" s="54">
        <f>'Epro_Ra (bmk_z)'!G10</f>
        <v>0.63823933055184101</v>
      </c>
      <c r="F80" s="54">
        <f>'Epro_Ra (bmk_z)'!H10</f>
        <v>0.52040292466647264</v>
      </c>
      <c r="G80" s="54">
        <f>'Epro_Ra (bmk_z)'!I10</f>
        <v>0.42432233652423135</v>
      </c>
      <c r="H80" s="54">
        <f>'Epro_Ra (bmk_z)'!J10</f>
        <v>0.34598084818369751</v>
      </c>
      <c r="I80" s="54">
        <f>'Epro_Ra (bmk_z)'!K10</f>
        <v>0.28210333750147748</v>
      </c>
      <c r="J80" s="54">
        <f>'Epro_Ra (bmk_z)'!L10</f>
        <v>0.2300193593005429</v>
      </c>
      <c r="K80" s="54">
        <f>'Epro_Ra (bmk_z)'!M10</f>
        <v>0.18755150549310731</v>
      </c>
      <c r="L80" s="54">
        <f>'Epro_Ra (bmk_z)'!N10</f>
        <v>0.15292437697285613</v>
      </c>
      <c r="M80" s="11"/>
      <c r="N80" s="1" t="str">
        <f t="shared" si="4"/>
        <v>RUS</v>
      </c>
      <c r="O80" s="1" t="s">
        <v>75</v>
      </c>
      <c r="P80" s="61" t="str">
        <f>IF(B80='Epro_Ra (bmk_z)'!C$10,"ok","Fehler!")</f>
        <v>ok</v>
      </c>
      <c r="Q80" s="61" t="str">
        <f>IF(L80='Epro_Ra (bmk_z)'!N$10,"ok","Fehler!")</f>
        <v>ok</v>
      </c>
    </row>
    <row r="81" spans="1:17" s="5" customFormat="1" x14ac:dyDescent="0.25">
      <c r="A81" s="5" t="s">
        <v>32</v>
      </c>
      <c r="B81" s="6" t="s">
        <v>5</v>
      </c>
      <c r="C81" s="102">
        <v>1</v>
      </c>
      <c r="D81" s="55">
        <f>'Epro_Ra (bmk_z)'!F11</f>
        <v>0.78275778969599996</v>
      </c>
      <c r="E81" s="54">
        <f>'Epro_Ra (bmk_z)'!G11</f>
        <v>0.63823933055184101</v>
      </c>
      <c r="F81" s="55">
        <f>'Epro_Ra (bmk_z)'!H11</f>
        <v>0.52040292466647264</v>
      </c>
      <c r="G81" s="54">
        <f>'Epro_Ra (bmk_z)'!I11</f>
        <v>0.42432233652423135</v>
      </c>
      <c r="H81" s="55">
        <f>'Epro_Ra (bmk_z)'!J11</f>
        <v>0.34598084818369751</v>
      </c>
      <c r="I81" s="54">
        <f>'Epro_Ra (bmk_z)'!K11</f>
        <v>0.28210333750147748</v>
      </c>
      <c r="J81" s="55">
        <f>'Epro_Ra (bmk_z)'!L11</f>
        <v>0.2300193593005429</v>
      </c>
      <c r="K81" s="54">
        <f>'Epro_Ra (bmk_z)'!M11</f>
        <v>0.18755150549310731</v>
      </c>
      <c r="L81" s="55">
        <f>'Epro_Ra (bmk_z)'!N11</f>
        <v>0.15292437697285613</v>
      </c>
      <c r="M81" s="11"/>
      <c r="N81" s="5" t="str">
        <f t="shared" si="4"/>
        <v>RUS</v>
      </c>
      <c r="O81" s="5" t="s">
        <v>75</v>
      </c>
      <c r="P81" s="62" t="str">
        <f>IF(B81='Epro_Ra (bmk_z)'!C$11,"ok","Fehler!")</f>
        <v>ok</v>
      </c>
      <c r="Q81" s="62" t="str">
        <f>IF(L81='Epro_Ra (bmk_z)'!N$11,"ok","Fehler!")</f>
        <v>ok</v>
      </c>
    </row>
    <row r="82" spans="1:17" s="1" customFormat="1" x14ac:dyDescent="0.25">
      <c r="A82" s="1" t="s">
        <v>32</v>
      </c>
      <c r="B82" s="3" t="s">
        <v>6</v>
      </c>
      <c r="C82" s="102">
        <v>1</v>
      </c>
      <c r="D82" s="54">
        <f>'Epro_Ra (bmk_z)'!F12</f>
        <v>0.78275778969599996</v>
      </c>
      <c r="E82" s="54">
        <f>'Epro_Ra (bmk_z)'!G12</f>
        <v>0.63823933055184101</v>
      </c>
      <c r="F82" s="54">
        <f>'Epro_Ra (bmk_z)'!H12</f>
        <v>0.52040292466647264</v>
      </c>
      <c r="G82" s="54">
        <f>'Epro_Ra (bmk_z)'!I12</f>
        <v>0.42432233652423135</v>
      </c>
      <c r="H82" s="54">
        <f>'Epro_Ra (bmk_z)'!J12</f>
        <v>0.34598084818369751</v>
      </c>
      <c r="I82" s="54">
        <f>'Epro_Ra (bmk_z)'!K12</f>
        <v>0.28210333750147748</v>
      </c>
      <c r="J82" s="54">
        <f>'Epro_Ra (bmk_z)'!L12</f>
        <v>0.2300193593005429</v>
      </c>
      <c r="K82" s="54">
        <f>'Epro_Ra (bmk_z)'!M12</f>
        <v>0.18755150549310731</v>
      </c>
      <c r="L82" s="54">
        <f>'Epro_Ra (bmk_z)'!N12</f>
        <v>0.15292437697285613</v>
      </c>
      <c r="M82" s="11"/>
      <c r="N82" s="1" t="str">
        <f t="shared" si="4"/>
        <v>RUS</v>
      </c>
      <c r="O82" s="1" t="s">
        <v>75</v>
      </c>
      <c r="P82" s="61" t="str">
        <f>IF(B82='Epro_Ra (bmk_z)'!C$12,"ok","Fehler!")</f>
        <v>ok</v>
      </c>
      <c r="Q82" s="61" t="str">
        <f>IF(L82='Epro_Ra (bmk_z)'!N$12,"ok","Fehler!")</f>
        <v>ok</v>
      </c>
    </row>
    <row r="83" spans="1:17" s="5" customFormat="1" x14ac:dyDescent="0.25">
      <c r="A83" s="5" t="s">
        <v>32</v>
      </c>
      <c r="B83" s="6" t="s">
        <v>7</v>
      </c>
      <c r="C83" s="102">
        <v>1</v>
      </c>
      <c r="D83" s="55">
        <f>'Epro_Ra (bmk_z)'!F13</f>
        <v>0.78275778969599996</v>
      </c>
      <c r="E83" s="54">
        <f>'Epro_Ra (bmk_z)'!G13</f>
        <v>0.63823933055184101</v>
      </c>
      <c r="F83" s="55">
        <f>'Epro_Ra (bmk_z)'!H13</f>
        <v>0.52040292466647264</v>
      </c>
      <c r="G83" s="54">
        <f>'Epro_Ra (bmk_z)'!I13</f>
        <v>0.42432233652423135</v>
      </c>
      <c r="H83" s="55">
        <f>'Epro_Ra (bmk_z)'!J13</f>
        <v>0.34598084818369751</v>
      </c>
      <c r="I83" s="54">
        <f>'Epro_Ra (bmk_z)'!K13</f>
        <v>0.28210333750147748</v>
      </c>
      <c r="J83" s="55">
        <f>'Epro_Ra (bmk_z)'!L13</f>
        <v>0.2300193593005429</v>
      </c>
      <c r="K83" s="54">
        <f>'Epro_Ra (bmk_z)'!M13</f>
        <v>0.18755150549310731</v>
      </c>
      <c r="L83" s="55">
        <f>'Epro_Ra (bmk_z)'!N13</f>
        <v>0.15292437697285613</v>
      </c>
      <c r="M83" s="11"/>
      <c r="N83" s="5" t="str">
        <f t="shared" si="4"/>
        <v>RUS</v>
      </c>
      <c r="O83" s="5" t="s">
        <v>75</v>
      </c>
      <c r="P83" s="62" t="str">
        <f>IF(B83='Epro_Ra (bmk_z)'!C$13,"ok","Fehler!")</f>
        <v>ok</v>
      </c>
      <c r="Q83" s="62" t="str">
        <f>IF(L83='Epro_Ra (bmk_z)'!N$13,"ok","Fehler!")</f>
        <v>ok</v>
      </c>
    </row>
    <row r="84" spans="1:17" s="1" customFormat="1" x14ac:dyDescent="0.25">
      <c r="A84" s="1" t="s">
        <v>32</v>
      </c>
      <c r="B84" s="3" t="s">
        <v>8</v>
      </c>
      <c r="C84" s="102">
        <v>1</v>
      </c>
      <c r="D84" s="54">
        <f>'Epro_Ra (bmk_z)'!F14</f>
        <v>0.78275778969599996</v>
      </c>
      <c r="E84" s="54">
        <f>'Epro_Ra (bmk_z)'!G14</f>
        <v>0.63823933055184101</v>
      </c>
      <c r="F84" s="54">
        <f>'Epro_Ra (bmk_z)'!H14</f>
        <v>0.52040292466647264</v>
      </c>
      <c r="G84" s="54">
        <f>'Epro_Ra (bmk_z)'!I14</f>
        <v>0.42432233652423135</v>
      </c>
      <c r="H84" s="54">
        <f>'Epro_Ra (bmk_z)'!J14</f>
        <v>0.34598084818369751</v>
      </c>
      <c r="I84" s="54">
        <f>'Epro_Ra (bmk_z)'!K14</f>
        <v>0.28210333750147748</v>
      </c>
      <c r="J84" s="54">
        <f>'Epro_Ra (bmk_z)'!L14</f>
        <v>0.2300193593005429</v>
      </c>
      <c r="K84" s="54">
        <f>'Epro_Ra (bmk_z)'!M14</f>
        <v>0.18755150549310731</v>
      </c>
      <c r="L84" s="54">
        <f>'Epro_Ra (bmk_z)'!N14</f>
        <v>0.15292437697285613</v>
      </c>
      <c r="M84" s="11"/>
      <c r="N84" s="1" t="str">
        <f t="shared" si="4"/>
        <v>RUS</v>
      </c>
      <c r="O84" s="1" t="s">
        <v>75</v>
      </c>
      <c r="P84" s="61" t="str">
        <f>IF(B84='Epro_Ra (bmk_z)'!C$14,"ok","Fehler!")</f>
        <v>ok</v>
      </c>
      <c r="Q84" s="61" t="str">
        <f>IF(L84='Epro_Ra (bmk_z)'!N$14,"ok","Fehler!")</f>
        <v>ok</v>
      </c>
    </row>
    <row r="85" spans="1:17" s="5" customFormat="1" x14ac:dyDescent="0.25">
      <c r="A85" s="5" t="s">
        <v>32</v>
      </c>
      <c r="B85" s="6" t="s">
        <v>9</v>
      </c>
      <c r="C85" s="102">
        <v>0</v>
      </c>
      <c r="D85" s="55">
        <f>'Epro_Ra (bmk_z)'!F15</f>
        <v>0</v>
      </c>
      <c r="E85" s="54">
        <f>'Epro_Ra (bmk_z)'!G15</f>
        <v>0</v>
      </c>
      <c r="F85" s="55">
        <f>'Epro_Ra (bmk_z)'!H15</f>
        <v>0</v>
      </c>
      <c r="G85" s="54">
        <f>'Epro_Ra (bmk_z)'!I15</f>
        <v>0</v>
      </c>
      <c r="H85" s="55">
        <f>'Epro_Ra (bmk_z)'!J15</f>
        <v>0</v>
      </c>
      <c r="I85" s="54">
        <f>'Epro_Ra (bmk_z)'!K15</f>
        <v>0</v>
      </c>
      <c r="J85" s="55">
        <f>'Epro_Ra (bmk_z)'!L15</f>
        <v>0</v>
      </c>
      <c r="K85" s="54">
        <f>'Epro_Ra (bmk_z)'!M15</f>
        <v>0</v>
      </c>
      <c r="L85" s="55">
        <f>'Epro_Ra (bmk_z)'!N15</f>
        <v>0</v>
      </c>
      <c r="M85" s="11"/>
      <c r="N85" s="5" t="str">
        <f t="shared" si="4"/>
        <v>RUS</v>
      </c>
      <c r="O85" s="5" t="s">
        <v>75</v>
      </c>
      <c r="P85" s="62" t="str">
        <f>IF(B85='Epro_Ra (bmk_z)'!C$15,"ok","Fehler!")</f>
        <v>ok</v>
      </c>
      <c r="Q85" s="62" t="str">
        <f>IF(L85='Epro_Ra (bmk_z)'!N$15,"ok","Fehler!")</f>
        <v>ok</v>
      </c>
    </row>
    <row r="86" spans="1:17" s="1" customFormat="1" x14ac:dyDescent="0.25">
      <c r="A86" s="1" t="s">
        <v>32</v>
      </c>
      <c r="B86" s="3" t="s">
        <v>10</v>
      </c>
      <c r="C86" s="102">
        <v>1</v>
      </c>
      <c r="D86" s="54">
        <f>'Epro_Ra (bmk_z)'!F16</f>
        <v>0.78275778969599996</v>
      </c>
      <c r="E86" s="54">
        <f>'Epro_Ra (bmk_z)'!G16</f>
        <v>0.63823933055184101</v>
      </c>
      <c r="F86" s="54">
        <f>'Epro_Ra (bmk_z)'!H16</f>
        <v>0.52040292466647264</v>
      </c>
      <c r="G86" s="54">
        <f>'Epro_Ra (bmk_z)'!I16</f>
        <v>0.42432233652423135</v>
      </c>
      <c r="H86" s="54">
        <f>'Epro_Ra (bmk_z)'!J16</f>
        <v>0.34598084818369751</v>
      </c>
      <c r="I86" s="54">
        <f>'Epro_Ra (bmk_z)'!K16</f>
        <v>0.28210333750147748</v>
      </c>
      <c r="J86" s="54">
        <f>'Epro_Ra (bmk_z)'!L16</f>
        <v>0.2300193593005429</v>
      </c>
      <c r="K86" s="54">
        <f>'Epro_Ra (bmk_z)'!M16</f>
        <v>0.18755150549310731</v>
      </c>
      <c r="L86" s="54">
        <f>'Epro_Ra (bmk_z)'!N16</f>
        <v>0.15292437697285613</v>
      </c>
      <c r="M86" s="11"/>
      <c r="N86" s="1" t="str">
        <f t="shared" si="4"/>
        <v>RUS</v>
      </c>
      <c r="O86" s="1" t="s">
        <v>75</v>
      </c>
      <c r="P86" s="61" t="str">
        <f>IF(B86='Epro_Ra (bmk_z)'!C$16,"ok","Fehler!")</f>
        <v>ok</v>
      </c>
      <c r="Q86" s="61" t="str">
        <f>IF(L86='Epro_Ra (bmk_z)'!N$16,"ok","Fehler!")</f>
        <v>ok</v>
      </c>
    </row>
    <row r="87" spans="1:17" s="5" customFormat="1" x14ac:dyDescent="0.25">
      <c r="A87" s="5" t="s">
        <v>32</v>
      </c>
      <c r="B87" s="6" t="s">
        <v>11</v>
      </c>
      <c r="C87" s="102">
        <v>1</v>
      </c>
      <c r="D87" s="55">
        <f>'Epro_Ra (bmk_z)'!F17</f>
        <v>0.78275778969599996</v>
      </c>
      <c r="E87" s="54">
        <f>'Epro_Ra (bmk_z)'!G17</f>
        <v>0.63823933055184101</v>
      </c>
      <c r="F87" s="55">
        <f>'Epro_Ra (bmk_z)'!H17</f>
        <v>0.52040292466647264</v>
      </c>
      <c r="G87" s="54">
        <f>'Epro_Ra (bmk_z)'!I17</f>
        <v>0.42432233652423135</v>
      </c>
      <c r="H87" s="55">
        <f>'Epro_Ra (bmk_z)'!J17</f>
        <v>0.34598084818369751</v>
      </c>
      <c r="I87" s="54">
        <f>'Epro_Ra (bmk_z)'!K17</f>
        <v>0.28210333750147748</v>
      </c>
      <c r="J87" s="55">
        <f>'Epro_Ra (bmk_z)'!L17</f>
        <v>0.2300193593005429</v>
      </c>
      <c r="K87" s="54">
        <f>'Epro_Ra (bmk_z)'!M17</f>
        <v>0.18755150549310731</v>
      </c>
      <c r="L87" s="55">
        <f>'Epro_Ra (bmk_z)'!N17</f>
        <v>0.15292437697285613</v>
      </c>
      <c r="M87" s="11"/>
      <c r="N87" s="5" t="str">
        <f t="shared" si="4"/>
        <v>RUS</v>
      </c>
      <c r="O87" s="5" t="s">
        <v>75</v>
      </c>
      <c r="P87" s="62" t="str">
        <f>IF(B87='Epro_Ra (bmk_z)'!C$17,"ok","Fehler!")</f>
        <v>ok</v>
      </c>
      <c r="Q87" s="62" t="str">
        <f>IF(L87='Epro_Ra (bmk_z)'!N$17,"ok","Fehler!")</f>
        <v>ok</v>
      </c>
    </row>
    <row r="88" spans="1:17" s="1" customFormat="1" x14ac:dyDescent="0.25">
      <c r="A88" s="1" t="s">
        <v>32</v>
      </c>
      <c r="B88" s="3" t="s">
        <v>12</v>
      </c>
      <c r="C88" s="102">
        <v>1</v>
      </c>
      <c r="D88" s="54">
        <f>'Epro_Ra (bmk_z)'!F18</f>
        <v>0.78275778969599996</v>
      </c>
      <c r="E88" s="54">
        <f>'Epro_Ra (bmk_z)'!G18</f>
        <v>0.63823933055184101</v>
      </c>
      <c r="F88" s="54">
        <f>'Epro_Ra (bmk_z)'!H18</f>
        <v>0.52040292466647264</v>
      </c>
      <c r="G88" s="54">
        <f>'Epro_Ra (bmk_z)'!I18</f>
        <v>0.42432233652423135</v>
      </c>
      <c r="H88" s="54">
        <f>'Epro_Ra (bmk_z)'!J18</f>
        <v>0.34598084818369751</v>
      </c>
      <c r="I88" s="54">
        <f>'Epro_Ra (bmk_z)'!K18</f>
        <v>0.28210333750147748</v>
      </c>
      <c r="J88" s="54">
        <f>'Epro_Ra (bmk_z)'!L18</f>
        <v>0.2300193593005429</v>
      </c>
      <c r="K88" s="54">
        <f>'Epro_Ra (bmk_z)'!M18</f>
        <v>0.18755150549310731</v>
      </c>
      <c r="L88" s="54">
        <f>'Epro_Ra (bmk_z)'!N18</f>
        <v>0.15292437697285613</v>
      </c>
      <c r="M88" s="11"/>
      <c r="N88" s="1" t="str">
        <f t="shared" si="4"/>
        <v>RUS</v>
      </c>
      <c r="O88" s="1" t="s">
        <v>75</v>
      </c>
      <c r="P88" s="61" t="str">
        <f>IF(B88='Epro_Ra (bmk_z)'!C$18,"ok","Fehler!")</f>
        <v>ok</v>
      </c>
      <c r="Q88" s="61" t="str">
        <f>IF(L88='Epro_Ra (bmk_z)'!N$18,"ok","Fehler!")</f>
        <v>ok</v>
      </c>
    </row>
    <row r="89" spans="1:17" s="5" customFormat="1" x14ac:dyDescent="0.25">
      <c r="A89" s="5" t="s">
        <v>32</v>
      </c>
      <c r="B89" s="6" t="s">
        <v>13</v>
      </c>
      <c r="C89" s="102">
        <v>1</v>
      </c>
      <c r="D89" s="55">
        <f>'Epro_Ra (bmk_z)'!F19</f>
        <v>0.78275778969599996</v>
      </c>
      <c r="E89" s="54">
        <f>'Epro_Ra (bmk_z)'!G19</f>
        <v>0.63823933055184101</v>
      </c>
      <c r="F89" s="55">
        <f>'Epro_Ra (bmk_z)'!H19</f>
        <v>0.52040292466647264</v>
      </c>
      <c r="G89" s="54">
        <f>'Epro_Ra (bmk_z)'!I19</f>
        <v>0.42432233652423135</v>
      </c>
      <c r="H89" s="55">
        <f>'Epro_Ra (bmk_z)'!J19</f>
        <v>0.34598084818369751</v>
      </c>
      <c r="I89" s="54">
        <f>'Epro_Ra (bmk_z)'!K19</f>
        <v>0.28210333750147748</v>
      </c>
      <c r="J89" s="55">
        <f>'Epro_Ra (bmk_z)'!L19</f>
        <v>0.2300193593005429</v>
      </c>
      <c r="K89" s="54">
        <f>'Epro_Ra (bmk_z)'!M19</f>
        <v>0.18755150549310731</v>
      </c>
      <c r="L89" s="55">
        <f>'Epro_Ra (bmk_z)'!N19</f>
        <v>0.15292437697285613</v>
      </c>
      <c r="M89" s="11"/>
      <c r="N89" s="5" t="str">
        <f t="shared" si="4"/>
        <v>RUS</v>
      </c>
      <c r="O89" s="5" t="s">
        <v>75</v>
      </c>
      <c r="P89" s="62" t="str">
        <f>IF(B89='Epro_Ra (bmk_z)'!C$19,"ok","Fehler!")</f>
        <v>ok</v>
      </c>
      <c r="Q89" s="62" t="str">
        <f>IF(L89='Epro_Ra (bmk_z)'!N$19,"ok","Fehler!")</f>
        <v>ok</v>
      </c>
    </row>
    <row r="90" spans="1:17" s="1" customFormat="1" x14ac:dyDescent="0.25">
      <c r="A90" s="1" t="s">
        <v>32</v>
      </c>
      <c r="B90" s="3" t="s">
        <v>14</v>
      </c>
      <c r="C90" s="102">
        <v>1</v>
      </c>
      <c r="D90" s="54">
        <f>'Epro_Ra (bmk_z)'!F20</f>
        <v>0.78275778969599996</v>
      </c>
      <c r="E90" s="54">
        <f>'Epro_Ra (bmk_z)'!G20</f>
        <v>0.63823933055184101</v>
      </c>
      <c r="F90" s="54">
        <f>'Epro_Ra (bmk_z)'!H20</f>
        <v>0.52040292466647264</v>
      </c>
      <c r="G90" s="54">
        <f>'Epro_Ra (bmk_z)'!I20</f>
        <v>0.42432233652423135</v>
      </c>
      <c r="H90" s="54">
        <f>'Epro_Ra (bmk_z)'!J20</f>
        <v>0.34598084818369751</v>
      </c>
      <c r="I90" s="54">
        <f>'Epro_Ra (bmk_z)'!K20</f>
        <v>0.28210333750147748</v>
      </c>
      <c r="J90" s="54">
        <f>'Epro_Ra (bmk_z)'!L20</f>
        <v>0.2300193593005429</v>
      </c>
      <c r="K90" s="54">
        <f>'Epro_Ra (bmk_z)'!M20</f>
        <v>0.18755150549310731</v>
      </c>
      <c r="L90" s="54">
        <f>'Epro_Ra (bmk_z)'!N20</f>
        <v>0.15292437697285613</v>
      </c>
      <c r="M90" s="11"/>
      <c r="N90" s="1" t="str">
        <f t="shared" si="4"/>
        <v>RUS</v>
      </c>
      <c r="O90" s="1" t="s">
        <v>75</v>
      </c>
      <c r="P90" s="61" t="str">
        <f>IF(B90='Epro_Ra (bmk_z)'!C$20,"ok","Fehler!")</f>
        <v>ok</v>
      </c>
      <c r="Q90" s="61" t="str">
        <f>IF(L90='Epro_Ra (bmk_z)'!N$20,"ok","Fehler!")</f>
        <v>ok</v>
      </c>
    </row>
    <row r="91" spans="1:17" s="5" customFormat="1" x14ac:dyDescent="0.25">
      <c r="A91" s="5" t="s">
        <v>32</v>
      </c>
      <c r="B91" s="6" t="s">
        <v>15</v>
      </c>
      <c r="C91" s="102">
        <v>1</v>
      </c>
      <c r="D91" s="55">
        <f>'Epro_Ra (bmk_z)'!F21</f>
        <v>0.78275778969599996</v>
      </c>
      <c r="E91" s="54">
        <f>'Epro_Ra (bmk_z)'!G21</f>
        <v>0.63823933055184101</v>
      </c>
      <c r="F91" s="55">
        <f>'Epro_Ra (bmk_z)'!H21</f>
        <v>0.52040292466647264</v>
      </c>
      <c r="G91" s="54">
        <f>'Epro_Ra (bmk_z)'!I21</f>
        <v>0.42432233652423135</v>
      </c>
      <c r="H91" s="55">
        <f>'Epro_Ra (bmk_z)'!J21</f>
        <v>0.34598084818369751</v>
      </c>
      <c r="I91" s="54">
        <f>'Epro_Ra (bmk_z)'!K21</f>
        <v>0.28210333750147748</v>
      </c>
      <c r="J91" s="55">
        <f>'Epro_Ra (bmk_z)'!L21</f>
        <v>0.2300193593005429</v>
      </c>
      <c r="K91" s="54">
        <f>'Epro_Ra (bmk_z)'!M21</f>
        <v>0.18755150549310731</v>
      </c>
      <c r="L91" s="55">
        <f>'Epro_Ra (bmk_z)'!N21</f>
        <v>0.15292437697285613</v>
      </c>
      <c r="M91" s="11"/>
      <c r="N91" s="5" t="str">
        <f t="shared" si="4"/>
        <v>RUS</v>
      </c>
      <c r="O91" s="5" t="s">
        <v>75</v>
      </c>
      <c r="P91" s="62" t="str">
        <f>IF(B91='Epro_Ra (bmk_z)'!C$21,"ok","Fehler!")</f>
        <v>ok</v>
      </c>
      <c r="Q91" s="62" t="str">
        <f>IF(L91='Epro_Ra (bmk_z)'!N$21,"ok","Fehler!")</f>
        <v>ok</v>
      </c>
    </row>
    <row r="92" spans="1:17" s="1" customFormat="1" x14ac:dyDescent="0.25">
      <c r="A92" s="1" t="s">
        <v>32</v>
      </c>
      <c r="B92" s="3" t="s">
        <v>16</v>
      </c>
      <c r="C92" s="102">
        <v>1</v>
      </c>
      <c r="D92" s="54">
        <f>'Epro_Ra (bmk_z)'!F22</f>
        <v>0.78275778969599996</v>
      </c>
      <c r="E92" s="54">
        <f>'Epro_Ra (bmk_z)'!G22</f>
        <v>0.63823933055184101</v>
      </c>
      <c r="F92" s="54">
        <f>'Epro_Ra (bmk_z)'!H22</f>
        <v>0.52040292466647264</v>
      </c>
      <c r="G92" s="54">
        <f>'Epro_Ra (bmk_z)'!I22</f>
        <v>0.42432233652423135</v>
      </c>
      <c r="H92" s="54">
        <f>'Epro_Ra (bmk_z)'!J22</f>
        <v>0.34598084818369751</v>
      </c>
      <c r="I92" s="54">
        <f>'Epro_Ra (bmk_z)'!K22</f>
        <v>0.28210333750147748</v>
      </c>
      <c r="J92" s="54">
        <f>'Epro_Ra (bmk_z)'!L22</f>
        <v>0.2300193593005429</v>
      </c>
      <c r="K92" s="54">
        <f>'Epro_Ra (bmk_z)'!M22</f>
        <v>0.18755150549310731</v>
      </c>
      <c r="L92" s="54">
        <f>'Epro_Ra (bmk_z)'!N22</f>
        <v>0.15292437697285613</v>
      </c>
      <c r="M92" s="11"/>
      <c r="N92" s="1" t="str">
        <f t="shared" si="4"/>
        <v>RUS</v>
      </c>
      <c r="O92" s="1" t="s">
        <v>75</v>
      </c>
      <c r="P92" s="61" t="str">
        <f>IF(B92='Epro_Ra (bmk_z)'!C$22,"ok","Fehler!")</f>
        <v>ok</v>
      </c>
      <c r="Q92" s="61" t="str">
        <f>IF(L92='Epro_Ra (bmk_z)'!N$22,"ok","Fehler!")</f>
        <v>ok</v>
      </c>
    </row>
    <row r="93" spans="1:17" s="8" customFormat="1" x14ac:dyDescent="0.25">
      <c r="A93" s="8" t="s">
        <v>32</v>
      </c>
      <c r="B93" s="9" t="s">
        <v>17</v>
      </c>
      <c r="C93" s="104">
        <v>1</v>
      </c>
      <c r="D93" s="56">
        <f>'Epro_Ra (bmk_z)'!F23</f>
        <v>0.78275778969599996</v>
      </c>
      <c r="E93" s="57">
        <f>'Epro_Ra (bmk_z)'!G23</f>
        <v>0.63823933055184101</v>
      </c>
      <c r="F93" s="56">
        <f>'Epro_Ra (bmk_z)'!H23</f>
        <v>0.52040292466647264</v>
      </c>
      <c r="G93" s="57">
        <f>'Epro_Ra (bmk_z)'!I23</f>
        <v>0.42432233652423135</v>
      </c>
      <c r="H93" s="56">
        <f>'Epro_Ra (bmk_z)'!J23</f>
        <v>0.34598084818369751</v>
      </c>
      <c r="I93" s="57">
        <f>'Epro_Ra (bmk_z)'!K23</f>
        <v>0.28210333750147748</v>
      </c>
      <c r="J93" s="56">
        <f>'Epro_Ra (bmk_z)'!L23</f>
        <v>0.2300193593005429</v>
      </c>
      <c r="K93" s="57">
        <f>'Epro_Ra (bmk_z)'!M23</f>
        <v>0.18755150549310731</v>
      </c>
      <c r="L93" s="56">
        <f>'Epro_Ra (bmk_z)'!N23</f>
        <v>0.15292437697285613</v>
      </c>
      <c r="M93" s="10"/>
      <c r="N93" s="8" t="str">
        <f t="shared" si="4"/>
        <v>RUS</v>
      </c>
      <c r="O93" s="8" t="s">
        <v>75</v>
      </c>
      <c r="P93" s="63" t="str">
        <f>IF(B93='Epro_Ra (bmk_z)'!C$23,"ok","Fehler!")</f>
        <v>ok</v>
      </c>
      <c r="Q93" s="63" t="str">
        <f>IF(L93='Epro_Ra (bmk_z)'!N$23,"ok","Fehler!")</f>
        <v>ok</v>
      </c>
    </row>
    <row r="94" spans="1:17" s="1" customFormat="1" x14ac:dyDescent="0.25">
      <c r="A94" s="1" t="s">
        <v>33</v>
      </c>
      <c r="B94" s="3" t="s">
        <v>0</v>
      </c>
      <c r="C94" s="102">
        <v>1</v>
      </c>
      <c r="D94" s="54">
        <f>'Epro_Ra (bmk_z)'!F6</f>
        <v>0.78275778969599996</v>
      </c>
      <c r="E94" s="54">
        <f>'Epro_Ra (bmk_z)'!G6</f>
        <v>0.63823933055184101</v>
      </c>
      <c r="F94" s="54">
        <f>'Epro_Ra (bmk_z)'!H6</f>
        <v>0.52040292466647264</v>
      </c>
      <c r="G94" s="54">
        <f>'Epro_Ra (bmk_z)'!I6</f>
        <v>0.42432233652423135</v>
      </c>
      <c r="H94" s="54">
        <f>'Epro_Ra (bmk_z)'!J6</f>
        <v>0.34598084818369751</v>
      </c>
      <c r="I94" s="54">
        <f>'Epro_Ra (bmk_z)'!K6</f>
        <v>0.28210333750147748</v>
      </c>
      <c r="J94" s="54">
        <f>'Epro_Ra (bmk_z)'!L6</f>
        <v>0.2300193593005429</v>
      </c>
      <c r="K94" s="54">
        <f>'Epro_Ra (bmk_z)'!M6</f>
        <v>0.18755150549310731</v>
      </c>
      <c r="L94" s="54">
        <f>'Epro_Ra (bmk_z)'!N6</f>
        <v>0.15292437697285613</v>
      </c>
      <c r="M94" s="11"/>
      <c r="N94" s="1" t="str">
        <f t="shared" si="4"/>
        <v>RUS</v>
      </c>
      <c r="O94" s="1" t="s">
        <v>75</v>
      </c>
      <c r="P94" s="61" t="str">
        <f>IF(B94='Epro_Ra (bmk_z)'!C$6,"ok","Fehler!")</f>
        <v>ok</v>
      </c>
      <c r="Q94" s="61" t="str">
        <f>IF(L94='Epro_Ra (bmk_z)'!N$6,"ok","Fehler!")</f>
        <v>ok</v>
      </c>
    </row>
    <row r="95" spans="1:17" s="5" customFormat="1" x14ac:dyDescent="0.25">
      <c r="A95" s="5" t="s">
        <v>33</v>
      </c>
      <c r="B95" s="6" t="s">
        <v>1</v>
      </c>
      <c r="C95" s="102">
        <v>1</v>
      </c>
      <c r="D95" s="55">
        <f>'Epro_Ra (bmk_z)'!F7</f>
        <v>0.78275778969599996</v>
      </c>
      <c r="E95" s="54">
        <f>'Epro_Ra (bmk_z)'!G7</f>
        <v>0.63823933055184101</v>
      </c>
      <c r="F95" s="55">
        <f>'Epro_Ra (bmk_z)'!H7</f>
        <v>0.52040292466647264</v>
      </c>
      <c r="G95" s="54">
        <f>'Epro_Ra (bmk_z)'!I7</f>
        <v>0.42432233652423135</v>
      </c>
      <c r="H95" s="55">
        <f>'Epro_Ra (bmk_z)'!J7</f>
        <v>0.34598084818369751</v>
      </c>
      <c r="I95" s="54">
        <f>'Epro_Ra (bmk_z)'!K7</f>
        <v>0.28210333750147748</v>
      </c>
      <c r="J95" s="55">
        <f>'Epro_Ra (bmk_z)'!L7</f>
        <v>0.2300193593005429</v>
      </c>
      <c r="K95" s="54">
        <f>'Epro_Ra (bmk_z)'!M7</f>
        <v>0.18755150549310731</v>
      </c>
      <c r="L95" s="55">
        <f>'Epro_Ra (bmk_z)'!N7</f>
        <v>0.15292437697285613</v>
      </c>
      <c r="M95" s="11"/>
      <c r="N95" s="5" t="str">
        <f t="shared" si="4"/>
        <v>RUS</v>
      </c>
      <c r="O95" s="5" t="s">
        <v>75</v>
      </c>
      <c r="P95" s="62" t="str">
        <f>IF(B95='Epro_Ra (bmk_z)'!C$7,"ok","Fehler!")</f>
        <v>ok</v>
      </c>
      <c r="Q95" s="62" t="str">
        <f>IF(L95='Epro_Ra (bmk_z)'!N$7,"ok","Fehler!")</f>
        <v>ok</v>
      </c>
    </row>
    <row r="96" spans="1:17" s="1" customFormat="1" x14ac:dyDescent="0.25">
      <c r="A96" s="1" t="s">
        <v>33</v>
      </c>
      <c r="B96" s="3" t="s">
        <v>2</v>
      </c>
      <c r="C96" s="102">
        <v>0</v>
      </c>
      <c r="D96" s="54">
        <f>'Epro_Ra (bmk_z)'!F8</f>
        <v>0</v>
      </c>
      <c r="E96" s="54">
        <f>'Epro_Ra (bmk_z)'!G8</f>
        <v>0</v>
      </c>
      <c r="F96" s="54">
        <f>'Epro_Ra (bmk_z)'!H8</f>
        <v>0</v>
      </c>
      <c r="G96" s="54">
        <f>'Epro_Ra (bmk_z)'!I8</f>
        <v>0</v>
      </c>
      <c r="H96" s="54">
        <f>'Epro_Ra (bmk_z)'!J8</f>
        <v>0</v>
      </c>
      <c r="I96" s="54">
        <f>'Epro_Ra (bmk_z)'!K8</f>
        <v>0</v>
      </c>
      <c r="J96" s="54">
        <f>'Epro_Ra (bmk_z)'!L8</f>
        <v>0</v>
      </c>
      <c r="K96" s="54">
        <f>'Epro_Ra (bmk_z)'!M8</f>
        <v>0</v>
      </c>
      <c r="L96" s="54">
        <f>'Epro_Ra (bmk_z)'!N8</f>
        <v>0</v>
      </c>
      <c r="M96" s="11"/>
      <c r="N96" s="1" t="str">
        <f t="shared" si="4"/>
        <v>RUS</v>
      </c>
      <c r="O96" s="1" t="s">
        <v>75</v>
      </c>
      <c r="P96" s="61" t="str">
        <f>IF(B96='Epro_Ra (bmk_z)'!C$8,"ok","Fehler!")</f>
        <v>ok</v>
      </c>
      <c r="Q96" s="61" t="str">
        <f>IF(L96='Epro_Ra (bmk_z)'!N$8,"ok","Fehler!")</f>
        <v>ok</v>
      </c>
    </row>
    <row r="97" spans="1:17" s="5" customFormat="1" x14ac:dyDescent="0.25">
      <c r="A97" s="5" t="s">
        <v>33</v>
      </c>
      <c r="B97" s="6" t="s">
        <v>3</v>
      </c>
      <c r="C97" s="102">
        <v>1</v>
      </c>
      <c r="D97" s="55">
        <f>'Epro_Ra (bmk_z)'!F9</f>
        <v>0.78275778969599996</v>
      </c>
      <c r="E97" s="54">
        <f>'Epro_Ra (bmk_z)'!G9</f>
        <v>0.63823933055184101</v>
      </c>
      <c r="F97" s="55">
        <f>'Epro_Ra (bmk_z)'!H9</f>
        <v>0.52040292466647264</v>
      </c>
      <c r="G97" s="54">
        <f>'Epro_Ra (bmk_z)'!I9</f>
        <v>0.42432233652423135</v>
      </c>
      <c r="H97" s="55">
        <f>'Epro_Ra (bmk_z)'!J9</f>
        <v>0.34598084818369751</v>
      </c>
      <c r="I97" s="54">
        <f>'Epro_Ra (bmk_z)'!K9</f>
        <v>0.28210333750147748</v>
      </c>
      <c r="J97" s="55">
        <f>'Epro_Ra (bmk_z)'!L9</f>
        <v>0.2300193593005429</v>
      </c>
      <c r="K97" s="54">
        <f>'Epro_Ra (bmk_z)'!M9</f>
        <v>0.18755150549310731</v>
      </c>
      <c r="L97" s="55">
        <f>'Epro_Ra (bmk_z)'!N9</f>
        <v>0.15292437697285613</v>
      </c>
      <c r="M97" s="11"/>
      <c r="N97" s="5" t="str">
        <f t="shared" si="4"/>
        <v>RUS</v>
      </c>
      <c r="O97" s="5" t="s">
        <v>75</v>
      </c>
      <c r="P97" s="62" t="str">
        <f>IF(B97='Epro_Ra (bmk_z)'!C$9,"ok","Fehler!")</f>
        <v>ok</v>
      </c>
      <c r="Q97" s="62" t="str">
        <f>IF(L97='Epro_Ra (bmk_z)'!N$9,"ok","Fehler!")</f>
        <v>ok</v>
      </c>
    </row>
    <row r="98" spans="1:17" s="1" customFormat="1" x14ac:dyDescent="0.25">
      <c r="A98" s="1" t="s">
        <v>33</v>
      </c>
      <c r="B98" s="3" t="s">
        <v>4</v>
      </c>
      <c r="C98" s="102">
        <v>1</v>
      </c>
      <c r="D98" s="54">
        <f>'Epro_Ra (bmk_z)'!F10</f>
        <v>0.78275778969599996</v>
      </c>
      <c r="E98" s="54">
        <f>'Epro_Ra (bmk_z)'!G10</f>
        <v>0.63823933055184101</v>
      </c>
      <c r="F98" s="54">
        <f>'Epro_Ra (bmk_z)'!H10</f>
        <v>0.52040292466647264</v>
      </c>
      <c r="G98" s="54">
        <f>'Epro_Ra (bmk_z)'!I10</f>
        <v>0.42432233652423135</v>
      </c>
      <c r="H98" s="54">
        <f>'Epro_Ra (bmk_z)'!J10</f>
        <v>0.34598084818369751</v>
      </c>
      <c r="I98" s="54">
        <f>'Epro_Ra (bmk_z)'!K10</f>
        <v>0.28210333750147748</v>
      </c>
      <c r="J98" s="54">
        <f>'Epro_Ra (bmk_z)'!L10</f>
        <v>0.2300193593005429</v>
      </c>
      <c r="K98" s="54">
        <f>'Epro_Ra (bmk_z)'!M10</f>
        <v>0.18755150549310731</v>
      </c>
      <c r="L98" s="54">
        <f>'Epro_Ra (bmk_z)'!N10</f>
        <v>0.15292437697285613</v>
      </c>
      <c r="M98" s="11"/>
      <c r="N98" s="1" t="str">
        <f t="shared" si="4"/>
        <v>RUS</v>
      </c>
      <c r="O98" s="1" t="s">
        <v>75</v>
      </c>
      <c r="P98" s="61" t="str">
        <f>IF(B98='Epro_Ra (bmk_z)'!C$10,"ok","Fehler!")</f>
        <v>ok</v>
      </c>
      <c r="Q98" s="61" t="str">
        <f>IF(L98='Epro_Ra (bmk_z)'!N$10,"ok","Fehler!")</f>
        <v>ok</v>
      </c>
    </row>
    <row r="99" spans="1:17" s="5" customFormat="1" x14ac:dyDescent="0.25">
      <c r="A99" s="5" t="s">
        <v>33</v>
      </c>
      <c r="B99" s="6" t="s">
        <v>5</v>
      </c>
      <c r="C99" s="102">
        <v>1</v>
      </c>
      <c r="D99" s="55">
        <f>'Epro_Ra (bmk_z)'!F11</f>
        <v>0.78275778969599996</v>
      </c>
      <c r="E99" s="54">
        <f>'Epro_Ra (bmk_z)'!G11</f>
        <v>0.63823933055184101</v>
      </c>
      <c r="F99" s="55">
        <f>'Epro_Ra (bmk_z)'!H11</f>
        <v>0.52040292466647264</v>
      </c>
      <c r="G99" s="54">
        <f>'Epro_Ra (bmk_z)'!I11</f>
        <v>0.42432233652423135</v>
      </c>
      <c r="H99" s="55">
        <f>'Epro_Ra (bmk_z)'!J11</f>
        <v>0.34598084818369751</v>
      </c>
      <c r="I99" s="54">
        <f>'Epro_Ra (bmk_z)'!K11</f>
        <v>0.28210333750147748</v>
      </c>
      <c r="J99" s="55">
        <f>'Epro_Ra (bmk_z)'!L11</f>
        <v>0.2300193593005429</v>
      </c>
      <c r="K99" s="54">
        <f>'Epro_Ra (bmk_z)'!M11</f>
        <v>0.18755150549310731</v>
      </c>
      <c r="L99" s="55">
        <f>'Epro_Ra (bmk_z)'!N11</f>
        <v>0.15292437697285613</v>
      </c>
      <c r="M99" s="11"/>
      <c r="N99" s="5" t="str">
        <f t="shared" si="4"/>
        <v>RUS</v>
      </c>
      <c r="O99" s="5" t="s">
        <v>75</v>
      </c>
      <c r="P99" s="62" t="str">
        <f>IF(B99='Epro_Ra (bmk_z)'!C$11,"ok","Fehler!")</f>
        <v>ok</v>
      </c>
      <c r="Q99" s="62" t="str">
        <f>IF(L99='Epro_Ra (bmk_z)'!N$11,"ok","Fehler!")</f>
        <v>ok</v>
      </c>
    </row>
    <row r="100" spans="1:17" s="1" customFormat="1" x14ac:dyDescent="0.25">
      <c r="A100" s="1" t="s">
        <v>33</v>
      </c>
      <c r="B100" s="3" t="s">
        <v>6</v>
      </c>
      <c r="C100" s="102">
        <v>1</v>
      </c>
      <c r="D100" s="54">
        <f>'Epro_Ra (bmk_z)'!F12</f>
        <v>0.78275778969599996</v>
      </c>
      <c r="E100" s="54">
        <f>'Epro_Ra (bmk_z)'!G12</f>
        <v>0.63823933055184101</v>
      </c>
      <c r="F100" s="54">
        <f>'Epro_Ra (bmk_z)'!H12</f>
        <v>0.52040292466647264</v>
      </c>
      <c r="G100" s="54">
        <f>'Epro_Ra (bmk_z)'!I12</f>
        <v>0.42432233652423135</v>
      </c>
      <c r="H100" s="54">
        <f>'Epro_Ra (bmk_z)'!J12</f>
        <v>0.34598084818369751</v>
      </c>
      <c r="I100" s="54">
        <f>'Epro_Ra (bmk_z)'!K12</f>
        <v>0.28210333750147748</v>
      </c>
      <c r="J100" s="54">
        <f>'Epro_Ra (bmk_z)'!L12</f>
        <v>0.2300193593005429</v>
      </c>
      <c r="K100" s="54">
        <f>'Epro_Ra (bmk_z)'!M12</f>
        <v>0.18755150549310731</v>
      </c>
      <c r="L100" s="54">
        <f>'Epro_Ra (bmk_z)'!N12</f>
        <v>0.15292437697285613</v>
      </c>
      <c r="M100" s="11"/>
      <c r="N100" s="1" t="str">
        <f t="shared" si="4"/>
        <v>RUS</v>
      </c>
      <c r="O100" s="1" t="s">
        <v>75</v>
      </c>
      <c r="P100" s="61" t="str">
        <f>IF(B100='Epro_Ra (bmk_z)'!C$12,"ok","Fehler!")</f>
        <v>ok</v>
      </c>
      <c r="Q100" s="61" t="str">
        <f>IF(L100='Epro_Ra (bmk_z)'!N$12,"ok","Fehler!")</f>
        <v>ok</v>
      </c>
    </row>
    <row r="101" spans="1:17" s="5" customFormat="1" x14ac:dyDescent="0.25">
      <c r="A101" s="5" t="s">
        <v>33</v>
      </c>
      <c r="B101" s="6" t="s">
        <v>7</v>
      </c>
      <c r="C101" s="102">
        <v>1</v>
      </c>
      <c r="D101" s="55">
        <f>'Epro_Ra (bmk_z)'!F13</f>
        <v>0.78275778969599996</v>
      </c>
      <c r="E101" s="54">
        <f>'Epro_Ra (bmk_z)'!G13</f>
        <v>0.63823933055184101</v>
      </c>
      <c r="F101" s="55">
        <f>'Epro_Ra (bmk_z)'!H13</f>
        <v>0.52040292466647264</v>
      </c>
      <c r="G101" s="54">
        <f>'Epro_Ra (bmk_z)'!I13</f>
        <v>0.42432233652423135</v>
      </c>
      <c r="H101" s="55">
        <f>'Epro_Ra (bmk_z)'!J13</f>
        <v>0.34598084818369751</v>
      </c>
      <c r="I101" s="54">
        <f>'Epro_Ra (bmk_z)'!K13</f>
        <v>0.28210333750147748</v>
      </c>
      <c r="J101" s="55">
        <f>'Epro_Ra (bmk_z)'!L13</f>
        <v>0.2300193593005429</v>
      </c>
      <c r="K101" s="54">
        <f>'Epro_Ra (bmk_z)'!M13</f>
        <v>0.18755150549310731</v>
      </c>
      <c r="L101" s="55">
        <f>'Epro_Ra (bmk_z)'!N13</f>
        <v>0.15292437697285613</v>
      </c>
      <c r="M101" s="11"/>
      <c r="N101" s="5" t="str">
        <f t="shared" si="4"/>
        <v>RUS</v>
      </c>
      <c r="O101" s="5" t="s">
        <v>75</v>
      </c>
      <c r="P101" s="62" t="str">
        <f>IF(B101='Epro_Ra (bmk_z)'!C$13,"ok","Fehler!")</f>
        <v>ok</v>
      </c>
      <c r="Q101" s="62" t="str">
        <f>IF(L101='Epro_Ra (bmk_z)'!N$13,"ok","Fehler!")</f>
        <v>ok</v>
      </c>
    </row>
    <row r="102" spans="1:17" s="1" customFormat="1" x14ac:dyDescent="0.25">
      <c r="A102" s="1" t="s">
        <v>33</v>
      </c>
      <c r="B102" s="3" t="s">
        <v>8</v>
      </c>
      <c r="C102" s="102">
        <v>1</v>
      </c>
      <c r="D102" s="54">
        <f>'Epro_Ra (bmk_z)'!F14</f>
        <v>0.78275778969599996</v>
      </c>
      <c r="E102" s="54">
        <f>'Epro_Ra (bmk_z)'!G14</f>
        <v>0.63823933055184101</v>
      </c>
      <c r="F102" s="54">
        <f>'Epro_Ra (bmk_z)'!H14</f>
        <v>0.52040292466647264</v>
      </c>
      <c r="G102" s="54">
        <f>'Epro_Ra (bmk_z)'!I14</f>
        <v>0.42432233652423135</v>
      </c>
      <c r="H102" s="54">
        <f>'Epro_Ra (bmk_z)'!J14</f>
        <v>0.34598084818369751</v>
      </c>
      <c r="I102" s="54">
        <f>'Epro_Ra (bmk_z)'!K14</f>
        <v>0.28210333750147748</v>
      </c>
      <c r="J102" s="54">
        <f>'Epro_Ra (bmk_z)'!L14</f>
        <v>0.2300193593005429</v>
      </c>
      <c r="K102" s="54">
        <f>'Epro_Ra (bmk_z)'!M14</f>
        <v>0.18755150549310731</v>
      </c>
      <c r="L102" s="54">
        <f>'Epro_Ra (bmk_z)'!N14</f>
        <v>0.15292437697285613</v>
      </c>
      <c r="M102" s="11"/>
      <c r="N102" s="1" t="str">
        <f t="shared" si="4"/>
        <v>RUS</v>
      </c>
      <c r="O102" s="1" t="s">
        <v>75</v>
      </c>
      <c r="P102" s="61" t="str">
        <f>IF(B102='Epro_Ra (bmk_z)'!C$14,"ok","Fehler!")</f>
        <v>ok</v>
      </c>
      <c r="Q102" s="61" t="str">
        <f>IF(L102='Epro_Ra (bmk_z)'!N$14,"ok","Fehler!")</f>
        <v>ok</v>
      </c>
    </row>
    <row r="103" spans="1:17" s="5" customFormat="1" x14ac:dyDescent="0.25">
      <c r="A103" s="5" t="s">
        <v>33</v>
      </c>
      <c r="B103" s="6" t="s">
        <v>9</v>
      </c>
      <c r="C103" s="102">
        <v>0</v>
      </c>
      <c r="D103" s="55">
        <f>'Epro_Ra (bmk_z)'!F15</f>
        <v>0</v>
      </c>
      <c r="E103" s="54">
        <f>'Epro_Ra (bmk_z)'!G15</f>
        <v>0</v>
      </c>
      <c r="F103" s="55">
        <f>'Epro_Ra (bmk_z)'!H15</f>
        <v>0</v>
      </c>
      <c r="G103" s="54">
        <f>'Epro_Ra (bmk_z)'!I15</f>
        <v>0</v>
      </c>
      <c r="H103" s="55">
        <f>'Epro_Ra (bmk_z)'!J15</f>
        <v>0</v>
      </c>
      <c r="I103" s="54">
        <f>'Epro_Ra (bmk_z)'!K15</f>
        <v>0</v>
      </c>
      <c r="J103" s="55">
        <f>'Epro_Ra (bmk_z)'!L15</f>
        <v>0</v>
      </c>
      <c r="K103" s="54">
        <f>'Epro_Ra (bmk_z)'!M15</f>
        <v>0</v>
      </c>
      <c r="L103" s="55">
        <f>'Epro_Ra (bmk_z)'!N15</f>
        <v>0</v>
      </c>
      <c r="M103" s="11"/>
      <c r="N103" s="5" t="str">
        <f t="shared" si="4"/>
        <v>RUS</v>
      </c>
      <c r="O103" s="5" t="s">
        <v>75</v>
      </c>
      <c r="P103" s="62" t="str">
        <f>IF(B103='Epro_Ra (bmk_z)'!C$15,"ok","Fehler!")</f>
        <v>ok</v>
      </c>
      <c r="Q103" s="62" t="str">
        <f>IF(L103='Epro_Ra (bmk_z)'!N$15,"ok","Fehler!")</f>
        <v>ok</v>
      </c>
    </row>
    <row r="104" spans="1:17" s="1" customFormat="1" x14ac:dyDescent="0.25">
      <c r="A104" s="1" t="s">
        <v>33</v>
      </c>
      <c r="B104" s="3" t="s">
        <v>10</v>
      </c>
      <c r="C104" s="102">
        <v>1</v>
      </c>
      <c r="D104" s="54">
        <f>'Epro_Ra (bmk_z)'!F16</f>
        <v>0.78275778969599996</v>
      </c>
      <c r="E104" s="54">
        <f>'Epro_Ra (bmk_z)'!G16</f>
        <v>0.63823933055184101</v>
      </c>
      <c r="F104" s="54">
        <f>'Epro_Ra (bmk_z)'!H16</f>
        <v>0.52040292466647264</v>
      </c>
      <c r="G104" s="54">
        <f>'Epro_Ra (bmk_z)'!I16</f>
        <v>0.42432233652423135</v>
      </c>
      <c r="H104" s="54">
        <f>'Epro_Ra (bmk_z)'!J16</f>
        <v>0.34598084818369751</v>
      </c>
      <c r="I104" s="54">
        <f>'Epro_Ra (bmk_z)'!K16</f>
        <v>0.28210333750147748</v>
      </c>
      <c r="J104" s="54">
        <f>'Epro_Ra (bmk_z)'!L16</f>
        <v>0.2300193593005429</v>
      </c>
      <c r="K104" s="54">
        <f>'Epro_Ra (bmk_z)'!M16</f>
        <v>0.18755150549310731</v>
      </c>
      <c r="L104" s="54">
        <f>'Epro_Ra (bmk_z)'!N16</f>
        <v>0.15292437697285613</v>
      </c>
      <c r="M104" s="11"/>
      <c r="N104" s="1" t="str">
        <f t="shared" si="4"/>
        <v>RUS</v>
      </c>
      <c r="O104" s="1" t="s">
        <v>75</v>
      </c>
      <c r="P104" s="61" t="str">
        <f>IF(B104='Epro_Ra (bmk_z)'!C$16,"ok","Fehler!")</f>
        <v>ok</v>
      </c>
      <c r="Q104" s="61" t="str">
        <f>IF(L104='Epro_Ra (bmk_z)'!N$16,"ok","Fehler!")</f>
        <v>ok</v>
      </c>
    </row>
    <row r="105" spans="1:17" s="5" customFormat="1" x14ac:dyDescent="0.25">
      <c r="A105" s="5" t="s">
        <v>33</v>
      </c>
      <c r="B105" s="6" t="s">
        <v>11</v>
      </c>
      <c r="C105" s="102">
        <v>1</v>
      </c>
      <c r="D105" s="55">
        <f>'Epro_Ra (bmk_z)'!F17</f>
        <v>0.78275778969599996</v>
      </c>
      <c r="E105" s="54">
        <f>'Epro_Ra (bmk_z)'!G17</f>
        <v>0.63823933055184101</v>
      </c>
      <c r="F105" s="55">
        <f>'Epro_Ra (bmk_z)'!H17</f>
        <v>0.52040292466647264</v>
      </c>
      <c r="G105" s="54">
        <f>'Epro_Ra (bmk_z)'!I17</f>
        <v>0.42432233652423135</v>
      </c>
      <c r="H105" s="55">
        <f>'Epro_Ra (bmk_z)'!J17</f>
        <v>0.34598084818369751</v>
      </c>
      <c r="I105" s="54">
        <f>'Epro_Ra (bmk_z)'!K17</f>
        <v>0.28210333750147748</v>
      </c>
      <c r="J105" s="55">
        <f>'Epro_Ra (bmk_z)'!L17</f>
        <v>0.2300193593005429</v>
      </c>
      <c r="K105" s="54">
        <f>'Epro_Ra (bmk_z)'!M17</f>
        <v>0.18755150549310731</v>
      </c>
      <c r="L105" s="55">
        <f>'Epro_Ra (bmk_z)'!N17</f>
        <v>0.15292437697285613</v>
      </c>
      <c r="M105" s="11"/>
      <c r="N105" s="5" t="str">
        <f t="shared" si="4"/>
        <v>RUS</v>
      </c>
      <c r="O105" s="5" t="s">
        <v>75</v>
      </c>
      <c r="P105" s="62" t="str">
        <f>IF(B105='Epro_Ra (bmk_z)'!C$17,"ok","Fehler!")</f>
        <v>ok</v>
      </c>
      <c r="Q105" s="62" t="str">
        <f>IF(L105='Epro_Ra (bmk_z)'!N$17,"ok","Fehler!")</f>
        <v>ok</v>
      </c>
    </row>
    <row r="106" spans="1:17" s="1" customFormat="1" x14ac:dyDescent="0.25">
      <c r="A106" s="1" t="s">
        <v>33</v>
      </c>
      <c r="B106" s="3" t="s">
        <v>12</v>
      </c>
      <c r="C106" s="102">
        <v>1</v>
      </c>
      <c r="D106" s="54">
        <f>'Epro_Ra (bmk_z)'!F18</f>
        <v>0.78275778969599996</v>
      </c>
      <c r="E106" s="54">
        <f>'Epro_Ra (bmk_z)'!G18</f>
        <v>0.63823933055184101</v>
      </c>
      <c r="F106" s="54">
        <f>'Epro_Ra (bmk_z)'!H18</f>
        <v>0.52040292466647264</v>
      </c>
      <c r="G106" s="54">
        <f>'Epro_Ra (bmk_z)'!I18</f>
        <v>0.42432233652423135</v>
      </c>
      <c r="H106" s="54">
        <f>'Epro_Ra (bmk_z)'!J18</f>
        <v>0.34598084818369751</v>
      </c>
      <c r="I106" s="54">
        <f>'Epro_Ra (bmk_z)'!K18</f>
        <v>0.28210333750147748</v>
      </c>
      <c r="J106" s="54">
        <f>'Epro_Ra (bmk_z)'!L18</f>
        <v>0.2300193593005429</v>
      </c>
      <c r="K106" s="54">
        <f>'Epro_Ra (bmk_z)'!M18</f>
        <v>0.18755150549310731</v>
      </c>
      <c r="L106" s="54">
        <f>'Epro_Ra (bmk_z)'!N18</f>
        <v>0.15292437697285613</v>
      </c>
      <c r="M106" s="11"/>
      <c r="N106" s="1" t="str">
        <f t="shared" si="4"/>
        <v>RUS</v>
      </c>
      <c r="O106" s="1" t="s">
        <v>75</v>
      </c>
      <c r="P106" s="61" t="str">
        <f>IF(B106='Epro_Ra (bmk_z)'!C$18,"ok","Fehler!")</f>
        <v>ok</v>
      </c>
      <c r="Q106" s="61" t="str">
        <f>IF(L106='Epro_Ra (bmk_z)'!N$18,"ok","Fehler!")</f>
        <v>ok</v>
      </c>
    </row>
    <row r="107" spans="1:17" s="5" customFormat="1" x14ac:dyDescent="0.25">
      <c r="A107" s="5" t="s">
        <v>33</v>
      </c>
      <c r="B107" s="6" t="s">
        <v>13</v>
      </c>
      <c r="C107" s="102">
        <v>1</v>
      </c>
      <c r="D107" s="55">
        <f>'Epro_Ra (bmk_z)'!F19</f>
        <v>0.78275778969599996</v>
      </c>
      <c r="E107" s="54">
        <f>'Epro_Ra (bmk_z)'!G19</f>
        <v>0.63823933055184101</v>
      </c>
      <c r="F107" s="55">
        <f>'Epro_Ra (bmk_z)'!H19</f>
        <v>0.52040292466647264</v>
      </c>
      <c r="G107" s="54">
        <f>'Epro_Ra (bmk_z)'!I19</f>
        <v>0.42432233652423135</v>
      </c>
      <c r="H107" s="55">
        <f>'Epro_Ra (bmk_z)'!J19</f>
        <v>0.34598084818369751</v>
      </c>
      <c r="I107" s="54">
        <f>'Epro_Ra (bmk_z)'!K19</f>
        <v>0.28210333750147748</v>
      </c>
      <c r="J107" s="55">
        <f>'Epro_Ra (bmk_z)'!L19</f>
        <v>0.2300193593005429</v>
      </c>
      <c r="K107" s="54">
        <f>'Epro_Ra (bmk_z)'!M19</f>
        <v>0.18755150549310731</v>
      </c>
      <c r="L107" s="55">
        <f>'Epro_Ra (bmk_z)'!N19</f>
        <v>0.15292437697285613</v>
      </c>
      <c r="M107" s="11"/>
      <c r="N107" s="5" t="str">
        <f t="shared" si="4"/>
        <v>RUS</v>
      </c>
      <c r="O107" s="5" t="s">
        <v>75</v>
      </c>
      <c r="P107" s="62" t="str">
        <f>IF(B107='Epro_Ra (bmk_z)'!C$19,"ok","Fehler!")</f>
        <v>ok</v>
      </c>
      <c r="Q107" s="62" t="str">
        <f>IF(L107='Epro_Ra (bmk_z)'!N$19,"ok","Fehler!")</f>
        <v>ok</v>
      </c>
    </row>
    <row r="108" spans="1:17" s="1" customFormat="1" x14ac:dyDescent="0.25">
      <c r="A108" s="1" t="s">
        <v>33</v>
      </c>
      <c r="B108" s="3" t="s">
        <v>14</v>
      </c>
      <c r="C108" s="102">
        <v>1</v>
      </c>
      <c r="D108" s="54">
        <f>'Epro_Ra (bmk_z)'!F20</f>
        <v>0.78275778969599996</v>
      </c>
      <c r="E108" s="54">
        <f>'Epro_Ra (bmk_z)'!G20</f>
        <v>0.63823933055184101</v>
      </c>
      <c r="F108" s="54">
        <f>'Epro_Ra (bmk_z)'!H20</f>
        <v>0.52040292466647264</v>
      </c>
      <c r="G108" s="54">
        <f>'Epro_Ra (bmk_z)'!I20</f>
        <v>0.42432233652423135</v>
      </c>
      <c r="H108" s="54">
        <f>'Epro_Ra (bmk_z)'!J20</f>
        <v>0.34598084818369751</v>
      </c>
      <c r="I108" s="54">
        <f>'Epro_Ra (bmk_z)'!K20</f>
        <v>0.28210333750147748</v>
      </c>
      <c r="J108" s="54">
        <f>'Epro_Ra (bmk_z)'!L20</f>
        <v>0.2300193593005429</v>
      </c>
      <c r="K108" s="54">
        <f>'Epro_Ra (bmk_z)'!M20</f>
        <v>0.18755150549310731</v>
      </c>
      <c r="L108" s="54">
        <f>'Epro_Ra (bmk_z)'!N20</f>
        <v>0.15292437697285613</v>
      </c>
      <c r="M108" s="11"/>
      <c r="N108" s="1" t="str">
        <f t="shared" si="4"/>
        <v>RUS</v>
      </c>
      <c r="O108" s="1" t="s">
        <v>75</v>
      </c>
      <c r="P108" s="61" t="str">
        <f>IF(B108='Epro_Ra (bmk_z)'!C$20,"ok","Fehler!")</f>
        <v>ok</v>
      </c>
      <c r="Q108" s="61" t="str">
        <f>IF(L108='Epro_Ra (bmk_z)'!N$20,"ok","Fehler!")</f>
        <v>ok</v>
      </c>
    </row>
    <row r="109" spans="1:17" s="5" customFormat="1" x14ac:dyDescent="0.25">
      <c r="A109" s="5" t="s">
        <v>33</v>
      </c>
      <c r="B109" s="6" t="s">
        <v>15</v>
      </c>
      <c r="C109" s="102">
        <v>1</v>
      </c>
      <c r="D109" s="55">
        <f>'Epro_Ra (bmk_z)'!F21</f>
        <v>0.78275778969599996</v>
      </c>
      <c r="E109" s="54">
        <f>'Epro_Ra (bmk_z)'!G21</f>
        <v>0.63823933055184101</v>
      </c>
      <c r="F109" s="55">
        <f>'Epro_Ra (bmk_z)'!H21</f>
        <v>0.52040292466647264</v>
      </c>
      <c r="G109" s="54">
        <f>'Epro_Ra (bmk_z)'!I21</f>
        <v>0.42432233652423135</v>
      </c>
      <c r="H109" s="55">
        <f>'Epro_Ra (bmk_z)'!J21</f>
        <v>0.34598084818369751</v>
      </c>
      <c r="I109" s="54">
        <f>'Epro_Ra (bmk_z)'!K21</f>
        <v>0.28210333750147748</v>
      </c>
      <c r="J109" s="55">
        <f>'Epro_Ra (bmk_z)'!L21</f>
        <v>0.2300193593005429</v>
      </c>
      <c r="K109" s="54">
        <f>'Epro_Ra (bmk_z)'!M21</f>
        <v>0.18755150549310731</v>
      </c>
      <c r="L109" s="55">
        <f>'Epro_Ra (bmk_z)'!N21</f>
        <v>0.15292437697285613</v>
      </c>
      <c r="M109" s="11"/>
      <c r="N109" s="5" t="str">
        <f t="shared" si="4"/>
        <v>RUS</v>
      </c>
      <c r="O109" s="5" t="s">
        <v>75</v>
      </c>
      <c r="P109" s="62" t="str">
        <f>IF(B109='Epro_Ra (bmk_z)'!C$21,"ok","Fehler!")</f>
        <v>ok</v>
      </c>
      <c r="Q109" s="62" t="str">
        <f>IF(L109='Epro_Ra (bmk_z)'!N$21,"ok","Fehler!")</f>
        <v>ok</v>
      </c>
    </row>
    <row r="110" spans="1:17" s="7" customFormat="1" x14ac:dyDescent="0.25">
      <c r="A110" s="1" t="s">
        <v>33</v>
      </c>
      <c r="B110" s="3" t="s">
        <v>16</v>
      </c>
      <c r="C110" s="102">
        <v>1</v>
      </c>
      <c r="D110" s="54">
        <f>'Epro_Ra (bmk_z)'!F22</f>
        <v>0.78275778969599996</v>
      </c>
      <c r="E110" s="54">
        <f>'Epro_Ra (bmk_z)'!G22</f>
        <v>0.63823933055184101</v>
      </c>
      <c r="F110" s="54">
        <f>'Epro_Ra (bmk_z)'!H22</f>
        <v>0.52040292466647264</v>
      </c>
      <c r="G110" s="54">
        <f>'Epro_Ra (bmk_z)'!I22</f>
        <v>0.42432233652423135</v>
      </c>
      <c r="H110" s="54">
        <f>'Epro_Ra (bmk_z)'!J22</f>
        <v>0.34598084818369751</v>
      </c>
      <c r="I110" s="54">
        <f>'Epro_Ra (bmk_z)'!K22</f>
        <v>0.28210333750147748</v>
      </c>
      <c r="J110" s="54">
        <f>'Epro_Ra (bmk_z)'!L22</f>
        <v>0.2300193593005429</v>
      </c>
      <c r="K110" s="54">
        <f>'Epro_Ra (bmk_z)'!M22</f>
        <v>0.18755150549310731</v>
      </c>
      <c r="L110" s="54">
        <f>'Epro_Ra (bmk_z)'!N22</f>
        <v>0.15292437697285613</v>
      </c>
      <c r="M110" s="11"/>
      <c r="N110" s="1" t="str">
        <f t="shared" si="4"/>
        <v>RUS</v>
      </c>
      <c r="O110" s="1" t="s">
        <v>75</v>
      </c>
      <c r="P110" s="61" t="str">
        <f>IF(B110='Epro_Ra (bmk_z)'!C$22,"ok","Fehler!")</f>
        <v>ok</v>
      </c>
      <c r="Q110" s="61" t="str">
        <f>IF(L110='Epro_Ra (bmk_z)'!N$22,"ok","Fehler!")</f>
        <v>ok</v>
      </c>
    </row>
    <row r="111" spans="1:17" s="8" customFormat="1" x14ac:dyDescent="0.25">
      <c r="A111" s="8" t="s">
        <v>33</v>
      </c>
      <c r="B111" s="9" t="s">
        <v>17</v>
      </c>
      <c r="C111" s="104">
        <v>1</v>
      </c>
      <c r="D111" s="56">
        <f>'Epro_Ra (bmk_z)'!F23</f>
        <v>0.78275778969599996</v>
      </c>
      <c r="E111" s="57">
        <f>'Epro_Ra (bmk_z)'!G23</f>
        <v>0.63823933055184101</v>
      </c>
      <c r="F111" s="56">
        <f>'Epro_Ra (bmk_z)'!H23</f>
        <v>0.52040292466647264</v>
      </c>
      <c r="G111" s="57">
        <f>'Epro_Ra (bmk_z)'!I23</f>
        <v>0.42432233652423135</v>
      </c>
      <c r="H111" s="56">
        <f>'Epro_Ra (bmk_z)'!J23</f>
        <v>0.34598084818369751</v>
      </c>
      <c r="I111" s="57">
        <f>'Epro_Ra (bmk_z)'!K23</f>
        <v>0.28210333750147748</v>
      </c>
      <c r="J111" s="56">
        <f>'Epro_Ra (bmk_z)'!L23</f>
        <v>0.2300193593005429</v>
      </c>
      <c r="K111" s="57">
        <f>'Epro_Ra (bmk_z)'!M23</f>
        <v>0.18755150549310731</v>
      </c>
      <c r="L111" s="56">
        <f>'Epro_Ra (bmk_z)'!N23</f>
        <v>0.15292437697285613</v>
      </c>
      <c r="M111" s="10"/>
      <c r="N111" s="8" t="str">
        <f t="shared" si="4"/>
        <v>RUS</v>
      </c>
      <c r="O111" s="8" t="s">
        <v>75</v>
      </c>
      <c r="P111" s="63" t="str">
        <f>IF(B111='Epro_Ra (bmk_z)'!C$23,"ok","Fehler!")</f>
        <v>ok</v>
      </c>
      <c r="Q111" s="63" t="str">
        <f>IF(L111='Epro_Ra (bmk_z)'!N$23,"ok","Fehler!")</f>
        <v>ok</v>
      </c>
    </row>
    <row r="112" spans="1:17" s="1" customFormat="1" x14ac:dyDescent="0.25">
      <c r="A112" s="1" t="s">
        <v>34</v>
      </c>
      <c r="B112" s="3" t="s">
        <v>0</v>
      </c>
      <c r="C112" s="102">
        <v>1</v>
      </c>
      <c r="D112" s="54">
        <f>'Epro_Ra (bmk_z)'!F6</f>
        <v>0.78275778969599996</v>
      </c>
      <c r="E112" s="54">
        <f>'Epro_Ra (bmk_z)'!G6</f>
        <v>0.63823933055184101</v>
      </c>
      <c r="F112" s="54">
        <f>'Epro_Ra (bmk_z)'!H6</f>
        <v>0.52040292466647264</v>
      </c>
      <c r="G112" s="54">
        <f>'Epro_Ra (bmk_z)'!I6</f>
        <v>0.42432233652423135</v>
      </c>
      <c r="H112" s="54">
        <f>'Epro_Ra (bmk_z)'!J6</f>
        <v>0.34598084818369751</v>
      </c>
      <c r="I112" s="54">
        <f>'Epro_Ra (bmk_z)'!K6</f>
        <v>0.28210333750147748</v>
      </c>
      <c r="J112" s="54">
        <f>'Epro_Ra (bmk_z)'!L6</f>
        <v>0.2300193593005429</v>
      </c>
      <c r="K112" s="54">
        <f>'Epro_Ra (bmk_z)'!M6</f>
        <v>0.18755150549310731</v>
      </c>
      <c r="L112" s="54">
        <f>'Epro_Ra (bmk_z)'!N6</f>
        <v>0.15292437697285613</v>
      </c>
      <c r="M112" s="11"/>
      <c r="N112" s="1" t="str">
        <f t="shared" ref="N112:N129" si="5">$AD$2</f>
        <v>CHI</v>
      </c>
      <c r="O112" s="1" t="s">
        <v>75</v>
      </c>
      <c r="P112" s="61" t="str">
        <f>IF(B112='Epro_Ra (bmk_z)'!C$6,"ok","Fehler!")</f>
        <v>ok</v>
      </c>
      <c r="Q112" s="61" t="str">
        <f>IF(L112='Epro_Ra (bmk_z)'!N$6,"ok","Fehler!")</f>
        <v>ok</v>
      </c>
    </row>
    <row r="113" spans="1:17" s="5" customFormat="1" x14ac:dyDescent="0.25">
      <c r="A113" s="5" t="s">
        <v>34</v>
      </c>
      <c r="B113" s="6" t="s">
        <v>1</v>
      </c>
      <c r="C113" s="102">
        <v>1</v>
      </c>
      <c r="D113" s="55">
        <f>'Epro_Ra (bmk_z)'!F7</f>
        <v>0.78275778969599996</v>
      </c>
      <c r="E113" s="54">
        <f>'Epro_Ra (bmk_z)'!G7</f>
        <v>0.63823933055184101</v>
      </c>
      <c r="F113" s="55">
        <f>'Epro_Ra (bmk_z)'!H7</f>
        <v>0.52040292466647264</v>
      </c>
      <c r="G113" s="54">
        <f>'Epro_Ra (bmk_z)'!I7</f>
        <v>0.42432233652423135</v>
      </c>
      <c r="H113" s="55">
        <f>'Epro_Ra (bmk_z)'!J7</f>
        <v>0.34598084818369751</v>
      </c>
      <c r="I113" s="54">
        <f>'Epro_Ra (bmk_z)'!K7</f>
        <v>0.28210333750147748</v>
      </c>
      <c r="J113" s="55">
        <f>'Epro_Ra (bmk_z)'!L7</f>
        <v>0.2300193593005429</v>
      </c>
      <c r="K113" s="54">
        <f>'Epro_Ra (bmk_z)'!M7</f>
        <v>0.18755150549310731</v>
      </c>
      <c r="L113" s="55">
        <f>'Epro_Ra (bmk_z)'!N7</f>
        <v>0.15292437697285613</v>
      </c>
      <c r="M113" s="11"/>
      <c r="N113" s="5" t="str">
        <f t="shared" si="5"/>
        <v>CHI</v>
      </c>
      <c r="O113" s="5" t="s">
        <v>75</v>
      </c>
      <c r="P113" s="62" t="str">
        <f>IF(B113='Epro_Ra (bmk_z)'!C$7,"ok","Fehler!")</f>
        <v>ok</v>
      </c>
      <c r="Q113" s="62" t="str">
        <f>IF(L113='Epro_Ra (bmk_z)'!N$7,"ok","Fehler!")</f>
        <v>ok</v>
      </c>
    </row>
    <row r="114" spans="1:17" s="1" customFormat="1" x14ac:dyDescent="0.25">
      <c r="A114" s="1" t="s">
        <v>34</v>
      </c>
      <c r="B114" s="3" t="s">
        <v>2</v>
      </c>
      <c r="C114" s="102">
        <v>0</v>
      </c>
      <c r="D114" s="54">
        <f>'Epro_Ra (bmk_z)'!F8</f>
        <v>0</v>
      </c>
      <c r="E114" s="54">
        <f>'Epro_Ra (bmk_z)'!G8</f>
        <v>0</v>
      </c>
      <c r="F114" s="54">
        <f>'Epro_Ra (bmk_z)'!H8</f>
        <v>0</v>
      </c>
      <c r="G114" s="54">
        <f>'Epro_Ra (bmk_z)'!I8</f>
        <v>0</v>
      </c>
      <c r="H114" s="54">
        <f>'Epro_Ra (bmk_z)'!J8</f>
        <v>0</v>
      </c>
      <c r="I114" s="54">
        <f>'Epro_Ra (bmk_z)'!K8</f>
        <v>0</v>
      </c>
      <c r="J114" s="54">
        <f>'Epro_Ra (bmk_z)'!L8</f>
        <v>0</v>
      </c>
      <c r="K114" s="54">
        <f>'Epro_Ra (bmk_z)'!M8</f>
        <v>0</v>
      </c>
      <c r="L114" s="54">
        <f>'Epro_Ra (bmk_z)'!N8</f>
        <v>0</v>
      </c>
      <c r="M114" s="11"/>
      <c r="N114" s="1" t="str">
        <f t="shared" si="5"/>
        <v>CHI</v>
      </c>
      <c r="O114" s="1" t="s">
        <v>75</v>
      </c>
      <c r="P114" s="61" t="str">
        <f>IF(B114='Epro_Ra (bmk_z)'!C$8,"ok","Fehler!")</f>
        <v>ok</v>
      </c>
      <c r="Q114" s="61" t="str">
        <f>IF(L114='Epro_Ra (bmk_z)'!N$8,"ok","Fehler!")</f>
        <v>ok</v>
      </c>
    </row>
    <row r="115" spans="1:17" s="5" customFormat="1" x14ac:dyDescent="0.25">
      <c r="A115" s="5" t="s">
        <v>34</v>
      </c>
      <c r="B115" s="6" t="s">
        <v>3</v>
      </c>
      <c r="C115" s="102">
        <v>1</v>
      </c>
      <c r="D115" s="55">
        <f>'Epro_Ra (bmk_z)'!F9</f>
        <v>0.78275778969599996</v>
      </c>
      <c r="E115" s="54">
        <f>'Epro_Ra (bmk_z)'!G9</f>
        <v>0.63823933055184101</v>
      </c>
      <c r="F115" s="55">
        <f>'Epro_Ra (bmk_z)'!H9</f>
        <v>0.52040292466647264</v>
      </c>
      <c r="G115" s="54">
        <f>'Epro_Ra (bmk_z)'!I9</f>
        <v>0.42432233652423135</v>
      </c>
      <c r="H115" s="55">
        <f>'Epro_Ra (bmk_z)'!J9</f>
        <v>0.34598084818369751</v>
      </c>
      <c r="I115" s="54">
        <f>'Epro_Ra (bmk_z)'!K9</f>
        <v>0.28210333750147748</v>
      </c>
      <c r="J115" s="55">
        <f>'Epro_Ra (bmk_z)'!L9</f>
        <v>0.2300193593005429</v>
      </c>
      <c r="K115" s="54">
        <f>'Epro_Ra (bmk_z)'!M9</f>
        <v>0.18755150549310731</v>
      </c>
      <c r="L115" s="55">
        <f>'Epro_Ra (bmk_z)'!N9</f>
        <v>0.15292437697285613</v>
      </c>
      <c r="M115" s="11"/>
      <c r="N115" s="5" t="str">
        <f t="shared" si="5"/>
        <v>CHI</v>
      </c>
      <c r="O115" s="5" t="s">
        <v>75</v>
      </c>
      <c r="P115" s="62" t="str">
        <f>IF(B115='Epro_Ra (bmk_z)'!C$9,"ok","Fehler!")</f>
        <v>ok</v>
      </c>
      <c r="Q115" s="62" t="str">
        <f>IF(L115='Epro_Ra (bmk_z)'!N$9,"ok","Fehler!")</f>
        <v>ok</v>
      </c>
    </row>
    <row r="116" spans="1:17" s="1" customFormat="1" x14ac:dyDescent="0.25">
      <c r="A116" s="1" t="s">
        <v>34</v>
      </c>
      <c r="B116" s="3" t="s">
        <v>4</v>
      </c>
      <c r="C116" s="102">
        <v>1</v>
      </c>
      <c r="D116" s="54">
        <f>'Epro_Ra (bmk_z)'!F10</f>
        <v>0.78275778969599996</v>
      </c>
      <c r="E116" s="54">
        <f>'Epro_Ra (bmk_z)'!G10</f>
        <v>0.63823933055184101</v>
      </c>
      <c r="F116" s="54">
        <f>'Epro_Ra (bmk_z)'!H10</f>
        <v>0.52040292466647264</v>
      </c>
      <c r="G116" s="54">
        <f>'Epro_Ra (bmk_z)'!I10</f>
        <v>0.42432233652423135</v>
      </c>
      <c r="H116" s="54">
        <f>'Epro_Ra (bmk_z)'!J10</f>
        <v>0.34598084818369751</v>
      </c>
      <c r="I116" s="54">
        <f>'Epro_Ra (bmk_z)'!K10</f>
        <v>0.28210333750147748</v>
      </c>
      <c r="J116" s="54">
        <f>'Epro_Ra (bmk_z)'!L10</f>
        <v>0.2300193593005429</v>
      </c>
      <c r="K116" s="54">
        <f>'Epro_Ra (bmk_z)'!M10</f>
        <v>0.18755150549310731</v>
      </c>
      <c r="L116" s="54">
        <f>'Epro_Ra (bmk_z)'!N10</f>
        <v>0.15292437697285613</v>
      </c>
      <c r="M116" s="11"/>
      <c r="N116" s="1" t="str">
        <f t="shared" si="5"/>
        <v>CHI</v>
      </c>
      <c r="O116" s="1" t="s">
        <v>75</v>
      </c>
      <c r="P116" s="61" t="str">
        <f>IF(B116='Epro_Ra (bmk_z)'!C$10,"ok","Fehler!")</f>
        <v>ok</v>
      </c>
      <c r="Q116" s="61" t="str">
        <f>IF(L116='Epro_Ra (bmk_z)'!N$10,"ok","Fehler!")</f>
        <v>ok</v>
      </c>
    </row>
    <row r="117" spans="1:17" s="5" customFormat="1" x14ac:dyDescent="0.25">
      <c r="A117" s="5" t="s">
        <v>34</v>
      </c>
      <c r="B117" s="6" t="s">
        <v>5</v>
      </c>
      <c r="C117" s="102">
        <v>1</v>
      </c>
      <c r="D117" s="55">
        <f>'Epro_Ra (bmk_z)'!F11</f>
        <v>0.78275778969599996</v>
      </c>
      <c r="E117" s="54">
        <f>'Epro_Ra (bmk_z)'!G11</f>
        <v>0.63823933055184101</v>
      </c>
      <c r="F117" s="55">
        <f>'Epro_Ra (bmk_z)'!H11</f>
        <v>0.52040292466647264</v>
      </c>
      <c r="G117" s="54">
        <f>'Epro_Ra (bmk_z)'!I11</f>
        <v>0.42432233652423135</v>
      </c>
      <c r="H117" s="55">
        <f>'Epro_Ra (bmk_z)'!J11</f>
        <v>0.34598084818369751</v>
      </c>
      <c r="I117" s="54">
        <f>'Epro_Ra (bmk_z)'!K11</f>
        <v>0.28210333750147748</v>
      </c>
      <c r="J117" s="55">
        <f>'Epro_Ra (bmk_z)'!L11</f>
        <v>0.2300193593005429</v>
      </c>
      <c r="K117" s="54">
        <f>'Epro_Ra (bmk_z)'!M11</f>
        <v>0.18755150549310731</v>
      </c>
      <c r="L117" s="55">
        <f>'Epro_Ra (bmk_z)'!N11</f>
        <v>0.15292437697285613</v>
      </c>
      <c r="M117" s="11"/>
      <c r="N117" s="5" t="str">
        <f t="shared" si="5"/>
        <v>CHI</v>
      </c>
      <c r="O117" s="5" t="s">
        <v>75</v>
      </c>
      <c r="P117" s="62" t="str">
        <f>IF(B117='Epro_Ra (bmk_z)'!C$11,"ok","Fehler!")</f>
        <v>ok</v>
      </c>
      <c r="Q117" s="62" t="str">
        <f>IF(L117='Epro_Ra (bmk_z)'!N$11,"ok","Fehler!")</f>
        <v>ok</v>
      </c>
    </row>
    <row r="118" spans="1:17" s="1" customFormat="1" x14ac:dyDescent="0.25">
      <c r="A118" s="1" t="s">
        <v>34</v>
      </c>
      <c r="B118" s="3" t="s">
        <v>6</v>
      </c>
      <c r="C118" s="102">
        <v>1</v>
      </c>
      <c r="D118" s="54">
        <f>'Epro_Ra (bmk_z)'!F12</f>
        <v>0.78275778969599996</v>
      </c>
      <c r="E118" s="54">
        <f>'Epro_Ra (bmk_z)'!G12</f>
        <v>0.63823933055184101</v>
      </c>
      <c r="F118" s="54">
        <f>'Epro_Ra (bmk_z)'!H12</f>
        <v>0.52040292466647264</v>
      </c>
      <c r="G118" s="54">
        <f>'Epro_Ra (bmk_z)'!I12</f>
        <v>0.42432233652423135</v>
      </c>
      <c r="H118" s="54">
        <f>'Epro_Ra (bmk_z)'!J12</f>
        <v>0.34598084818369751</v>
      </c>
      <c r="I118" s="54">
        <f>'Epro_Ra (bmk_z)'!K12</f>
        <v>0.28210333750147748</v>
      </c>
      <c r="J118" s="54">
        <f>'Epro_Ra (bmk_z)'!L12</f>
        <v>0.2300193593005429</v>
      </c>
      <c r="K118" s="54">
        <f>'Epro_Ra (bmk_z)'!M12</f>
        <v>0.18755150549310731</v>
      </c>
      <c r="L118" s="54">
        <f>'Epro_Ra (bmk_z)'!N12</f>
        <v>0.15292437697285613</v>
      </c>
      <c r="M118" s="11"/>
      <c r="N118" s="1" t="str">
        <f t="shared" si="5"/>
        <v>CHI</v>
      </c>
      <c r="O118" s="1" t="s">
        <v>75</v>
      </c>
      <c r="P118" s="61" t="str">
        <f>IF(B118='Epro_Ra (bmk_z)'!C$12,"ok","Fehler!")</f>
        <v>ok</v>
      </c>
      <c r="Q118" s="61" t="str">
        <f>IF(L118='Epro_Ra (bmk_z)'!N$12,"ok","Fehler!")</f>
        <v>ok</v>
      </c>
    </row>
    <row r="119" spans="1:17" s="5" customFormat="1" x14ac:dyDescent="0.25">
      <c r="A119" s="5" t="s">
        <v>34</v>
      </c>
      <c r="B119" s="6" t="s">
        <v>7</v>
      </c>
      <c r="C119" s="102">
        <v>1</v>
      </c>
      <c r="D119" s="55">
        <f>'Epro_Ra (bmk_z)'!F13</f>
        <v>0.78275778969599996</v>
      </c>
      <c r="E119" s="54">
        <f>'Epro_Ra (bmk_z)'!G13</f>
        <v>0.63823933055184101</v>
      </c>
      <c r="F119" s="55">
        <f>'Epro_Ra (bmk_z)'!H13</f>
        <v>0.52040292466647264</v>
      </c>
      <c r="G119" s="54">
        <f>'Epro_Ra (bmk_z)'!I13</f>
        <v>0.42432233652423135</v>
      </c>
      <c r="H119" s="55">
        <f>'Epro_Ra (bmk_z)'!J13</f>
        <v>0.34598084818369751</v>
      </c>
      <c r="I119" s="54">
        <f>'Epro_Ra (bmk_z)'!K13</f>
        <v>0.28210333750147748</v>
      </c>
      <c r="J119" s="55">
        <f>'Epro_Ra (bmk_z)'!L13</f>
        <v>0.2300193593005429</v>
      </c>
      <c r="K119" s="54">
        <f>'Epro_Ra (bmk_z)'!M13</f>
        <v>0.18755150549310731</v>
      </c>
      <c r="L119" s="55">
        <f>'Epro_Ra (bmk_z)'!N13</f>
        <v>0.15292437697285613</v>
      </c>
      <c r="M119" s="11"/>
      <c r="N119" s="5" t="str">
        <f t="shared" si="5"/>
        <v>CHI</v>
      </c>
      <c r="O119" s="5" t="s">
        <v>75</v>
      </c>
      <c r="P119" s="62" t="str">
        <f>IF(B119='Epro_Ra (bmk_z)'!C$13,"ok","Fehler!")</f>
        <v>ok</v>
      </c>
      <c r="Q119" s="62" t="str">
        <f>IF(L119='Epro_Ra (bmk_z)'!N$13,"ok","Fehler!")</f>
        <v>ok</v>
      </c>
    </row>
    <row r="120" spans="1:17" s="1" customFormat="1" x14ac:dyDescent="0.25">
      <c r="A120" s="1" t="s">
        <v>34</v>
      </c>
      <c r="B120" s="3" t="s">
        <v>8</v>
      </c>
      <c r="C120" s="102">
        <v>1</v>
      </c>
      <c r="D120" s="54">
        <f>'Epro_Ra (bmk_z)'!F14</f>
        <v>0.78275778969599996</v>
      </c>
      <c r="E120" s="54">
        <f>'Epro_Ra (bmk_z)'!G14</f>
        <v>0.63823933055184101</v>
      </c>
      <c r="F120" s="54">
        <f>'Epro_Ra (bmk_z)'!H14</f>
        <v>0.52040292466647264</v>
      </c>
      <c r="G120" s="54">
        <f>'Epro_Ra (bmk_z)'!I14</f>
        <v>0.42432233652423135</v>
      </c>
      <c r="H120" s="54">
        <f>'Epro_Ra (bmk_z)'!J14</f>
        <v>0.34598084818369751</v>
      </c>
      <c r="I120" s="54">
        <f>'Epro_Ra (bmk_z)'!K14</f>
        <v>0.28210333750147748</v>
      </c>
      <c r="J120" s="54">
        <f>'Epro_Ra (bmk_z)'!L14</f>
        <v>0.2300193593005429</v>
      </c>
      <c r="K120" s="54">
        <f>'Epro_Ra (bmk_z)'!M14</f>
        <v>0.18755150549310731</v>
      </c>
      <c r="L120" s="54">
        <f>'Epro_Ra (bmk_z)'!N14</f>
        <v>0.15292437697285613</v>
      </c>
      <c r="M120" s="11"/>
      <c r="N120" s="1" t="str">
        <f t="shared" si="5"/>
        <v>CHI</v>
      </c>
      <c r="O120" s="1" t="s">
        <v>75</v>
      </c>
      <c r="P120" s="61" t="str">
        <f>IF(B120='Epro_Ra (bmk_z)'!C$14,"ok","Fehler!")</f>
        <v>ok</v>
      </c>
      <c r="Q120" s="61" t="str">
        <f>IF(L120='Epro_Ra (bmk_z)'!N$14,"ok","Fehler!")</f>
        <v>ok</v>
      </c>
    </row>
    <row r="121" spans="1:17" s="5" customFormat="1" x14ac:dyDescent="0.25">
      <c r="A121" s="5" t="s">
        <v>34</v>
      </c>
      <c r="B121" s="6" t="s">
        <v>9</v>
      </c>
      <c r="C121" s="102">
        <v>0</v>
      </c>
      <c r="D121" s="55">
        <f>'Epro_Ra (bmk_z)'!F15</f>
        <v>0</v>
      </c>
      <c r="E121" s="54">
        <f>'Epro_Ra (bmk_z)'!G15</f>
        <v>0</v>
      </c>
      <c r="F121" s="55">
        <f>'Epro_Ra (bmk_z)'!H15</f>
        <v>0</v>
      </c>
      <c r="G121" s="54">
        <f>'Epro_Ra (bmk_z)'!I15</f>
        <v>0</v>
      </c>
      <c r="H121" s="55">
        <f>'Epro_Ra (bmk_z)'!J15</f>
        <v>0</v>
      </c>
      <c r="I121" s="54">
        <f>'Epro_Ra (bmk_z)'!K15</f>
        <v>0</v>
      </c>
      <c r="J121" s="55">
        <f>'Epro_Ra (bmk_z)'!L15</f>
        <v>0</v>
      </c>
      <c r="K121" s="54">
        <f>'Epro_Ra (bmk_z)'!M15</f>
        <v>0</v>
      </c>
      <c r="L121" s="55">
        <f>'Epro_Ra (bmk_z)'!N15</f>
        <v>0</v>
      </c>
      <c r="M121" s="11"/>
      <c r="N121" s="5" t="str">
        <f t="shared" si="5"/>
        <v>CHI</v>
      </c>
      <c r="O121" s="5" t="s">
        <v>75</v>
      </c>
      <c r="P121" s="62" t="str">
        <f>IF(B121='Epro_Ra (bmk_z)'!C$15,"ok","Fehler!")</f>
        <v>ok</v>
      </c>
      <c r="Q121" s="62" t="str">
        <f>IF(L121='Epro_Ra (bmk_z)'!N$15,"ok","Fehler!")</f>
        <v>ok</v>
      </c>
    </row>
    <row r="122" spans="1:17" s="1" customFormat="1" x14ac:dyDescent="0.25">
      <c r="A122" s="1" t="s">
        <v>34</v>
      </c>
      <c r="B122" s="3" t="s">
        <v>10</v>
      </c>
      <c r="C122" s="102">
        <v>1</v>
      </c>
      <c r="D122" s="54">
        <f>'Epro_Ra (bmk_z)'!F16</f>
        <v>0.78275778969599996</v>
      </c>
      <c r="E122" s="54">
        <f>'Epro_Ra (bmk_z)'!G16</f>
        <v>0.63823933055184101</v>
      </c>
      <c r="F122" s="54">
        <f>'Epro_Ra (bmk_z)'!H16</f>
        <v>0.52040292466647264</v>
      </c>
      <c r="G122" s="54">
        <f>'Epro_Ra (bmk_z)'!I16</f>
        <v>0.42432233652423135</v>
      </c>
      <c r="H122" s="54">
        <f>'Epro_Ra (bmk_z)'!J16</f>
        <v>0.34598084818369751</v>
      </c>
      <c r="I122" s="54">
        <f>'Epro_Ra (bmk_z)'!K16</f>
        <v>0.28210333750147748</v>
      </c>
      <c r="J122" s="54">
        <f>'Epro_Ra (bmk_z)'!L16</f>
        <v>0.2300193593005429</v>
      </c>
      <c r="K122" s="54">
        <f>'Epro_Ra (bmk_z)'!M16</f>
        <v>0.18755150549310731</v>
      </c>
      <c r="L122" s="54">
        <f>'Epro_Ra (bmk_z)'!N16</f>
        <v>0.15292437697285613</v>
      </c>
      <c r="M122" s="11"/>
      <c r="N122" s="1" t="str">
        <f t="shared" si="5"/>
        <v>CHI</v>
      </c>
      <c r="O122" s="1" t="s">
        <v>75</v>
      </c>
      <c r="P122" s="61" t="str">
        <f>IF(B122='Epro_Ra (bmk_z)'!C$16,"ok","Fehler!")</f>
        <v>ok</v>
      </c>
      <c r="Q122" s="61" t="str">
        <f>IF(L122='Epro_Ra (bmk_z)'!N$16,"ok","Fehler!")</f>
        <v>ok</v>
      </c>
    </row>
    <row r="123" spans="1:17" s="5" customFormat="1" x14ac:dyDescent="0.25">
      <c r="A123" s="5" t="s">
        <v>34</v>
      </c>
      <c r="B123" s="6" t="s">
        <v>11</v>
      </c>
      <c r="C123" s="102">
        <v>1</v>
      </c>
      <c r="D123" s="55">
        <f>'Epro_Ra (bmk_z)'!F17</f>
        <v>0.78275778969599996</v>
      </c>
      <c r="E123" s="54">
        <f>'Epro_Ra (bmk_z)'!G17</f>
        <v>0.63823933055184101</v>
      </c>
      <c r="F123" s="55">
        <f>'Epro_Ra (bmk_z)'!H17</f>
        <v>0.52040292466647264</v>
      </c>
      <c r="G123" s="54">
        <f>'Epro_Ra (bmk_z)'!I17</f>
        <v>0.42432233652423135</v>
      </c>
      <c r="H123" s="55">
        <f>'Epro_Ra (bmk_z)'!J17</f>
        <v>0.34598084818369751</v>
      </c>
      <c r="I123" s="54">
        <f>'Epro_Ra (bmk_z)'!K17</f>
        <v>0.28210333750147748</v>
      </c>
      <c r="J123" s="55">
        <f>'Epro_Ra (bmk_z)'!L17</f>
        <v>0.2300193593005429</v>
      </c>
      <c r="K123" s="54">
        <f>'Epro_Ra (bmk_z)'!M17</f>
        <v>0.18755150549310731</v>
      </c>
      <c r="L123" s="55">
        <f>'Epro_Ra (bmk_z)'!N17</f>
        <v>0.15292437697285613</v>
      </c>
      <c r="M123" s="11"/>
      <c r="N123" s="5" t="str">
        <f t="shared" si="5"/>
        <v>CHI</v>
      </c>
      <c r="O123" s="5" t="s">
        <v>75</v>
      </c>
      <c r="P123" s="62" t="str">
        <f>IF(B123='Epro_Ra (bmk_z)'!C$17,"ok","Fehler!")</f>
        <v>ok</v>
      </c>
      <c r="Q123" s="62" t="str">
        <f>IF(L123='Epro_Ra (bmk_z)'!N$17,"ok","Fehler!")</f>
        <v>ok</v>
      </c>
    </row>
    <row r="124" spans="1:17" s="1" customFormat="1" x14ac:dyDescent="0.25">
      <c r="A124" s="1" t="s">
        <v>34</v>
      </c>
      <c r="B124" s="3" t="s">
        <v>12</v>
      </c>
      <c r="C124" s="102">
        <v>1</v>
      </c>
      <c r="D124" s="54">
        <f>'Epro_Ra (bmk_z)'!F18</f>
        <v>0.78275778969599996</v>
      </c>
      <c r="E124" s="54">
        <f>'Epro_Ra (bmk_z)'!G18</f>
        <v>0.63823933055184101</v>
      </c>
      <c r="F124" s="54">
        <f>'Epro_Ra (bmk_z)'!H18</f>
        <v>0.52040292466647264</v>
      </c>
      <c r="G124" s="54">
        <f>'Epro_Ra (bmk_z)'!I18</f>
        <v>0.42432233652423135</v>
      </c>
      <c r="H124" s="54">
        <f>'Epro_Ra (bmk_z)'!J18</f>
        <v>0.34598084818369751</v>
      </c>
      <c r="I124" s="54">
        <f>'Epro_Ra (bmk_z)'!K18</f>
        <v>0.28210333750147748</v>
      </c>
      <c r="J124" s="54">
        <f>'Epro_Ra (bmk_z)'!L18</f>
        <v>0.2300193593005429</v>
      </c>
      <c r="K124" s="54">
        <f>'Epro_Ra (bmk_z)'!M18</f>
        <v>0.18755150549310731</v>
      </c>
      <c r="L124" s="54">
        <f>'Epro_Ra (bmk_z)'!N18</f>
        <v>0.15292437697285613</v>
      </c>
      <c r="M124" s="11"/>
      <c r="N124" s="1" t="str">
        <f t="shared" si="5"/>
        <v>CHI</v>
      </c>
      <c r="O124" s="1" t="s">
        <v>75</v>
      </c>
      <c r="P124" s="61" t="str">
        <f>IF(B124='Epro_Ra (bmk_z)'!C$18,"ok","Fehler!")</f>
        <v>ok</v>
      </c>
      <c r="Q124" s="61" t="str">
        <f>IF(L124='Epro_Ra (bmk_z)'!N$18,"ok","Fehler!")</f>
        <v>ok</v>
      </c>
    </row>
    <row r="125" spans="1:17" s="5" customFormat="1" x14ac:dyDescent="0.25">
      <c r="A125" s="5" t="s">
        <v>34</v>
      </c>
      <c r="B125" s="6" t="s">
        <v>13</v>
      </c>
      <c r="C125" s="102">
        <v>1</v>
      </c>
      <c r="D125" s="55">
        <f>'Epro_Ra (bmk_z)'!F19</f>
        <v>0.78275778969599996</v>
      </c>
      <c r="E125" s="54">
        <f>'Epro_Ra (bmk_z)'!G19</f>
        <v>0.63823933055184101</v>
      </c>
      <c r="F125" s="55">
        <f>'Epro_Ra (bmk_z)'!H19</f>
        <v>0.52040292466647264</v>
      </c>
      <c r="G125" s="54">
        <f>'Epro_Ra (bmk_z)'!I19</f>
        <v>0.42432233652423135</v>
      </c>
      <c r="H125" s="55">
        <f>'Epro_Ra (bmk_z)'!J19</f>
        <v>0.34598084818369751</v>
      </c>
      <c r="I125" s="54">
        <f>'Epro_Ra (bmk_z)'!K19</f>
        <v>0.28210333750147748</v>
      </c>
      <c r="J125" s="55">
        <f>'Epro_Ra (bmk_z)'!L19</f>
        <v>0.2300193593005429</v>
      </c>
      <c r="K125" s="54">
        <f>'Epro_Ra (bmk_z)'!M19</f>
        <v>0.18755150549310731</v>
      </c>
      <c r="L125" s="55">
        <f>'Epro_Ra (bmk_z)'!N19</f>
        <v>0.15292437697285613</v>
      </c>
      <c r="M125" s="11"/>
      <c r="N125" s="5" t="str">
        <f t="shared" si="5"/>
        <v>CHI</v>
      </c>
      <c r="O125" s="5" t="s">
        <v>75</v>
      </c>
      <c r="P125" s="62" t="str">
        <f>IF(B125='Epro_Ra (bmk_z)'!C$19,"ok","Fehler!")</f>
        <v>ok</v>
      </c>
      <c r="Q125" s="62" t="str">
        <f>IF(L125='Epro_Ra (bmk_z)'!N$19,"ok","Fehler!")</f>
        <v>ok</v>
      </c>
    </row>
    <row r="126" spans="1:17" s="1" customFormat="1" x14ac:dyDescent="0.25">
      <c r="A126" s="1" t="s">
        <v>34</v>
      </c>
      <c r="B126" s="3" t="s">
        <v>14</v>
      </c>
      <c r="C126" s="102">
        <v>1</v>
      </c>
      <c r="D126" s="54">
        <f>'Epro_Ra (bmk_z)'!F20</f>
        <v>0.78275778969599996</v>
      </c>
      <c r="E126" s="54">
        <f>'Epro_Ra (bmk_z)'!G20</f>
        <v>0.63823933055184101</v>
      </c>
      <c r="F126" s="54">
        <f>'Epro_Ra (bmk_z)'!H20</f>
        <v>0.52040292466647264</v>
      </c>
      <c r="G126" s="54">
        <f>'Epro_Ra (bmk_z)'!I20</f>
        <v>0.42432233652423135</v>
      </c>
      <c r="H126" s="54">
        <f>'Epro_Ra (bmk_z)'!J20</f>
        <v>0.34598084818369751</v>
      </c>
      <c r="I126" s="54">
        <f>'Epro_Ra (bmk_z)'!K20</f>
        <v>0.28210333750147748</v>
      </c>
      <c r="J126" s="54">
        <f>'Epro_Ra (bmk_z)'!L20</f>
        <v>0.2300193593005429</v>
      </c>
      <c r="K126" s="54">
        <f>'Epro_Ra (bmk_z)'!M20</f>
        <v>0.18755150549310731</v>
      </c>
      <c r="L126" s="54">
        <f>'Epro_Ra (bmk_z)'!N20</f>
        <v>0.15292437697285613</v>
      </c>
      <c r="M126" s="11"/>
      <c r="N126" s="1" t="str">
        <f t="shared" si="5"/>
        <v>CHI</v>
      </c>
      <c r="O126" s="1" t="s">
        <v>75</v>
      </c>
      <c r="P126" s="61" t="str">
        <f>IF(B126='Epro_Ra (bmk_z)'!C$20,"ok","Fehler!")</f>
        <v>ok</v>
      </c>
      <c r="Q126" s="61" t="str">
        <f>IF(L126='Epro_Ra (bmk_z)'!N$20,"ok","Fehler!")</f>
        <v>ok</v>
      </c>
    </row>
    <row r="127" spans="1:17" s="5" customFormat="1" x14ac:dyDescent="0.25">
      <c r="A127" s="5" t="s">
        <v>34</v>
      </c>
      <c r="B127" s="6" t="s">
        <v>15</v>
      </c>
      <c r="C127" s="102">
        <v>1</v>
      </c>
      <c r="D127" s="55">
        <f>'Epro_Ra (bmk_z)'!F21</f>
        <v>0.78275778969599996</v>
      </c>
      <c r="E127" s="54">
        <f>'Epro_Ra (bmk_z)'!G21</f>
        <v>0.63823933055184101</v>
      </c>
      <c r="F127" s="55">
        <f>'Epro_Ra (bmk_z)'!H21</f>
        <v>0.52040292466647264</v>
      </c>
      <c r="G127" s="54">
        <f>'Epro_Ra (bmk_z)'!I21</f>
        <v>0.42432233652423135</v>
      </c>
      <c r="H127" s="55">
        <f>'Epro_Ra (bmk_z)'!J21</f>
        <v>0.34598084818369751</v>
      </c>
      <c r="I127" s="54">
        <f>'Epro_Ra (bmk_z)'!K21</f>
        <v>0.28210333750147748</v>
      </c>
      <c r="J127" s="55">
        <f>'Epro_Ra (bmk_z)'!L21</f>
        <v>0.2300193593005429</v>
      </c>
      <c r="K127" s="54">
        <f>'Epro_Ra (bmk_z)'!M21</f>
        <v>0.18755150549310731</v>
      </c>
      <c r="L127" s="55">
        <f>'Epro_Ra (bmk_z)'!N21</f>
        <v>0.15292437697285613</v>
      </c>
      <c r="M127" s="11"/>
      <c r="N127" s="5" t="str">
        <f t="shared" si="5"/>
        <v>CHI</v>
      </c>
      <c r="O127" s="5" t="s">
        <v>75</v>
      </c>
      <c r="P127" s="62" t="str">
        <f>IF(B127='Epro_Ra (bmk_z)'!C$21,"ok","Fehler!")</f>
        <v>ok</v>
      </c>
      <c r="Q127" s="62" t="str">
        <f>IF(L127='Epro_Ra (bmk_z)'!N$21,"ok","Fehler!")</f>
        <v>ok</v>
      </c>
    </row>
    <row r="128" spans="1:17" s="1" customFormat="1" x14ac:dyDescent="0.25">
      <c r="A128" s="1" t="s">
        <v>34</v>
      </c>
      <c r="B128" s="3" t="s">
        <v>16</v>
      </c>
      <c r="C128" s="102">
        <v>1</v>
      </c>
      <c r="D128" s="54">
        <f>'Epro_Ra (bmk_z)'!F22</f>
        <v>0.78275778969599996</v>
      </c>
      <c r="E128" s="54">
        <f>'Epro_Ra (bmk_z)'!G22</f>
        <v>0.63823933055184101</v>
      </c>
      <c r="F128" s="54">
        <f>'Epro_Ra (bmk_z)'!H22</f>
        <v>0.52040292466647264</v>
      </c>
      <c r="G128" s="54">
        <f>'Epro_Ra (bmk_z)'!I22</f>
        <v>0.42432233652423135</v>
      </c>
      <c r="H128" s="54">
        <f>'Epro_Ra (bmk_z)'!J22</f>
        <v>0.34598084818369751</v>
      </c>
      <c r="I128" s="54">
        <f>'Epro_Ra (bmk_z)'!K22</f>
        <v>0.28210333750147748</v>
      </c>
      <c r="J128" s="54">
        <f>'Epro_Ra (bmk_z)'!L22</f>
        <v>0.2300193593005429</v>
      </c>
      <c r="K128" s="54">
        <f>'Epro_Ra (bmk_z)'!M22</f>
        <v>0.18755150549310731</v>
      </c>
      <c r="L128" s="54">
        <f>'Epro_Ra (bmk_z)'!N22</f>
        <v>0.15292437697285613</v>
      </c>
      <c r="M128" s="11"/>
      <c r="N128" s="1" t="str">
        <f t="shared" si="5"/>
        <v>CHI</v>
      </c>
      <c r="O128" s="1" t="s">
        <v>75</v>
      </c>
      <c r="P128" s="61" t="str">
        <f>IF(B128='Epro_Ra (bmk_z)'!C$22,"ok","Fehler!")</f>
        <v>ok</v>
      </c>
      <c r="Q128" s="61" t="str">
        <f>IF(L128='Epro_Ra (bmk_z)'!N$22,"ok","Fehler!")</f>
        <v>ok</v>
      </c>
    </row>
    <row r="129" spans="1:17" s="8" customFormat="1" x14ac:dyDescent="0.25">
      <c r="A129" s="8" t="s">
        <v>34</v>
      </c>
      <c r="B129" s="9" t="s">
        <v>17</v>
      </c>
      <c r="C129" s="104">
        <v>1</v>
      </c>
      <c r="D129" s="56">
        <f>'Epro_Ra (bmk_z)'!F23</f>
        <v>0.78275778969599996</v>
      </c>
      <c r="E129" s="57">
        <f>'Epro_Ra (bmk_z)'!G23</f>
        <v>0.63823933055184101</v>
      </c>
      <c r="F129" s="56">
        <f>'Epro_Ra (bmk_z)'!H23</f>
        <v>0.52040292466647264</v>
      </c>
      <c r="G129" s="57">
        <f>'Epro_Ra (bmk_z)'!I23</f>
        <v>0.42432233652423135</v>
      </c>
      <c r="H129" s="56">
        <f>'Epro_Ra (bmk_z)'!J23</f>
        <v>0.34598084818369751</v>
      </c>
      <c r="I129" s="57">
        <f>'Epro_Ra (bmk_z)'!K23</f>
        <v>0.28210333750147748</v>
      </c>
      <c r="J129" s="56">
        <f>'Epro_Ra (bmk_z)'!L23</f>
        <v>0.2300193593005429</v>
      </c>
      <c r="K129" s="57">
        <f>'Epro_Ra (bmk_z)'!M23</f>
        <v>0.18755150549310731</v>
      </c>
      <c r="L129" s="56">
        <f>'Epro_Ra (bmk_z)'!N23</f>
        <v>0.15292437697285613</v>
      </c>
      <c r="M129" s="10"/>
      <c r="N129" s="8" t="str">
        <f t="shared" si="5"/>
        <v>CHI</v>
      </c>
      <c r="O129" s="8" t="s">
        <v>75</v>
      </c>
      <c r="P129" s="63" t="str">
        <f>IF(B129='Epro_Ra (bmk_z)'!C$23,"ok","Fehler!")</f>
        <v>ok</v>
      </c>
      <c r="Q129" s="63" t="str">
        <f>IF(L129='Epro_Ra (bmk_z)'!N$23,"ok","Fehler!")</f>
        <v>ok</v>
      </c>
    </row>
    <row r="130" spans="1:17" s="1" customFormat="1" x14ac:dyDescent="0.25">
      <c r="A130" s="1" t="s">
        <v>90</v>
      </c>
      <c r="B130" s="3" t="s">
        <v>0</v>
      </c>
      <c r="C130" s="102">
        <v>1</v>
      </c>
      <c r="D130" s="54">
        <f>'Epro_Ra (bmk_z)'!F6</f>
        <v>0.78275778969599996</v>
      </c>
      <c r="E130" s="54">
        <f>'Epro_Ra (bmk_z)'!G6</f>
        <v>0.63823933055184101</v>
      </c>
      <c r="F130" s="54">
        <f>'Epro_Ra (bmk_z)'!H6</f>
        <v>0.52040292466647264</v>
      </c>
      <c r="G130" s="54">
        <f>'Epro_Ra (bmk_z)'!I6</f>
        <v>0.42432233652423135</v>
      </c>
      <c r="H130" s="54">
        <f>'Epro_Ra (bmk_z)'!J6</f>
        <v>0.34598084818369751</v>
      </c>
      <c r="I130" s="54">
        <f>'Epro_Ra (bmk_z)'!K6</f>
        <v>0.28210333750147748</v>
      </c>
      <c r="J130" s="54">
        <f>'Epro_Ra (bmk_z)'!L6</f>
        <v>0.2300193593005429</v>
      </c>
      <c r="K130" s="54">
        <f>'Epro_Ra (bmk_z)'!M6</f>
        <v>0.18755150549310731</v>
      </c>
      <c r="L130" s="54">
        <f>'Epro_Ra (bmk_z)'!N6</f>
        <v>0.15292437697285613</v>
      </c>
      <c r="M130" s="11"/>
      <c r="N130" s="1" t="str">
        <f t="shared" ref="N130:N147" si="6">$AG$2</f>
        <v>RAB+ROW</v>
      </c>
      <c r="O130" s="1" t="s">
        <v>75</v>
      </c>
      <c r="P130" s="61" t="str">
        <f>IF(B130='Epro_Ra (bmk_z)'!C$6,"ok","Fehler!")</f>
        <v>ok</v>
      </c>
      <c r="Q130" s="61" t="str">
        <f>IF(L130='Epro_Ra (bmk_z)'!N$6,"ok","Fehler!")</f>
        <v>ok</v>
      </c>
    </row>
    <row r="131" spans="1:17" s="5" customFormat="1" x14ac:dyDescent="0.25">
      <c r="A131" s="5" t="s">
        <v>90</v>
      </c>
      <c r="B131" s="6" t="s">
        <v>1</v>
      </c>
      <c r="C131" s="102">
        <v>1</v>
      </c>
      <c r="D131" s="55">
        <f>'Epro_Ra (bmk_z)'!F7</f>
        <v>0.78275778969599996</v>
      </c>
      <c r="E131" s="54">
        <f>'Epro_Ra (bmk_z)'!G7</f>
        <v>0.63823933055184101</v>
      </c>
      <c r="F131" s="55">
        <f>'Epro_Ra (bmk_z)'!H7</f>
        <v>0.52040292466647264</v>
      </c>
      <c r="G131" s="54">
        <f>'Epro_Ra (bmk_z)'!I7</f>
        <v>0.42432233652423135</v>
      </c>
      <c r="H131" s="55">
        <f>'Epro_Ra (bmk_z)'!J7</f>
        <v>0.34598084818369751</v>
      </c>
      <c r="I131" s="54">
        <f>'Epro_Ra (bmk_z)'!K7</f>
        <v>0.28210333750147748</v>
      </c>
      <c r="J131" s="55">
        <f>'Epro_Ra (bmk_z)'!L7</f>
        <v>0.2300193593005429</v>
      </c>
      <c r="K131" s="54">
        <f>'Epro_Ra (bmk_z)'!M7</f>
        <v>0.18755150549310731</v>
      </c>
      <c r="L131" s="55">
        <f>'Epro_Ra (bmk_z)'!N7</f>
        <v>0.15292437697285613</v>
      </c>
      <c r="M131" s="11"/>
      <c r="N131" s="5" t="str">
        <f t="shared" si="6"/>
        <v>RAB+ROW</v>
      </c>
      <c r="O131" s="5" t="s">
        <v>75</v>
      </c>
      <c r="P131" s="62" t="str">
        <f>IF(B131='Epro_Ra (bmk_z)'!C$7,"ok","Fehler!")</f>
        <v>ok</v>
      </c>
      <c r="Q131" s="62" t="str">
        <f>IF(L131='Epro_Ra (bmk_z)'!N$7,"ok","Fehler!")</f>
        <v>ok</v>
      </c>
    </row>
    <row r="132" spans="1:17" s="1" customFormat="1" x14ac:dyDescent="0.25">
      <c r="A132" s="1" t="s">
        <v>90</v>
      </c>
      <c r="B132" s="3" t="s">
        <v>2</v>
      </c>
      <c r="C132" s="102">
        <v>0</v>
      </c>
      <c r="D132" s="54">
        <f>'Epro_Ra (bmk_z)'!F8</f>
        <v>0</v>
      </c>
      <c r="E132" s="54">
        <f>'Epro_Ra (bmk_z)'!G8</f>
        <v>0</v>
      </c>
      <c r="F132" s="54">
        <f>'Epro_Ra (bmk_z)'!H8</f>
        <v>0</v>
      </c>
      <c r="G132" s="54">
        <f>'Epro_Ra (bmk_z)'!I8</f>
        <v>0</v>
      </c>
      <c r="H132" s="54">
        <f>'Epro_Ra (bmk_z)'!J8</f>
        <v>0</v>
      </c>
      <c r="I132" s="54">
        <f>'Epro_Ra (bmk_z)'!K8</f>
        <v>0</v>
      </c>
      <c r="J132" s="54">
        <f>'Epro_Ra (bmk_z)'!L8</f>
        <v>0</v>
      </c>
      <c r="K132" s="54">
        <f>'Epro_Ra (bmk_z)'!M8</f>
        <v>0</v>
      </c>
      <c r="L132" s="54">
        <f>'Epro_Ra (bmk_z)'!N8</f>
        <v>0</v>
      </c>
      <c r="M132" s="11"/>
      <c r="N132" s="1" t="str">
        <f t="shared" si="6"/>
        <v>RAB+ROW</v>
      </c>
      <c r="O132" s="1" t="s">
        <v>75</v>
      </c>
      <c r="P132" s="61" t="str">
        <f>IF(B132='Epro_Ra (bmk_z)'!C$8,"ok","Fehler!")</f>
        <v>ok</v>
      </c>
      <c r="Q132" s="61" t="str">
        <f>IF(L132='Epro_Ra (bmk_z)'!N$8,"ok","Fehler!")</f>
        <v>ok</v>
      </c>
    </row>
    <row r="133" spans="1:17" s="5" customFormat="1" x14ac:dyDescent="0.25">
      <c r="A133" s="5" t="s">
        <v>90</v>
      </c>
      <c r="B133" s="6" t="s">
        <v>3</v>
      </c>
      <c r="C133" s="102">
        <v>1</v>
      </c>
      <c r="D133" s="55">
        <f>'Epro_Ra (bmk_z)'!F9</f>
        <v>0.78275778969599996</v>
      </c>
      <c r="E133" s="54">
        <f>'Epro_Ra (bmk_z)'!G9</f>
        <v>0.63823933055184101</v>
      </c>
      <c r="F133" s="55">
        <f>'Epro_Ra (bmk_z)'!H9</f>
        <v>0.52040292466647264</v>
      </c>
      <c r="G133" s="54">
        <f>'Epro_Ra (bmk_z)'!I9</f>
        <v>0.42432233652423135</v>
      </c>
      <c r="H133" s="55">
        <f>'Epro_Ra (bmk_z)'!J9</f>
        <v>0.34598084818369751</v>
      </c>
      <c r="I133" s="54">
        <f>'Epro_Ra (bmk_z)'!K9</f>
        <v>0.28210333750147748</v>
      </c>
      <c r="J133" s="55">
        <f>'Epro_Ra (bmk_z)'!L9</f>
        <v>0.2300193593005429</v>
      </c>
      <c r="K133" s="54">
        <f>'Epro_Ra (bmk_z)'!M9</f>
        <v>0.18755150549310731</v>
      </c>
      <c r="L133" s="55">
        <f>'Epro_Ra (bmk_z)'!N9</f>
        <v>0.15292437697285613</v>
      </c>
      <c r="M133" s="11"/>
      <c r="N133" s="5" t="str">
        <f t="shared" si="6"/>
        <v>RAB+ROW</v>
      </c>
      <c r="O133" s="5" t="s">
        <v>75</v>
      </c>
      <c r="P133" s="62" t="str">
        <f>IF(B133='Epro_Ra (bmk_z)'!C$9,"ok","Fehler!")</f>
        <v>ok</v>
      </c>
      <c r="Q133" s="62" t="str">
        <f>IF(L133='Epro_Ra (bmk_z)'!N$9,"ok","Fehler!")</f>
        <v>ok</v>
      </c>
    </row>
    <row r="134" spans="1:17" s="1" customFormat="1" x14ac:dyDescent="0.25">
      <c r="A134" s="1" t="s">
        <v>90</v>
      </c>
      <c r="B134" s="3" t="s">
        <v>4</v>
      </c>
      <c r="C134" s="102">
        <v>1</v>
      </c>
      <c r="D134" s="54">
        <f>'Epro_Ra (bmk_z)'!F10</f>
        <v>0.78275778969599996</v>
      </c>
      <c r="E134" s="54">
        <f>'Epro_Ra (bmk_z)'!G10</f>
        <v>0.63823933055184101</v>
      </c>
      <c r="F134" s="54">
        <f>'Epro_Ra (bmk_z)'!H10</f>
        <v>0.52040292466647264</v>
      </c>
      <c r="G134" s="54">
        <f>'Epro_Ra (bmk_z)'!I10</f>
        <v>0.42432233652423135</v>
      </c>
      <c r="H134" s="54">
        <f>'Epro_Ra (bmk_z)'!J10</f>
        <v>0.34598084818369751</v>
      </c>
      <c r="I134" s="54">
        <f>'Epro_Ra (bmk_z)'!K10</f>
        <v>0.28210333750147748</v>
      </c>
      <c r="J134" s="54">
        <f>'Epro_Ra (bmk_z)'!L10</f>
        <v>0.2300193593005429</v>
      </c>
      <c r="K134" s="54">
        <f>'Epro_Ra (bmk_z)'!M10</f>
        <v>0.18755150549310731</v>
      </c>
      <c r="L134" s="54">
        <f>'Epro_Ra (bmk_z)'!N10</f>
        <v>0.15292437697285613</v>
      </c>
      <c r="M134" s="11"/>
      <c r="N134" s="1" t="str">
        <f t="shared" si="6"/>
        <v>RAB+ROW</v>
      </c>
      <c r="O134" s="1" t="s">
        <v>75</v>
      </c>
      <c r="P134" s="61" t="str">
        <f>IF(B134='Epro_Ra (bmk_z)'!C$10,"ok","Fehler!")</f>
        <v>ok</v>
      </c>
      <c r="Q134" s="61" t="str">
        <f>IF(L134='Epro_Ra (bmk_z)'!N$10,"ok","Fehler!")</f>
        <v>ok</v>
      </c>
    </row>
    <row r="135" spans="1:17" s="5" customFormat="1" x14ac:dyDescent="0.25">
      <c r="A135" s="5" t="s">
        <v>90</v>
      </c>
      <c r="B135" s="6" t="s">
        <v>5</v>
      </c>
      <c r="C135" s="102">
        <v>1</v>
      </c>
      <c r="D135" s="55">
        <f>'Epro_Ra (bmk_z)'!F11</f>
        <v>0.78275778969599996</v>
      </c>
      <c r="E135" s="54">
        <f>'Epro_Ra (bmk_z)'!G11</f>
        <v>0.63823933055184101</v>
      </c>
      <c r="F135" s="55">
        <f>'Epro_Ra (bmk_z)'!H11</f>
        <v>0.52040292466647264</v>
      </c>
      <c r="G135" s="54">
        <f>'Epro_Ra (bmk_z)'!I11</f>
        <v>0.42432233652423135</v>
      </c>
      <c r="H135" s="55">
        <f>'Epro_Ra (bmk_z)'!J11</f>
        <v>0.34598084818369751</v>
      </c>
      <c r="I135" s="54">
        <f>'Epro_Ra (bmk_z)'!K11</f>
        <v>0.28210333750147748</v>
      </c>
      <c r="J135" s="55">
        <f>'Epro_Ra (bmk_z)'!L11</f>
        <v>0.2300193593005429</v>
      </c>
      <c r="K135" s="54">
        <f>'Epro_Ra (bmk_z)'!M11</f>
        <v>0.18755150549310731</v>
      </c>
      <c r="L135" s="55">
        <f>'Epro_Ra (bmk_z)'!N11</f>
        <v>0.15292437697285613</v>
      </c>
      <c r="M135" s="11"/>
      <c r="N135" s="5" t="str">
        <f t="shared" si="6"/>
        <v>RAB+ROW</v>
      </c>
      <c r="O135" s="5" t="s">
        <v>75</v>
      </c>
      <c r="P135" s="62" t="str">
        <f>IF(B135='Epro_Ra (bmk_z)'!C$11,"ok","Fehler!")</f>
        <v>ok</v>
      </c>
      <c r="Q135" s="62" t="str">
        <f>IF(L135='Epro_Ra (bmk_z)'!N$11,"ok","Fehler!")</f>
        <v>ok</v>
      </c>
    </row>
    <row r="136" spans="1:17" s="1" customFormat="1" x14ac:dyDescent="0.25">
      <c r="A136" s="1" t="s">
        <v>90</v>
      </c>
      <c r="B136" s="3" t="s">
        <v>6</v>
      </c>
      <c r="C136" s="102">
        <v>1</v>
      </c>
      <c r="D136" s="54">
        <f>'Epro_Ra (bmk_z)'!F12</f>
        <v>0.78275778969599996</v>
      </c>
      <c r="E136" s="54">
        <f>'Epro_Ra (bmk_z)'!G12</f>
        <v>0.63823933055184101</v>
      </c>
      <c r="F136" s="54">
        <f>'Epro_Ra (bmk_z)'!H12</f>
        <v>0.52040292466647264</v>
      </c>
      <c r="G136" s="54">
        <f>'Epro_Ra (bmk_z)'!I12</f>
        <v>0.42432233652423135</v>
      </c>
      <c r="H136" s="54">
        <f>'Epro_Ra (bmk_z)'!J12</f>
        <v>0.34598084818369751</v>
      </c>
      <c r="I136" s="54">
        <f>'Epro_Ra (bmk_z)'!K12</f>
        <v>0.28210333750147748</v>
      </c>
      <c r="J136" s="54">
        <f>'Epro_Ra (bmk_z)'!L12</f>
        <v>0.2300193593005429</v>
      </c>
      <c r="K136" s="54">
        <f>'Epro_Ra (bmk_z)'!M12</f>
        <v>0.18755150549310731</v>
      </c>
      <c r="L136" s="54">
        <f>'Epro_Ra (bmk_z)'!N12</f>
        <v>0.15292437697285613</v>
      </c>
      <c r="M136" s="11"/>
      <c r="N136" s="1" t="str">
        <f t="shared" si="6"/>
        <v>RAB+ROW</v>
      </c>
      <c r="O136" s="1" t="s">
        <v>75</v>
      </c>
      <c r="P136" s="61" t="str">
        <f>IF(B136='Epro_Ra (bmk_z)'!C$12,"ok","Fehler!")</f>
        <v>ok</v>
      </c>
      <c r="Q136" s="61" t="str">
        <f>IF(L136='Epro_Ra (bmk_z)'!N$12,"ok","Fehler!")</f>
        <v>ok</v>
      </c>
    </row>
    <row r="137" spans="1:17" s="5" customFormat="1" x14ac:dyDescent="0.25">
      <c r="A137" s="5" t="s">
        <v>90</v>
      </c>
      <c r="B137" s="6" t="s">
        <v>7</v>
      </c>
      <c r="C137" s="102">
        <v>1</v>
      </c>
      <c r="D137" s="55">
        <f>'Epro_Ra (bmk_z)'!F13</f>
        <v>0.78275778969599996</v>
      </c>
      <c r="E137" s="54">
        <f>'Epro_Ra (bmk_z)'!G13</f>
        <v>0.63823933055184101</v>
      </c>
      <c r="F137" s="55">
        <f>'Epro_Ra (bmk_z)'!H13</f>
        <v>0.52040292466647264</v>
      </c>
      <c r="G137" s="54">
        <f>'Epro_Ra (bmk_z)'!I13</f>
        <v>0.42432233652423135</v>
      </c>
      <c r="H137" s="55">
        <f>'Epro_Ra (bmk_z)'!J13</f>
        <v>0.34598084818369751</v>
      </c>
      <c r="I137" s="54">
        <f>'Epro_Ra (bmk_z)'!K13</f>
        <v>0.28210333750147748</v>
      </c>
      <c r="J137" s="55">
        <f>'Epro_Ra (bmk_z)'!L13</f>
        <v>0.2300193593005429</v>
      </c>
      <c r="K137" s="54">
        <f>'Epro_Ra (bmk_z)'!M13</f>
        <v>0.18755150549310731</v>
      </c>
      <c r="L137" s="55">
        <f>'Epro_Ra (bmk_z)'!N13</f>
        <v>0.15292437697285613</v>
      </c>
      <c r="M137" s="11"/>
      <c r="N137" s="5" t="str">
        <f t="shared" si="6"/>
        <v>RAB+ROW</v>
      </c>
      <c r="O137" s="5" t="s">
        <v>75</v>
      </c>
      <c r="P137" s="62" t="str">
        <f>IF(B137='Epro_Ra (bmk_z)'!C$13,"ok","Fehler!")</f>
        <v>ok</v>
      </c>
      <c r="Q137" s="62" t="str">
        <f>IF(L137='Epro_Ra (bmk_z)'!N$13,"ok","Fehler!")</f>
        <v>ok</v>
      </c>
    </row>
    <row r="138" spans="1:17" s="1" customFormat="1" x14ac:dyDescent="0.25">
      <c r="A138" s="1" t="s">
        <v>90</v>
      </c>
      <c r="B138" s="3" t="s">
        <v>8</v>
      </c>
      <c r="C138" s="102">
        <v>1</v>
      </c>
      <c r="D138" s="54">
        <f>'Epro_Ra (bmk_z)'!F14</f>
        <v>0.78275778969599996</v>
      </c>
      <c r="E138" s="54">
        <f>'Epro_Ra (bmk_z)'!G14</f>
        <v>0.63823933055184101</v>
      </c>
      <c r="F138" s="54">
        <f>'Epro_Ra (bmk_z)'!H14</f>
        <v>0.52040292466647264</v>
      </c>
      <c r="G138" s="54">
        <f>'Epro_Ra (bmk_z)'!I14</f>
        <v>0.42432233652423135</v>
      </c>
      <c r="H138" s="54">
        <f>'Epro_Ra (bmk_z)'!J14</f>
        <v>0.34598084818369751</v>
      </c>
      <c r="I138" s="54">
        <f>'Epro_Ra (bmk_z)'!K14</f>
        <v>0.28210333750147748</v>
      </c>
      <c r="J138" s="54">
        <f>'Epro_Ra (bmk_z)'!L14</f>
        <v>0.2300193593005429</v>
      </c>
      <c r="K138" s="54">
        <f>'Epro_Ra (bmk_z)'!M14</f>
        <v>0.18755150549310731</v>
      </c>
      <c r="L138" s="54">
        <f>'Epro_Ra (bmk_z)'!N14</f>
        <v>0.15292437697285613</v>
      </c>
      <c r="M138" s="11"/>
      <c r="N138" s="1" t="str">
        <f t="shared" si="6"/>
        <v>RAB+ROW</v>
      </c>
      <c r="O138" s="1" t="s">
        <v>75</v>
      </c>
      <c r="P138" s="61" t="str">
        <f>IF(B138='Epro_Ra (bmk_z)'!C$14,"ok","Fehler!")</f>
        <v>ok</v>
      </c>
      <c r="Q138" s="61" t="str">
        <f>IF(L138='Epro_Ra (bmk_z)'!N$14,"ok","Fehler!")</f>
        <v>ok</v>
      </c>
    </row>
    <row r="139" spans="1:17" s="5" customFormat="1" x14ac:dyDescent="0.25">
      <c r="A139" s="5" t="s">
        <v>90</v>
      </c>
      <c r="B139" s="6" t="s">
        <v>9</v>
      </c>
      <c r="C139" s="102">
        <v>0</v>
      </c>
      <c r="D139" s="55">
        <f>'Epro_Ra (bmk_z)'!F15</f>
        <v>0</v>
      </c>
      <c r="E139" s="54">
        <f>'Epro_Ra (bmk_z)'!G15</f>
        <v>0</v>
      </c>
      <c r="F139" s="55">
        <f>'Epro_Ra (bmk_z)'!H15</f>
        <v>0</v>
      </c>
      <c r="G139" s="54">
        <f>'Epro_Ra (bmk_z)'!I15</f>
        <v>0</v>
      </c>
      <c r="H139" s="55">
        <f>'Epro_Ra (bmk_z)'!J15</f>
        <v>0</v>
      </c>
      <c r="I139" s="54">
        <f>'Epro_Ra (bmk_z)'!K15</f>
        <v>0</v>
      </c>
      <c r="J139" s="55">
        <f>'Epro_Ra (bmk_z)'!L15</f>
        <v>0</v>
      </c>
      <c r="K139" s="54">
        <f>'Epro_Ra (bmk_z)'!M15</f>
        <v>0</v>
      </c>
      <c r="L139" s="55">
        <f>'Epro_Ra (bmk_z)'!N15</f>
        <v>0</v>
      </c>
      <c r="M139" s="11"/>
      <c r="N139" s="5" t="str">
        <f t="shared" si="6"/>
        <v>RAB+ROW</v>
      </c>
      <c r="O139" s="5" t="s">
        <v>75</v>
      </c>
      <c r="P139" s="62" t="str">
        <f>IF(B139='Epro_Ra (bmk_z)'!C$15,"ok","Fehler!")</f>
        <v>ok</v>
      </c>
      <c r="Q139" s="62" t="str">
        <f>IF(L139='Epro_Ra (bmk_z)'!N$15,"ok","Fehler!")</f>
        <v>ok</v>
      </c>
    </row>
    <row r="140" spans="1:17" s="1" customFormat="1" x14ac:dyDescent="0.25">
      <c r="A140" s="1" t="s">
        <v>90</v>
      </c>
      <c r="B140" s="3" t="s">
        <v>10</v>
      </c>
      <c r="C140" s="102">
        <v>1</v>
      </c>
      <c r="D140" s="54">
        <f>'Epro_Ra (bmk_z)'!F16</f>
        <v>0.78275778969599996</v>
      </c>
      <c r="E140" s="54">
        <f>'Epro_Ra (bmk_z)'!G16</f>
        <v>0.63823933055184101</v>
      </c>
      <c r="F140" s="54">
        <f>'Epro_Ra (bmk_z)'!H16</f>
        <v>0.52040292466647264</v>
      </c>
      <c r="G140" s="54">
        <f>'Epro_Ra (bmk_z)'!I16</f>
        <v>0.42432233652423135</v>
      </c>
      <c r="H140" s="54">
        <f>'Epro_Ra (bmk_z)'!J16</f>
        <v>0.34598084818369751</v>
      </c>
      <c r="I140" s="54">
        <f>'Epro_Ra (bmk_z)'!K16</f>
        <v>0.28210333750147748</v>
      </c>
      <c r="J140" s="54">
        <f>'Epro_Ra (bmk_z)'!L16</f>
        <v>0.2300193593005429</v>
      </c>
      <c r="K140" s="54">
        <f>'Epro_Ra (bmk_z)'!M16</f>
        <v>0.18755150549310731</v>
      </c>
      <c r="L140" s="54">
        <f>'Epro_Ra (bmk_z)'!N16</f>
        <v>0.15292437697285613</v>
      </c>
      <c r="M140" s="11"/>
      <c r="N140" s="1" t="str">
        <f t="shared" si="6"/>
        <v>RAB+ROW</v>
      </c>
      <c r="O140" s="1" t="s">
        <v>75</v>
      </c>
      <c r="P140" s="61" t="str">
        <f>IF(B140='Epro_Ra (bmk_z)'!C$16,"ok","Fehler!")</f>
        <v>ok</v>
      </c>
      <c r="Q140" s="61" t="str">
        <f>IF(L140='Epro_Ra (bmk_z)'!N$16,"ok","Fehler!")</f>
        <v>ok</v>
      </c>
    </row>
    <row r="141" spans="1:17" s="5" customFormat="1" x14ac:dyDescent="0.25">
      <c r="A141" s="5" t="s">
        <v>90</v>
      </c>
      <c r="B141" s="6" t="s">
        <v>11</v>
      </c>
      <c r="C141" s="102">
        <v>1</v>
      </c>
      <c r="D141" s="55">
        <f>'Epro_Ra (bmk_z)'!F17</f>
        <v>0.78275778969599996</v>
      </c>
      <c r="E141" s="54">
        <f>'Epro_Ra (bmk_z)'!G17</f>
        <v>0.63823933055184101</v>
      </c>
      <c r="F141" s="55">
        <f>'Epro_Ra (bmk_z)'!H17</f>
        <v>0.52040292466647264</v>
      </c>
      <c r="G141" s="54">
        <f>'Epro_Ra (bmk_z)'!I17</f>
        <v>0.42432233652423135</v>
      </c>
      <c r="H141" s="55">
        <f>'Epro_Ra (bmk_z)'!J17</f>
        <v>0.34598084818369751</v>
      </c>
      <c r="I141" s="54">
        <f>'Epro_Ra (bmk_z)'!K17</f>
        <v>0.28210333750147748</v>
      </c>
      <c r="J141" s="55">
        <f>'Epro_Ra (bmk_z)'!L17</f>
        <v>0.2300193593005429</v>
      </c>
      <c r="K141" s="54">
        <f>'Epro_Ra (bmk_z)'!M17</f>
        <v>0.18755150549310731</v>
      </c>
      <c r="L141" s="55">
        <f>'Epro_Ra (bmk_z)'!N17</f>
        <v>0.15292437697285613</v>
      </c>
      <c r="M141" s="11"/>
      <c r="N141" s="5" t="str">
        <f t="shared" si="6"/>
        <v>RAB+ROW</v>
      </c>
      <c r="O141" s="5" t="s">
        <v>75</v>
      </c>
      <c r="P141" s="62" t="str">
        <f>IF(B141='Epro_Ra (bmk_z)'!C$17,"ok","Fehler!")</f>
        <v>ok</v>
      </c>
      <c r="Q141" s="62" t="str">
        <f>IF(L141='Epro_Ra (bmk_z)'!N$17,"ok","Fehler!")</f>
        <v>ok</v>
      </c>
    </row>
    <row r="142" spans="1:17" s="1" customFormat="1" x14ac:dyDescent="0.25">
      <c r="A142" s="1" t="s">
        <v>90</v>
      </c>
      <c r="B142" s="3" t="s">
        <v>12</v>
      </c>
      <c r="C142" s="102">
        <v>1</v>
      </c>
      <c r="D142" s="54">
        <f>'Epro_Ra (bmk_z)'!F18</f>
        <v>0.78275778969599996</v>
      </c>
      <c r="E142" s="54">
        <f>'Epro_Ra (bmk_z)'!G18</f>
        <v>0.63823933055184101</v>
      </c>
      <c r="F142" s="54">
        <f>'Epro_Ra (bmk_z)'!H18</f>
        <v>0.52040292466647264</v>
      </c>
      <c r="G142" s="54">
        <f>'Epro_Ra (bmk_z)'!I18</f>
        <v>0.42432233652423135</v>
      </c>
      <c r="H142" s="54">
        <f>'Epro_Ra (bmk_z)'!J18</f>
        <v>0.34598084818369751</v>
      </c>
      <c r="I142" s="54">
        <f>'Epro_Ra (bmk_z)'!K18</f>
        <v>0.28210333750147748</v>
      </c>
      <c r="J142" s="54">
        <f>'Epro_Ra (bmk_z)'!L18</f>
        <v>0.2300193593005429</v>
      </c>
      <c r="K142" s="54">
        <f>'Epro_Ra (bmk_z)'!M18</f>
        <v>0.18755150549310731</v>
      </c>
      <c r="L142" s="54">
        <f>'Epro_Ra (bmk_z)'!N18</f>
        <v>0.15292437697285613</v>
      </c>
      <c r="M142" s="11"/>
      <c r="N142" s="1" t="str">
        <f t="shared" si="6"/>
        <v>RAB+ROW</v>
      </c>
      <c r="O142" s="1" t="s">
        <v>75</v>
      </c>
      <c r="P142" s="61" t="str">
        <f>IF(B142='Epro_Ra (bmk_z)'!C$18,"ok","Fehler!")</f>
        <v>ok</v>
      </c>
      <c r="Q142" s="61" t="str">
        <f>IF(L142='Epro_Ra (bmk_z)'!N$18,"ok","Fehler!")</f>
        <v>ok</v>
      </c>
    </row>
    <row r="143" spans="1:17" s="5" customFormat="1" x14ac:dyDescent="0.25">
      <c r="A143" s="5" t="s">
        <v>90</v>
      </c>
      <c r="B143" s="6" t="s">
        <v>13</v>
      </c>
      <c r="C143" s="102">
        <v>1</v>
      </c>
      <c r="D143" s="55">
        <f>'Epro_Ra (bmk_z)'!F19</f>
        <v>0.78275778969599996</v>
      </c>
      <c r="E143" s="54">
        <f>'Epro_Ra (bmk_z)'!G19</f>
        <v>0.63823933055184101</v>
      </c>
      <c r="F143" s="55">
        <f>'Epro_Ra (bmk_z)'!H19</f>
        <v>0.52040292466647264</v>
      </c>
      <c r="G143" s="54">
        <f>'Epro_Ra (bmk_z)'!I19</f>
        <v>0.42432233652423135</v>
      </c>
      <c r="H143" s="55">
        <f>'Epro_Ra (bmk_z)'!J19</f>
        <v>0.34598084818369751</v>
      </c>
      <c r="I143" s="54">
        <f>'Epro_Ra (bmk_z)'!K19</f>
        <v>0.28210333750147748</v>
      </c>
      <c r="J143" s="55">
        <f>'Epro_Ra (bmk_z)'!L19</f>
        <v>0.2300193593005429</v>
      </c>
      <c r="K143" s="54">
        <f>'Epro_Ra (bmk_z)'!M19</f>
        <v>0.18755150549310731</v>
      </c>
      <c r="L143" s="55">
        <f>'Epro_Ra (bmk_z)'!N19</f>
        <v>0.15292437697285613</v>
      </c>
      <c r="M143" s="11"/>
      <c r="N143" s="5" t="str">
        <f t="shared" si="6"/>
        <v>RAB+ROW</v>
      </c>
      <c r="O143" s="5" t="s">
        <v>75</v>
      </c>
      <c r="P143" s="62" t="str">
        <f>IF(B143='Epro_Ra (bmk_z)'!C$19,"ok","Fehler!")</f>
        <v>ok</v>
      </c>
      <c r="Q143" s="62" t="str">
        <f>IF(L143='Epro_Ra (bmk_z)'!N$19,"ok","Fehler!")</f>
        <v>ok</v>
      </c>
    </row>
    <row r="144" spans="1:17" s="1" customFormat="1" x14ac:dyDescent="0.25">
      <c r="A144" s="1" t="s">
        <v>90</v>
      </c>
      <c r="B144" s="3" t="s">
        <v>14</v>
      </c>
      <c r="C144" s="102">
        <v>1</v>
      </c>
      <c r="D144" s="54">
        <f>'Epro_Ra (bmk_z)'!F20</f>
        <v>0.78275778969599996</v>
      </c>
      <c r="E144" s="54">
        <f>'Epro_Ra (bmk_z)'!G20</f>
        <v>0.63823933055184101</v>
      </c>
      <c r="F144" s="54">
        <f>'Epro_Ra (bmk_z)'!H20</f>
        <v>0.52040292466647264</v>
      </c>
      <c r="G144" s="54">
        <f>'Epro_Ra (bmk_z)'!I20</f>
        <v>0.42432233652423135</v>
      </c>
      <c r="H144" s="54">
        <f>'Epro_Ra (bmk_z)'!J20</f>
        <v>0.34598084818369751</v>
      </c>
      <c r="I144" s="54">
        <f>'Epro_Ra (bmk_z)'!K20</f>
        <v>0.28210333750147748</v>
      </c>
      <c r="J144" s="54">
        <f>'Epro_Ra (bmk_z)'!L20</f>
        <v>0.2300193593005429</v>
      </c>
      <c r="K144" s="54">
        <f>'Epro_Ra (bmk_z)'!M20</f>
        <v>0.18755150549310731</v>
      </c>
      <c r="L144" s="54">
        <f>'Epro_Ra (bmk_z)'!N20</f>
        <v>0.15292437697285613</v>
      </c>
      <c r="M144" s="11"/>
      <c r="N144" s="1" t="str">
        <f t="shared" si="6"/>
        <v>RAB+ROW</v>
      </c>
      <c r="O144" s="1" t="s">
        <v>75</v>
      </c>
      <c r="P144" s="61" t="str">
        <f>IF(B144='Epro_Ra (bmk_z)'!C$20,"ok","Fehler!")</f>
        <v>ok</v>
      </c>
      <c r="Q144" s="61" t="str">
        <f>IF(L144='Epro_Ra (bmk_z)'!N$20,"ok","Fehler!")</f>
        <v>ok</v>
      </c>
    </row>
    <row r="145" spans="1:17" s="5" customFormat="1" x14ac:dyDescent="0.25">
      <c r="A145" s="5" t="s">
        <v>90</v>
      </c>
      <c r="B145" s="6" t="s">
        <v>15</v>
      </c>
      <c r="C145" s="102">
        <v>1</v>
      </c>
      <c r="D145" s="55">
        <f>'Epro_Ra (bmk_z)'!F21</f>
        <v>0.78275778969599996</v>
      </c>
      <c r="E145" s="54">
        <f>'Epro_Ra (bmk_z)'!G21</f>
        <v>0.63823933055184101</v>
      </c>
      <c r="F145" s="55">
        <f>'Epro_Ra (bmk_z)'!H21</f>
        <v>0.52040292466647264</v>
      </c>
      <c r="G145" s="54">
        <f>'Epro_Ra (bmk_z)'!I21</f>
        <v>0.42432233652423135</v>
      </c>
      <c r="H145" s="55">
        <f>'Epro_Ra (bmk_z)'!J21</f>
        <v>0.34598084818369751</v>
      </c>
      <c r="I145" s="54">
        <f>'Epro_Ra (bmk_z)'!K21</f>
        <v>0.28210333750147748</v>
      </c>
      <c r="J145" s="55">
        <f>'Epro_Ra (bmk_z)'!L21</f>
        <v>0.2300193593005429</v>
      </c>
      <c r="K145" s="54">
        <f>'Epro_Ra (bmk_z)'!M21</f>
        <v>0.18755150549310731</v>
      </c>
      <c r="L145" s="55">
        <f>'Epro_Ra (bmk_z)'!N21</f>
        <v>0.15292437697285613</v>
      </c>
      <c r="M145" s="11"/>
      <c r="N145" s="5" t="str">
        <f t="shared" si="6"/>
        <v>RAB+ROW</v>
      </c>
      <c r="O145" s="5" t="s">
        <v>75</v>
      </c>
      <c r="P145" s="62" t="str">
        <f>IF(B145='Epro_Ra (bmk_z)'!C$21,"ok","Fehler!")</f>
        <v>ok</v>
      </c>
      <c r="Q145" s="62" t="str">
        <f>IF(L145='Epro_Ra (bmk_z)'!N$21,"ok","Fehler!")</f>
        <v>ok</v>
      </c>
    </row>
    <row r="146" spans="1:17" s="7" customFormat="1" x14ac:dyDescent="0.25">
      <c r="A146" s="1" t="s">
        <v>90</v>
      </c>
      <c r="B146" s="3" t="s">
        <v>16</v>
      </c>
      <c r="C146" s="102">
        <v>1</v>
      </c>
      <c r="D146" s="54">
        <f>'Epro_Ra (bmk_z)'!F22</f>
        <v>0.78275778969599996</v>
      </c>
      <c r="E146" s="54">
        <f>'Epro_Ra (bmk_z)'!G22</f>
        <v>0.63823933055184101</v>
      </c>
      <c r="F146" s="54">
        <f>'Epro_Ra (bmk_z)'!H22</f>
        <v>0.52040292466647264</v>
      </c>
      <c r="G146" s="54">
        <f>'Epro_Ra (bmk_z)'!I22</f>
        <v>0.42432233652423135</v>
      </c>
      <c r="H146" s="54">
        <f>'Epro_Ra (bmk_z)'!J22</f>
        <v>0.34598084818369751</v>
      </c>
      <c r="I146" s="54">
        <f>'Epro_Ra (bmk_z)'!K22</f>
        <v>0.28210333750147748</v>
      </c>
      <c r="J146" s="54">
        <f>'Epro_Ra (bmk_z)'!L22</f>
        <v>0.2300193593005429</v>
      </c>
      <c r="K146" s="54">
        <f>'Epro_Ra (bmk_z)'!M22</f>
        <v>0.18755150549310731</v>
      </c>
      <c r="L146" s="54">
        <f>'Epro_Ra (bmk_z)'!N22</f>
        <v>0.15292437697285613</v>
      </c>
      <c r="M146" s="11"/>
      <c r="N146" s="1" t="str">
        <f t="shared" si="6"/>
        <v>RAB+ROW</v>
      </c>
      <c r="O146" s="1" t="s">
        <v>75</v>
      </c>
      <c r="P146" s="61" t="str">
        <f>IF(B146='Epro_Ra (bmk_z)'!C$22,"ok","Fehler!")</f>
        <v>ok</v>
      </c>
      <c r="Q146" s="61" t="str">
        <f>IF(L146='Epro_Ra (bmk_z)'!N$22,"ok","Fehler!")</f>
        <v>ok</v>
      </c>
    </row>
    <row r="147" spans="1:17" s="8" customFormat="1" x14ac:dyDescent="0.25">
      <c r="A147" s="8" t="s">
        <v>90</v>
      </c>
      <c r="B147" s="9" t="s">
        <v>17</v>
      </c>
      <c r="C147" s="104">
        <v>1</v>
      </c>
      <c r="D147" s="56">
        <f>'Epro_Ra (bmk_z)'!F23</f>
        <v>0.78275778969599996</v>
      </c>
      <c r="E147" s="57">
        <f>'Epro_Ra (bmk_z)'!G23</f>
        <v>0.63823933055184101</v>
      </c>
      <c r="F147" s="56">
        <f>'Epro_Ra (bmk_z)'!H23</f>
        <v>0.52040292466647264</v>
      </c>
      <c r="G147" s="57">
        <f>'Epro_Ra (bmk_z)'!I23</f>
        <v>0.42432233652423135</v>
      </c>
      <c r="H147" s="56">
        <f>'Epro_Ra (bmk_z)'!J23</f>
        <v>0.34598084818369751</v>
      </c>
      <c r="I147" s="57">
        <f>'Epro_Ra (bmk_z)'!K23</f>
        <v>0.28210333750147748</v>
      </c>
      <c r="J147" s="56">
        <f>'Epro_Ra (bmk_z)'!L23</f>
        <v>0.2300193593005429</v>
      </c>
      <c r="K147" s="57">
        <f>'Epro_Ra (bmk_z)'!M23</f>
        <v>0.18755150549310731</v>
      </c>
      <c r="L147" s="56">
        <f>'Epro_Ra (bmk_z)'!N23</f>
        <v>0.15292437697285613</v>
      </c>
      <c r="M147" s="10"/>
      <c r="N147" s="8" t="str">
        <f t="shared" si="6"/>
        <v>RAB+ROW</v>
      </c>
      <c r="O147" s="8" t="s">
        <v>75</v>
      </c>
      <c r="P147" s="63" t="str">
        <f>IF(B147='Epro_Ra (bmk_z)'!C$23,"ok","Fehler!")</f>
        <v>ok</v>
      </c>
      <c r="Q147" s="63" t="str">
        <f>IF(L147='Epro_Ra (bmk_z)'!N$23,"ok","Fehler!")</f>
        <v>ok</v>
      </c>
    </row>
    <row r="148" spans="1:17" s="1" customFormat="1" x14ac:dyDescent="0.25">
      <c r="A148" s="1" t="s">
        <v>45</v>
      </c>
      <c r="B148" s="3" t="s">
        <v>0</v>
      </c>
      <c r="C148" s="102">
        <v>1</v>
      </c>
      <c r="D148" s="54">
        <f>'Epro_Ra (bmk_z)'!F6</f>
        <v>0.78275778969599996</v>
      </c>
      <c r="E148" s="54">
        <f>'Epro_Ra (bmk_z)'!G6</f>
        <v>0.63823933055184101</v>
      </c>
      <c r="F148" s="54">
        <f>'Epro_Ra (bmk_z)'!H6</f>
        <v>0.52040292466647264</v>
      </c>
      <c r="G148" s="54">
        <f>'Epro_Ra (bmk_z)'!I6</f>
        <v>0.42432233652423135</v>
      </c>
      <c r="H148" s="54">
        <f>'Epro_Ra (bmk_z)'!J6</f>
        <v>0.34598084818369751</v>
      </c>
      <c r="I148" s="54">
        <f>'Epro_Ra (bmk_z)'!K6</f>
        <v>0.28210333750147748</v>
      </c>
      <c r="J148" s="54">
        <f>'Epro_Ra (bmk_z)'!L6</f>
        <v>0.2300193593005429</v>
      </c>
      <c r="K148" s="54">
        <f>'Epro_Ra (bmk_z)'!M6</f>
        <v>0.18755150549310731</v>
      </c>
      <c r="L148" s="54">
        <f>'Epro_Ra (bmk_z)'!N6</f>
        <v>0.15292437697285613</v>
      </c>
      <c r="M148" s="11"/>
      <c r="N148" s="1" t="str">
        <f t="shared" ref="N148:N165" si="7">$AI$2</f>
        <v>OPE+ROW</v>
      </c>
      <c r="O148" s="1" t="s">
        <v>75</v>
      </c>
      <c r="P148" s="61" t="str">
        <f>IF(B148='Epro_Ra (bmk_z)'!C$6,"ok","Fehler!")</f>
        <v>ok</v>
      </c>
      <c r="Q148" s="61" t="str">
        <f>IF(L148='Epro_Ra (bmk_z)'!N$6,"ok","Fehler!")</f>
        <v>ok</v>
      </c>
    </row>
    <row r="149" spans="1:17" s="5" customFormat="1" x14ac:dyDescent="0.25">
      <c r="A149" s="5" t="s">
        <v>45</v>
      </c>
      <c r="B149" s="6" t="s">
        <v>1</v>
      </c>
      <c r="C149" s="102">
        <v>1</v>
      </c>
      <c r="D149" s="55">
        <f>'Epro_Ra (bmk_z)'!F7</f>
        <v>0.78275778969599996</v>
      </c>
      <c r="E149" s="54">
        <f>'Epro_Ra (bmk_z)'!G7</f>
        <v>0.63823933055184101</v>
      </c>
      <c r="F149" s="55">
        <f>'Epro_Ra (bmk_z)'!H7</f>
        <v>0.52040292466647264</v>
      </c>
      <c r="G149" s="54">
        <f>'Epro_Ra (bmk_z)'!I7</f>
        <v>0.42432233652423135</v>
      </c>
      <c r="H149" s="55">
        <f>'Epro_Ra (bmk_z)'!J7</f>
        <v>0.34598084818369751</v>
      </c>
      <c r="I149" s="54">
        <f>'Epro_Ra (bmk_z)'!K7</f>
        <v>0.28210333750147748</v>
      </c>
      <c r="J149" s="55">
        <f>'Epro_Ra (bmk_z)'!L7</f>
        <v>0.2300193593005429</v>
      </c>
      <c r="K149" s="54">
        <f>'Epro_Ra (bmk_z)'!M7</f>
        <v>0.18755150549310731</v>
      </c>
      <c r="L149" s="55">
        <f>'Epro_Ra (bmk_z)'!N7</f>
        <v>0.15292437697285613</v>
      </c>
      <c r="M149" s="11"/>
      <c r="N149" s="5" t="str">
        <f t="shared" si="7"/>
        <v>OPE+ROW</v>
      </c>
      <c r="O149" s="5" t="s">
        <v>75</v>
      </c>
      <c r="P149" s="62" t="str">
        <f>IF(B149='Epro_Ra (bmk_z)'!C$7,"ok","Fehler!")</f>
        <v>ok</v>
      </c>
      <c r="Q149" s="62" t="str">
        <f>IF(L149='Epro_Ra (bmk_z)'!N$7,"ok","Fehler!")</f>
        <v>ok</v>
      </c>
    </row>
    <row r="150" spans="1:17" s="1" customFormat="1" x14ac:dyDescent="0.25">
      <c r="A150" s="1" t="s">
        <v>45</v>
      </c>
      <c r="B150" s="3" t="s">
        <v>2</v>
      </c>
      <c r="C150" s="102">
        <v>0</v>
      </c>
      <c r="D150" s="54">
        <f>'Epro_Ra (bmk_z)'!F8</f>
        <v>0</v>
      </c>
      <c r="E150" s="54">
        <f>'Epro_Ra (bmk_z)'!G8</f>
        <v>0</v>
      </c>
      <c r="F150" s="54">
        <f>'Epro_Ra (bmk_z)'!H8</f>
        <v>0</v>
      </c>
      <c r="G150" s="54">
        <f>'Epro_Ra (bmk_z)'!I8</f>
        <v>0</v>
      </c>
      <c r="H150" s="54">
        <f>'Epro_Ra (bmk_z)'!J8</f>
        <v>0</v>
      </c>
      <c r="I150" s="54">
        <f>'Epro_Ra (bmk_z)'!K8</f>
        <v>0</v>
      </c>
      <c r="J150" s="54">
        <f>'Epro_Ra (bmk_z)'!L8</f>
        <v>0</v>
      </c>
      <c r="K150" s="54">
        <f>'Epro_Ra (bmk_z)'!M8</f>
        <v>0</v>
      </c>
      <c r="L150" s="54">
        <f>'Epro_Ra (bmk_z)'!N8</f>
        <v>0</v>
      </c>
      <c r="M150" s="11"/>
      <c r="N150" s="1" t="str">
        <f t="shared" si="7"/>
        <v>OPE+ROW</v>
      </c>
      <c r="O150" s="1" t="s">
        <v>75</v>
      </c>
      <c r="P150" s="61" t="str">
        <f>IF(B150='Epro_Ra (bmk_z)'!C$8,"ok","Fehler!")</f>
        <v>ok</v>
      </c>
      <c r="Q150" s="61" t="str">
        <f>IF(L150='Epro_Ra (bmk_z)'!N$8,"ok","Fehler!")</f>
        <v>ok</v>
      </c>
    </row>
    <row r="151" spans="1:17" s="5" customFormat="1" x14ac:dyDescent="0.25">
      <c r="A151" s="5" t="s">
        <v>45</v>
      </c>
      <c r="B151" s="6" t="s">
        <v>3</v>
      </c>
      <c r="C151" s="102">
        <v>1</v>
      </c>
      <c r="D151" s="55">
        <f>'Epro_Ra (bmk_z)'!F9</f>
        <v>0.78275778969599996</v>
      </c>
      <c r="E151" s="54">
        <f>'Epro_Ra (bmk_z)'!G9</f>
        <v>0.63823933055184101</v>
      </c>
      <c r="F151" s="55">
        <f>'Epro_Ra (bmk_z)'!H9</f>
        <v>0.52040292466647264</v>
      </c>
      <c r="G151" s="54">
        <f>'Epro_Ra (bmk_z)'!I9</f>
        <v>0.42432233652423135</v>
      </c>
      <c r="H151" s="55">
        <f>'Epro_Ra (bmk_z)'!J9</f>
        <v>0.34598084818369751</v>
      </c>
      <c r="I151" s="54">
        <f>'Epro_Ra (bmk_z)'!K9</f>
        <v>0.28210333750147748</v>
      </c>
      <c r="J151" s="55">
        <f>'Epro_Ra (bmk_z)'!L9</f>
        <v>0.2300193593005429</v>
      </c>
      <c r="K151" s="54">
        <f>'Epro_Ra (bmk_z)'!M9</f>
        <v>0.18755150549310731</v>
      </c>
      <c r="L151" s="55">
        <f>'Epro_Ra (bmk_z)'!N9</f>
        <v>0.15292437697285613</v>
      </c>
      <c r="M151" s="11"/>
      <c r="N151" s="5" t="str">
        <f t="shared" si="7"/>
        <v>OPE+ROW</v>
      </c>
      <c r="O151" s="5" t="s">
        <v>75</v>
      </c>
      <c r="P151" s="62" t="str">
        <f>IF(B151='Epro_Ra (bmk_z)'!C$9,"ok","Fehler!")</f>
        <v>ok</v>
      </c>
      <c r="Q151" s="62" t="str">
        <f>IF(L151='Epro_Ra (bmk_z)'!N$9,"ok","Fehler!")</f>
        <v>ok</v>
      </c>
    </row>
    <row r="152" spans="1:17" s="1" customFormat="1" x14ac:dyDescent="0.25">
      <c r="A152" s="1" t="s">
        <v>45</v>
      </c>
      <c r="B152" s="3" t="s">
        <v>4</v>
      </c>
      <c r="C152" s="102">
        <v>1</v>
      </c>
      <c r="D152" s="54">
        <f>'Epro_Ra (bmk_z)'!F10</f>
        <v>0.78275778969599996</v>
      </c>
      <c r="E152" s="54">
        <f>'Epro_Ra (bmk_z)'!G10</f>
        <v>0.63823933055184101</v>
      </c>
      <c r="F152" s="54">
        <f>'Epro_Ra (bmk_z)'!H10</f>
        <v>0.52040292466647264</v>
      </c>
      <c r="G152" s="54">
        <f>'Epro_Ra (bmk_z)'!I10</f>
        <v>0.42432233652423135</v>
      </c>
      <c r="H152" s="54">
        <f>'Epro_Ra (bmk_z)'!J10</f>
        <v>0.34598084818369751</v>
      </c>
      <c r="I152" s="54">
        <f>'Epro_Ra (bmk_z)'!K10</f>
        <v>0.28210333750147748</v>
      </c>
      <c r="J152" s="54">
        <f>'Epro_Ra (bmk_z)'!L10</f>
        <v>0.2300193593005429</v>
      </c>
      <c r="K152" s="54">
        <f>'Epro_Ra (bmk_z)'!M10</f>
        <v>0.18755150549310731</v>
      </c>
      <c r="L152" s="54">
        <f>'Epro_Ra (bmk_z)'!N10</f>
        <v>0.15292437697285613</v>
      </c>
      <c r="M152" s="11"/>
      <c r="N152" s="1" t="str">
        <f t="shared" si="7"/>
        <v>OPE+ROW</v>
      </c>
      <c r="O152" s="1" t="s">
        <v>75</v>
      </c>
      <c r="P152" s="61" t="str">
        <f>IF(B152='Epro_Ra (bmk_z)'!C$10,"ok","Fehler!")</f>
        <v>ok</v>
      </c>
      <c r="Q152" s="61" t="str">
        <f>IF(L152='Epro_Ra (bmk_z)'!N$10,"ok","Fehler!")</f>
        <v>ok</v>
      </c>
    </row>
    <row r="153" spans="1:17" s="5" customFormat="1" x14ac:dyDescent="0.25">
      <c r="A153" s="5" t="s">
        <v>45</v>
      </c>
      <c r="B153" s="6" t="s">
        <v>5</v>
      </c>
      <c r="C153" s="102">
        <v>1</v>
      </c>
      <c r="D153" s="55">
        <f>'Epro_Ra (bmk_z)'!F11</f>
        <v>0.78275778969599996</v>
      </c>
      <c r="E153" s="54">
        <f>'Epro_Ra (bmk_z)'!G11</f>
        <v>0.63823933055184101</v>
      </c>
      <c r="F153" s="55">
        <f>'Epro_Ra (bmk_z)'!H11</f>
        <v>0.52040292466647264</v>
      </c>
      <c r="G153" s="54">
        <f>'Epro_Ra (bmk_z)'!I11</f>
        <v>0.42432233652423135</v>
      </c>
      <c r="H153" s="55">
        <f>'Epro_Ra (bmk_z)'!J11</f>
        <v>0.34598084818369751</v>
      </c>
      <c r="I153" s="54">
        <f>'Epro_Ra (bmk_z)'!K11</f>
        <v>0.28210333750147748</v>
      </c>
      <c r="J153" s="55">
        <f>'Epro_Ra (bmk_z)'!L11</f>
        <v>0.2300193593005429</v>
      </c>
      <c r="K153" s="54">
        <f>'Epro_Ra (bmk_z)'!M11</f>
        <v>0.18755150549310731</v>
      </c>
      <c r="L153" s="55">
        <f>'Epro_Ra (bmk_z)'!N11</f>
        <v>0.15292437697285613</v>
      </c>
      <c r="M153" s="11"/>
      <c r="N153" s="5" t="str">
        <f t="shared" si="7"/>
        <v>OPE+ROW</v>
      </c>
      <c r="O153" s="5" t="s">
        <v>75</v>
      </c>
      <c r="P153" s="62" t="str">
        <f>IF(B153='Epro_Ra (bmk_z)'!C$11,"ok","Fehler!")</f>
        <v>ok</v>
      </c>
      <c r="Q153" s="62" t="str">
        <f>IF(L153='Epro_Ra (bmk_z)'!N$11,"ok","Fehler!")</f>
        <v>ok</v>
      </c>
    </row>
    <row r="154" spans="1:17" s="1" customFormat="1" x14ac:dyDescent="0.25">
      <c r="A154" s="1" t="s">
        <v>45</v>
      </c>
      <c r="B154" s="3" t="s">
        <v>6</v>
      </c>
      <c r="C154" s="102">
        <v>1</v>
      </c>
      <c r="D154" s="54">
        <f>'Epro_Ra (bmk_z)'!F12</f>
        <v>0.78275778969599996</v>
      </c>
      <c r="E154" s="54">
        <f>'Epro_Ra (bmk_z)'!G12</f>
        <v>0.63823933055184101</v>
      </c>
      <c r="F154" s="54">
        <f>'Epro_Ra (bmk_z)'!H12</f>
        <v>0.52040292466647264</v>
      </c>
      <c r="G154" s="54">
        <f>'Epro_Ra (bmk_z)'!I12</f>
        <v>0.42432233652423135</v>
      </c>
      <c r="H154" s="54">
        <f>'Epro_Ra (bmk_z)'!J12</f>
        <v>0.34598084818369751</v>
      </c>
      <c r="I154" s="54">
        <f>'Epro_Ra (bmk_z)'!K12</f>
        <v>0.28210333750147748</v>
      </c>
      <c r="J154" s="54">
        <f>'Epro_Ra (bmk_z)'!L12</f>
        <v>0.2300193593005429</v>
      </c>
      <c r="K154" s="54">
        <f>'Epro_Ra (bmk_z)'!M12</f>
        <v>0.18755150549310731</v>
      </c>
      <c r="L154" s="54">
        <f>'Epro_Ra (bmk_z)'!N12</f>
        <v>0.15292437697285613</v>
      </c>
      <c r="M154" s="11"/>
      <c r="N154" s="1" t="str">
        <f t="shared" si="7"/>
        <v>OPE+ROW</v>
      </c>
      <c r="O154" s="1" t="s">
        <v>75</v>
      </c>
      <c r="P154" s="61" t="str">
        <f>IF(B154='Epro_Ra (bmk_z)'!C$12,"ok","Fehler!")</f>
        <v>ok</v>
      </c>
      <c r="Q154" s="61" t="str">
        <f>IF(L154='Epro_Ra (bmk_z)'!N$12,"ok","Fehler!")</f>
        <v>ok</v>
      </c>
    </row>
    <row r="155" spans="1:17" s="5" customFormat="1" x14ac:dyDescent="0.25">
      <c r="A155" s="5" t="s">
        <v>45</v>
      </c>
      <c r="B155" s="6" t="s">
        <v>7</v>
      </c>
      <c r="C155" s="102">
        <v>1</v>
      </c>
      <c r="D155" s="55">
        <f>'Epro_Ra (bmk_z)'!F13</f>
        <v>0.78275778969599996</v>
      </c>
      <c r="E155" s="54">
        <f>'Epro_Ra (bmk_z)'!G13</f>
        <v>0.63823933055184101</v>
      </c>
      <c r="F155" s="55">
        <f>'Epro_Ra (bmk_z)'!H13</f>
        <v>0.52040292466647264</v>
      </c>
      <c r="G155" s="54">
        <f>'Epro_Ra (bmk_z)'!I13</f>
        <v>0.42432233652423135</v>
      </c>
      <c r="H155" s="55">
        <f>'Epro_Ra (bmk_z)'!J13</f>
        <v>0.34598084818369751</v>
      </c>
      <c r="I155" s="54">
        <f>'Epro_Ra (bmk_z)'!K13</f>
        <v>0.28210333750147748</v>
      </c>
      <c r="J155" s="55">
        <f>'Epro_Ra (bmk_z)'!L13</f>
        <v>0.2300193593005429</v>
      </c>
      <c r="K155" s="54">
        <f>'Epro_Ra (bmk_z)'!M13</f>
        <v>0.18755150549310731</v>
      </c>
      <c r="L155" s="55">
        <f>'Epro_Ra (bmk_z)'!N13</f>
        <v>0.15292437697285613</v>
      </c>
      <c r="M155" s="11"/>
      <c r="N155" s="5" t="str">
        <f t="shared" si="7"/>
        <v>OPE+ROW</v>
      </c>
      <c r="O155" s="5" t="s">
        <v>75</v>
      </c>
      <c r="P155" s="62" t="str">
        <f>IF(B155='Epro_Ra (bmk_z)'!C$13,"ok","Fehler!")</f>
        <v>ok</v>
      </c>
      <c r="Q155" s="62" t="str">
        <f>IF(L155='Epro_Ra (bmk_z)'!N$13,"ok","Fehler!")</f>
        <v>ok</v>
      </c>
    </row>
    <row r="156" spans="1:17" s="1" customFormat="1" x14ac:dyDescent="0.25">
      <c r="A156" s="1" t="s">
        <v>45</v>
      </c>
      <c r="B156" s="3" t="s">
        <v>8</v>
      </c>
      <c r="C156" s="102">
        <v>1</v>
      </c>
      <c r="D156" s="54">
        <f>'Epro_Ra (bmk_z)'!F14</f>
        <v>0.78275778969599996</v>
      </c>
      <c r="E156" s="54">
        <f>'Epro_Ra (bmk_z)'!G14</f>
        <v>0.63823933055184101</v>
      </c>
      <c r="F156" s="54">
        <f>'Epro_Ra (bmk_z)'!H14</f>
        <v>0.52040292466647264</v>
      </c>
      <c r="G156" s="54">
        <f>'Epro_Ra (bmk_z)'!I14</f>
        <v>0.42432233652423135</v>
      </c>
      <c r="H156" s="54">
        <f>'Epro_Ra (bmk_z)'!J14</f>
        <v>0.34598084818369751</v>
      </c>
      <c r="I156" s="54">
        <f>'Epro_Ra (bmk_z)'!K14</f>
        <v>0.28210333750147748</v>
      </c>
      <c r="J156" s="54">
        <f>'Epro_Ra (bmk_z)'!L14</f>
        <v>0.2300193593005429</v>
      </c>
      <c r="K156" s="54">
        <f>'Epro_Ra (bmk_z)'!M14</f>
        <v>0.18755150549310731</v>
      </c>
      <c r="L156" s="54">
        <f>'Epro_Ra (bmk_z)'!N14</f>
        <v>0.15292437697285613</v>
      </c>
      <c r="M156" s="11"/>
      <c r="N156" s="1" t="str">
        <f t="shared" si="7"/>
        <v>OPE+ROW</v>
      </c>
      <c r="O156" s="1" t="s">
        <v>75</v>
      </c>
      <c r="P156" s="61" t="str">
        <f>IF(B156='Epro_Ra (bmk_z)'!C$14,"ok","Fehler!")</f>
        <v>ok</v>
      </c>
      <c r="Q156" s="61" t="str">
        <f>IF(L156='Epro_Ra (bmk_z)'!N$14,"ok","Fehler!")</f>
        <v>ok</v>
      </c>
    </row>
    <row r="157" spans="1:17" s="5" customFormat="1" x14ac:dyDescent="0.25">
      <c r="A157" s="5" t="s">
        <v>45</v>
      </c>
      <c r="B157" s="6" t="s">
        <v>9</v>
      </c>
      <c r="C157" s="102">
        <v>0</v>
      </c>
      <c r="D157" s="55">
        <f>'Epro_Ra (bmk_z)'!F15</f>
        <v>0</v>
      </c>
      <c r="E157" s="54">
        <f>'Epro_Ra (bmk_z)'!G15</f>
        <v>0</v>
      </c>
      <c r="F157" s="55">
        <f>'Epro_Ra (bmk_z)'!H15</f>
        <v>0</v>
      </c>
      <c r="G157" s="54">
        <f>'Epro_Ra (bmk_z)'!I15</f>
        <v>0</v>
      </c>
      <c r="H157" s="55">
        <f>'Epro_Ra (bmk_z)'!J15</f>
        <v>0</v>
      </c>
      <c r="I157" s="54">
        <f>'Epro_Ra (bmk_z)'!K15</f>
        <v>0</v>
      </c>
      <c r="J157" s="55">
        <f>'Epro_Ra (bmk_z)'!L15</f>
        <v>0</v>
      </c>
      <c r="K157" s="54">
        <f>'Epro_Ra (bmk_z)'!M15</f>
        <v>0</v>
      </c>
      <c r="L157" s="55">
        <f>'Epro_Ra (bmk_z)'!N15</f>
        <v>0</v>
      </c>
      <c r="M157" s="11"/>
      <c r="N157" s="5" t="str">
        <f t="shared" si="7"/>
        <v>OPE+ROW</v>
      </c>
      <c r="O157" s="5" t="s">
        <v>75</v>
      </c>
      <c r="P157" s="62" t="str">
        <f>IF(B157='Epro_Ra (bmk_z)'!C$15,"ok","Fehler!")</f>
        <v>ok</v>
      </c>
      <c r="Q157" s="62" t="str">
        <f>IF(L157='Epro_Ra (bmk_z)'!N$15,"ok","Fehler!")</f>
        <v>ok</v>
      </c>
    </row>
    <row r="158" spans="1:17" s="1" customFormat="1" x14ac:dyDescent="0.25">
      <c r="A158" s="1" t="s">
        <v>45</v>
      </c>
      <c r="B158" s="3" t="s">
        <v>10</v>
      </c>
      <c r="C158" s="102">
        <v>1</v>
      </c>
      <c r="D158" s="54">
        <f>'Epro_Ra (bmk_z)'!F16</f>
        <v>0.78275778969599996</v>
      </c>
      <c r="E158" s="54">
        <f>'Epro_Ra (bmk_z)'!G16</f>
        <v>0.63823933055184101</v>
      </c>
      <c r="F158" s="54">
        <f>'Epro_Ra (bmk_z)'!H16</f>
        <v>0.52040292466647264</v>
      </c>
      <c r="G158" s="54">
        <f>'Epro_Ra (bmk_z)'!I16</f>
        <v>0.42432233652423135</v>
      </c>
      <c r="H158" s="54">
        <f>'Epro_Ra (bmk_z)'!J16</f>
        <v>0.34598084818369751</v>
      </c>
      <c r="I158" s="54">
        <f>'Epro_Ra (bmk_z)'!K16</f>
        <v>0.28210333750147748</v>
      </c>
      <c r="J158" s="54">
        <f>'Epro_Ra (bmk_z)'!L16</f>
        <v>0.2300193593005429</v>
      </c>
      <c r="K158" s="54">
        <f>'Epro_Ra (bmk_z)'!M16</f>
        <v>0.18755150549310731</v>
      </c>
      <c r="L158" s="54">
        <f>'Epro_Ra (bmk_z)'!N16</f>
        <v>0.15292437697285613</v>
      </c>
      <c r="M158" s="11"/>
      <c r="N158" s="1" t="str">
        <f t="shared" si="7"/>
        <v>OPE+ROW</v>
      </c>
      <c r="O158" s="1" t="s">
        <v>75</v>
      </c>
      <c r="P158" s="61" t="str">
        <f>IF(B158='Epro_Ra (bmk_z)'!C$16,"ok","Fehler!")</f>
        <v>ok</v>
      </c>
      <c r="Q158" s="61" t="str">
        <f>IF(L158='Epro_Ra (bmk_z)'!N$16,"ok","Fehler!")</f>
        <v>ok</v>
      </c>
    </row>
    <row r="159" spans="1:17" s="5" customFormat="1" x14ac:dyDescent="0.25">
      <c r="A159" s="5" t="s">
        <v>45</v>
      </c>
      <c r="B159" s="6" t="s">
        <v>11</v>
      </c>
      <c r="C159" s="102">
        <v>1</v>
      </c>
      <c r="D159" s="55">
        <f>'Epro_Ra (bmk_z)'!F17</f>
        <v>0.78275778969599996</v>
      </c>
      <c r="E159" s="54">
        <f>'Epro_Ra (bmk_z)'!G17</f>
        <v>0.63823933055184101</v>
      </c>
      <c r="F159" s="55">
        <f>'Epro_Ra (bmk_z)'!H17</f>
        <v>0.52040292466647264</v>
      </c>
      <c r="G159" s="54">
        <f>'Epro_Ra (bmk_z)'!I17</f>
        <v>0.42432233652423135</v>
      </c>
      <c r="H159" s="55">
        <f>'Epro_Ra (bmk_z)'!J17</f>
        <v>0.34598084818369751</v>
      </c>
      <c r="I159" s="54">
        <f>'Epro_Ra (bmk_z)'!K17</f>
        <v>0.28210333750147748</v>
      </c>
      <c r="J159" s="55">
        <f>'Epro_Ra (bmk_z)'!L17</f>
        <v>0.2300193593005429</v>
      </c>
      <c r="K159" s="54">
        <f>'Epro_Ra (bmk_z)'!M17</f>
        <v>0.18755150549310731</v>
      </c>
      <c r="L159" s="55">
        <f>'Epro_Ra (bmk_z)'!N17</f>
        <v>0.15292437697285613</v>
      </c>
      <c r="M159" s="11"/>
      <c r="N159" s="5" t="str">
        <f t="shared" si="7"/>
        <v>OPE+ROW</v>
      </c>
      <c r="O159" s="5" t="s">
        <v>75</v>
      </c>
      <c r="P159" s="62" t="str">
        <f>IF(B159='Epro_Ra (bmk_z)'!C$17,"ok","Fehler!")</f>
        <v>ok</v>
      </c>
      <c r="Q159" s="62" t="str">
        <f>IF(L159='Epro_Ra (bmk_z)'!N$17,"ok","Fehler!")</f>
        <v>ok</v>
      </c>
    </row>
    <row r="160" spans="1:17" s="1" customFormat="1" x14ac:dyDescent="0.25">
      <c r="A160" s="1" t="s">
        <v>45</v>
      </c>
      <c r="B160" s="3" t="s">
        <v>12</v>
      </c>
      <c r="C160" s="102">
        <v>1</v>
      </c>
      <c r="D160" s="54">
        <f>'Epro_Ra (bmk_z)'!F18</f>
        <v>0.78275778969599996</v>
      </c>
      <c r="E160" s="54">
        <f>'Epro_Ra (bmk_z)'!G18</f>
        <v>0.63823933055184101</v>
      </c>
      <c r="F160" s="54">
        <f>'Epro_Ra (bmk_z)'!H18</f>
        <v>0.52040292466647264</v>
      </c>
      <c r="G160" s="54">
        <f>'Epro_Ra (bmk_z)'!I18</f>
        <v>0.42432233652423135</v>
      </c>
      <c r="H160" s="54">
        <f>'Epro_Ra (bmk_z)'!J18</f>
        <v>0.34598084818369751</v>
      </c>
      <c r="I160" s="54">
        <f>'Epro_Ra (bmk_z)'!K18</f>
        <v>0.28210333750147748</v>
      </c>
      <c r="J160" s="54">
        <f>'Epro_Ra (bmk_z)'!L18</f>
        <v>0.2300193593005429</v>
      </c>
      <c r="K160" s="54">
        <f>'Epro_Ra (bmk_z)'!M18</f>
        <v>0.18755150549310731</v>
      </c>
      <c r="L160" s="54">
        <f>'Epro_Ra (bmk_z)'!N18</f>
        <v>0.15292437697285613</v>
      </c>
      <c r="M160" s="11"/>
      <c r="N160" s="1" t="str">
        <f t="shared" si="7"/>
        <v>OPE+ROW</v>
      </c>
      <c r="O160" s="1" t="s">
        <v>75</v>
      </c>
      <c r="P160" s="61" t="str">
        <f>IF(B160='Epro_Ra (bmk_z)'!C$18,"ok","Fehler!")</f>
        <v>ok</v>
      </c>
      <c r="Q160" s="61" t="str">
        <f>IF(L160='Epro_Ra (bmk_z)'!N$18,"ok","Fehler!")</f>
        <v>ok</v>
      </c>
    </row>
    <row r="161" spans="1:17" s="5" customFormat="1" x14ac:dyDescent="0.25">
      <c r="A161" s="5" t="s">
        <v>45</v>
      </c>
      <c r="B161" s="6" t="s">
        <v>13</v>
      </c>
      <c r="C161" s="102">
        <v>1</v>
      </c>
      <c r="D161" s="55">
        <f>'Epro_Ra (bmk_z)'!F19</f>
        <v>0.78275778969599996</v>
      </c>
      <c r="E161" s="54">
        <f>'Epro_Ra (bmk_z)'!G19</f>
        <v>0.63823933055184101</v>
      </c>
      <c r="F161" s="55">
        <f>'Epro_Ra (bmk_z)'!H19</f>
        <v>0.52040292466647264</v>
      </c>
      <c r="G161" s="54">
        <f>'Epro_Ra (bmk_z)'!I19</f>
        <v>0.42432233652423135</v>
      </c>
      <c r="H161" s="55">
        <f>'Epro_Ra (bmk_z)'!J19</f>
        <v>0.34598084818369751</v>
      </c>
      <c r="I161" s="54">
        <f>'Epro_Ra (bmk_z)'!K19</f>
        <v>0.28210333750147748</v>
      </c>
      <c r="J161" s="55">
        <f>'Epro_Ra (bmk_z)'!L19</f>
        <v>0.2300193593005429</v>
      </c>
      <c r="K161" s="54">
        <f>'Epro_Ra (bmk_z)'!M19</f>
        <v>0.18755150549310731</v>
      </c>
      <c r="L161" s="55">
        <f>'Epro_Ra (bmk_z)'!N19</f>
        <v>0.15292437697285613</v>
      </c>
      <c r="M161" s="11"/>
      <c r="N161" s="5" t="str">
        <f t="shared" si="7"/>
        <v>OPE+ROW</v>
      </c>
      <c r="O161" s="5" t="s">
        <v>75</v>
      </c>
      <c r="P161" s="62" t="str">
        <f>IF(B161='Epro_Ra (bmk_z)'!C$19,"ok","Fehler!")</f>
        <v>ok</v>
      </c>
      <c r="Q161" s="62" t="str">
        <f>IF(L161='Epro_Ra (bmk_z)'!N$19,"ok","Fehler!")</f>
        <v>ok</v>
      </c>
    </row>
    <row r="162" spans="1:17" s="1" customFormat="1" x14ac:dyDescent="0.25">
      <c r="A162" s="1" t="s">
        <v>45</v>
      </c>
      <c r="B162" s="3" t="s">
        <v>14</v>
      </c>
      <c r="C162" s="102">
        <v>1</v>
      </c>
      <c r="D162" s="54">
        <f>'Epro_Ra (bmk_z)'!F20</f>
        <v>0.78275778969599996</v>
      </c>
      <c r="E162" s="54">
        <f>'Epro_Ra (bmk_z)'!G20</f>
        <v>0.63823933055184101</v>
      </c>
      <c r="F162" s="54">
        <f>'Epro_Ra (bmk_z)'!H20</f>
        <v>0.52040292466647264</v>
      </c>
      <c r="G162" s="54">
        <f>'Epro_Ra (bmk_z)'!I20</f>
        <v>0.42432233652423135</v>
      </c>
      <c r="H162" s="54">
        <f>'Epro_Ra (bmk_z)'!J20</f>
        <v>0.34598084818369751</v>
      </c>
      <c r="I162" s="54">
        <f>'Epro_Ra (bmk_z)'!K20</f>
        <v>0.28210333750147748</v>
      </c>
      <c r="J162" s="54">
        <f>'Epro_Ra (bmk_z)'!L20</f>
        <v>0.2300193593005429</v>
      </c>
      <c r="K162" s="54">
        <f>'Epro_Ra (bmk_z)'!M20</f>
        <v>0.18755150549310731</v>
      </c>
      <c r="L162" s="54">
        <f>'Epro_Ra (bmk_z)'!N20</f>
        <v>0.15292437697285613</v>
      </c>
      <c r="M162" s="11"/>
      <c r="N162" s="1" t="str">
        <f t="shared" si="7"/>
        <v>OPE+ROW</v>
      </c>
      <c r="O162" s="1" t="s">
        <v>75</v>
      </c>
      <c r="P162" s="61" t="str">
        <f>IF(B162='Epro_Ra (bmk_z)'!C$20,"ok","Fehler!")</f>
        <v>ok</v>
      </c>
      <c r="Q162" s="61" t="str">
        <f>IF(L162='Epro_Ra (bmk_z)'!N$20,"ok","Fehler!")</f>
        <v>ok</v>
      </c>
    </row>
    <row r="163" spans="1:17" s="5" customFormat="1" x14ac:dyDescent="0.25">
      <c r="A163" s="5" t="s">
        <v>45</v>
      </c>
      <c r="B163" s="6" t="s">
        <v>15</v>
      </c>
      <c r="C163" s="102">
        <v>1</v>
      </c>
      <c r="D163" s="55">
        <f>'Epro_Ra (bmk_z)'!F21</f>
        <v>0.78275778969599996</v>
      </c>
      <c r="E163" s="54">
        <f>'Epro_Ra (bmk_z)'!G21</f>
        <v>0.63823933055184101</v>
      </c>
      <c r="F163" s="55">
        <f>'Epro_Ra (bmk_z)'!H21</f>
        <v>0.52040292466647264</v>
      </c>
      <c r="G163" s="54">
        <f>'Epro_Ra (bmk_z)'!I21</f>
        <v>0.42432233652423135</v>
      </c>
      <c r="H163" s="55">
        <f>'Epro_Ra (bmk_z)'!J21</f>
        <v>0.34598084818369751</v>
      </c>
      <c r="I163" s="54">
        <f>'Epro_Ra (bmk_z)'!K21</f>
        <v>0.28210333750147748</v>
      </c>
      <c r="J163" s="55">
        <f>'Epro_Ra (bmk_z)'!L21</f>
        <v>0.2300193593005429</v>
      </c>
      <c r="K163" s="54">
        <f>'Epro_Ra (bmk_z)'!M21</f>
        <v>0.18755150549310731</v>
      </c>
      <c r="L163" s="55">
        <f>'Epro_Ra (bmk_z)'!N21</f>
        <v>0.15292437697285613</v>
      </c>
      <c r="M163" s="11"/>
      <c r="N163" s="5" t="str">
        <f t="shared" si="7"/>
        <v>OPE+ROW</v>
      </c>
      <c r="O163" s="5" t="s">
        <v>75</v>
      </c>
      <c r="P163" s="62" t="str">
        <f>IF(B163='Epro_Ra (bmk_z)'!C$21,"ok","Fehler!")</f>
        <v>ok</v>
      </c>
      <c r="Q163" s="62" t="str">
        <f>IF(L163='Epro_Ra (bmk_z)'!N$21,"ok","Fehler!")</f>
        <v>ok</v>
      </c>
    </row>
    <row r="164" spans="1:17" s="7" customFormat="1" x14ac:dyDescent="0.25">
      <c r="A164" s="1" t="s">
        <v>45</v>
      </c>
      <c r="B164" s="3" t="s">
        <v>16</v>
      </c>
      <c r="C164" s="102">
        <v>1</v>
      </c>
      <c r="D164" s="54">
        <f>'Epro_Ra (bmk_z)'!F22</f>
        <v>0.78275778969599996</v>
      </c>
      <c r="E164" s="54">
        <f>'Epro_Ra (bmk_z)'!G22</f>
        <v>0.63823933055184101</v>
      </c>
      <c r="F164" s="54">
        <f>'Epro_Ra (bmk_z)'!H22</f>
        <v>0.52040292466647264</v>
      </c>
      <c r="G164" s="54">
        <f>'Epro_Ra (bmk_z)'!I22</f>
        <v>0.42432233652423135</v>
      </c>
      <c r="H164" s="54">
        <f>'Epro_Ra (bmk_z)'!J22</f>
        <v>0.34598084818369751</v>
      </c>
      <c r="I164" s="54">
        <f>'Epro_Ra (bmk_z)'!K22</f>
        <v>0.28210333750147748</v>
      </c>
      <c r="J164" s="54">
        <f>'Epro_Ra (bmk_z)'!L22</f>
        <v>0.2300193593005429</v>
      </c>
      <c r="K164" s="54">
        <f>'Epro_Ra (bmk_z)'!M22</f>
        <v>0.18755150549310731</v>
      </c>
      <c r="L164" s="54">
        <f>'Epro_Ra (bmk_z)'!N22</f>
        <v>0.15292437697285613</v>
      </c>
      <c r="M164" s="11"/>
      <c r="N164" s="1" t="str">
        <f t="shared" si="7"/>
        <v>OPE+ROW</v>
      </c>
      <c r="O164" s="1" t="s">
        <v>75</v>
      </c>
      <c r="P164" s="61" t="str">
        <f>IF(B164='Epro_Ra (bmk_z)'!C$22,"ok","Fehler!")</f>
        <v>ok</v>
      </c>
      <c r="Q164" s="61" t="str">
        <f>IF(L164='Epro_Ra (bmk_z)'!N$22,"ok","Fehler!")</f>
        <v>ok</v>
      </c>
    </row>
    <row r="165" spans="1:17" s="8" customFormat="1" x14ac:dyDescent="0.25">
      <c r="A165" s="8" t="s">
        <v>45</v>
      </c>
      <c r="B165" s="9" t="s">
        <v>17</v>
      </c>
      <c r="C165" s="104">
        <v>1</v>
      </c>
      <c r="D165" s="56">
        <f>'Epro_Ra (bmk_z)'!F23</f>
        <v>0.78275778969599996</v>
      </c>
      <c r="E165" s="57">
        <f>'Epro_Ra (bmk_z)'!G23</f>
        <v>0.63823933055184101</v>
      </c>
      <c r="F165" s="56">
        <f>'Epro_Ra (bmk_z)'!H23</f>
        <v>0.52040292466647264</v>
      </c>
      <c r="G165" s="57">
        <f>'Epro_Ra (bmk_z)'!I23</f>
        <v>0.42432233652423135</v>
      </c>
      <c r="H165" s="56">
        <f>'Epro_Ra (bmk_z)'!J23</f>
        <v>0.34598084818369751</v>
      </c>
      <c r="I165" s="57">
        <f>'Epro_Ra (bmk_z)'!K23</f>
        <v>0.28210333750147748</v>
      </c>
      <c r="J165" s="56">
        <f>'Epro_Ra (bmk_z)'!L23</f>
        <v>0.2300193593005429</v>
      </c>
      <c r="K165" s="57">
        <f>'Epro_Ra (bmk_z)'!M23</f>
        <v>0.18755150549310731</v>
      </c>
      <c r="L165" s="56">
        <f>'Epro_Ra (bmk_z)'!N23</f>
        <v>0.15292437697285613</v>
      </c>
      <c r="M165" s="10"/>
      <c r="N165" s="8" t="str">
        <f t="shared" si="7"/>
        <v>OPE+ROW</v>
      </c>
      <c r="O165" s="8" t="s">
        <v>75</v>
      </c>
      <c r="P165" s="63" t="str">
        <f>IF(B165='Epro_Ra (bmk_z)'!C$23,"ok","Fehler!")</f>
        <v>ok</v>
      </c>
      <c r="Q165" s="63" t="str">
        <f>IF(L165='Epro_Ra (bmk_z)'!N$23,"ok","Fehler!")</f>
        <v>ok</v>
      </c>
    </row>
    <row r="170" spans="1:17" x14ac:dyDescent="0.25">
      <c r="A170" s="12"/>
      <c r="B170" s="14"/>
      <c r="C170" s="81">
        <v>2011</v>
      </c>
      <c r="D170" s="81">
        <v>2015</v>
      </c>
      <c r="E170" s="81">
        <v>2020</v>
      </c>
      <c r="F170" s="81">
        <v>2025</v>
      </c>
      <c r="G170" s="81">
        <v>2030</v>
      </c>
      <c r="H170" s="81">
        <v>2035</v>
      </c>
      <c r="I170" s="81">
        <v>2040</v>
      </c>
      <c r="J170" s="81">
        <v>2045</v>
      </c>
      <c r="K170" s="81">
        <v>2050</v>
      </c>
      <c r="L170" s="11"/>
      <c r="M170"/>
      <c r="O170" s="25"/>
      <c r="P170"/>
    </row>
    <row r="171" spans="1:17" x14ac:dyDescent="0.25">
      <c r="A171" s="1" t="s">
        <v>29</v>
      </c>
      <c r="B171" s="3" t="s">
        <v>0</v>
      </c>
      <c r="C171" s="107">
        <f t="shared" ref="C171:K171" si="8">IF(D4=0,0,D4/$D4)</f>
        <v>1</v>
      </c>
      <c r="D171" s="107">
        <f t="shared" si="8"/>
        <v>0.81537269760000008</v>
      </c>
      <c r="E171" s="107">
        <f t="shared" si="8"/>
        <v>0.664832635991501</v>
      </c>
      <c r="F171" s="107">
        <f t="shared" si="8"/>
        <v>0.54208637986090902</v>
      </c>
      <c r="G171" s="107">
        <f t="shared" si="8"/>
        <v>0.44200243387940769</v>
      </c>
      <c r="H171" s="107">
        <f t="shared" si="8"/>
        <v>0.36039671685801822</v>
      </c>
      <c r="I171" s="107">
        <f t="shared" si="8"/>
        <v>0.29385764323070568</v>
      </c>
      <c r="J171" s="107">
        <f t="shared" si="8"/>
        <v>0.23960349927139887</v>
      </c>
      <c r="K171" s="107">
        <f t="shared" si="8"/>
        <v>0.19536615155532014</v>
      </c>
      <c r="L171" s="11"/>
      <c r="M171"/>
      <c r="O171" s="25"/>
      <c r="P171"/>
    </row>
    <row r="172" spans="1:17" x14ac:dyDescent="0.25">
      <c r="A172" s="5" t="s">
        <v>29</v>
      </c>
      <c r="B172" s="6" t="s">
        <v>1</v>
      </c>
      <c r="C172" s="108">
        <f t="shared" ref="C172:K172" si="9">IF(D5=0,0,D5/$D5)</f>
        <v>1</v>
      </c>
      <c r="D172" s="107">
        <f t="shared" si="9"/>
        <v>0.81537269760000008</v>
      </c>
      <c r="E172" s="108">
        <f t="shared" si="9"/>
        <v>0.664832635991501</v>
      </c>
      <c r="F172" s="107">
        <f t="shared" si="9"/>
        <v>0.54208637986090902</v>
      </c>
      <c r="G172" s="108">
        <f t="shared" si="9"/>
        <v>0.44200243387940769</v>
      </c>
      <c r="H172" s="107">
        <f t="shared" si="9"/>
        <v>0.36039671685801822</v>
      </c>
      <c r="I172" s="108">
        <f t="shared" si="9"/>
        <v>0.29385764323070568</v>
      </c>
      <c r="J172" s="107">
        <f t="shared" si="9"/>
        <v>0.23960349927139887</v>
      </c>
      <c r="K172" s="108">
        <f t="shared" si="9"/>
        <v>0.19536615155532014</v>
      </c>
      <c r="L172" s="11"/>
      <c r="M172"/>
      <c r="O172" s="25"/>
      <c r="P172"/>
    </row>
    <row r="173" spans="1:17" x14ac:dyDescent="0.25">
      <c r="A173" s="1" t="s">
        <v>29</v>
      </c>
      <c r="B173" s="3" t="s">
        <v>2</v>
      </c>
      <c r="C173" s="107">
        <f t="shared" ref="C173:K173" si="10">IF(D6=0,0,D6/$D6)</f>
        <v>0</v>
      </c>
      <c r="D173" s="107">
        <f t="shared" si="10"/>
        <v>0</v>
      </c>
      <c r="E173" s="107">
        <f t="shared" si="10"/>
        <v>0</v>
      </c>
      <c r="F173" s="107">
        <f t="shared" si="10"/>
        <v>0</v>
      </c>
      <c r="G173" s="107">
        <f t="shared" si="10"/>
        <v>0</v>
      </c>
      <c r="H173" s="107">
        <f t="shared" si="10"/>
        <v>0</v>
      </c>
      <c r="I173" s="107">
        <f t="shared" si="10"/>
        <v>0</v>
      </c>
      <c r="J173" s="107">
        <f t="shared" si="10"/>
        <v>0</v>
      </c>
      <c r="K173" s="107">
        <f t="shared" si="10"/>
        <v>0</v>
      </c>
      <c r="L173" s="11"/>
      <c r="M173"/>
      <c r="O173" s="25"/>
      <c r="P173"/>
    </row>
    <row r="174" spans="1:17" x14ac:dyDescent="0.25">
      <c r="A174" s="5" t="s">
        <v>29</v>
      </c>
      <c r="B174" s="6" t="s">
        <v>3</v>
      </c>
      <c r="C174" s="108">
        <f t="shared" ref="C174:K174" si="11">IF(D7=0,0,D7/$D7)</f>
        <v>1</v>
      </c>
      <c r="D174" s="107">
        <f t="shared" si="11"/>
        <v>0.81537269760000008</v>
      </c>
      <c r="E174" s="108">
        <f t="shared" si="11"/>
        <v>0.664832635991501</v>
      </c>
      <c r="F174" s="107">
        <f t="shared" si="11"/>
        <v>0.54208637986090902</v>
      </c>
      <c r="G174" s="108">
        <f t="shared" si="11"/>
        <v>0.44200243387940769</v>
      </c>
      <c r="H174" s="107">
        <f t="shared" si="11"/>
        <v>0.36039671685801822</v>
      </c>
      <c r="I174" s="108">
        <f t="shared" si="11"/>
        <v>0.29385764323070568</v>
      </c>
      <c r="J174" s="107">
        <f t="shared" si="11"/>
        <v>0.23960349927139887</v>
      </c>
      <c r="K174" s="108">
        <f t="shared" si="11"/>
        <v>0.19536615155532014</v>
      </c>
      <c r="L174" s="11"/>
      <c r="M174"/>
      <c r="O174" s="25"/>
      <c r="P174"/>
    </row>
    <row r="175" spans="1:17" x14ac:dyDescent="0.25">
      <c r="A175" s="1" t="s">
        <v>29</v>
      </c>
      <c r="B175" s="3" t="s">
        <v>4</v>
      </c>
      <c r="C175" s="107">
        <f t="shared" ref="C175:K175" si="12">IF(D8=0,0,D8/$D8)</f>
        <v>1</v>
      </c>
      <c r="D175" s="107">
        <f t="shared" si="12"/>
        <v>0.81537269760000008</v>
      </c>
      <c r="E175" s="107">
        <f t="shared" si="12"/>
        <v>0.664832635991501</v>
      </c>
      <c r="F175" s="107">
        <f t="shared" si="12"/>
        <v>0.54208637986090902</v>
      </c>
      <c r="G175" s="107">
        <f t="shared" si="12"/>
        <v>0.44200243387940769</v>
      </c>
      <c r="H175" s="107">
        <f t="shared" si="12"/>
        <v>0.36039671685801822</v>
      </c>
      <c r="I175" s="107">
        <f t="shared" si="12"/>
        <v>0.29385764323070568</v>
      </c>
      <c r="J175" s="107">
        <f t="shared" si="12"/>
        <v>0.23960349927139887</v>
      </c>
      <c r="K175" s="107">
        <f t="shared" si="12"/>
        <v>0.19536615155532014</v>
      </c>
      <c r="L175" s="11"/>
      <c r="M175"/>
      <c r="O175" s="25"/>
      <c r="P175"/>
    </row>
    <row r="176" spans="1:17" x14ac:dyDescent="0.25">
      <c r="A176" s="5" t="s">
        <v>29</v>
      </c>
      <c r="B176" s="6" t="s">
        <v>5</v>
      </c>
      <c r="C176" s="108">
        <f t="shared" ref="C176:K176" si="13">IF(D9=0,0,D9/$D9)</f>
        <v>1</v>
      </c>
      <c r="D176" s="107">
        <f t="shared" si="13"/>
        <v>0.81537269760000008</v>
      </c>
      <c r="E176" s="108">
        <f t="shared" si="13"/>
        <v>0.664832635991501</v>
      </c>
      <c r="F176" s="107">
        <f t="shared" si="13"/>
        <v>0.54208637986090902</v>
      </c>
      <c r="G176" s="108">
        <f t="shared" si="13"/>
        <v>0.44200243387940769</v>
      </c>
      <c r="H176" s="107">
        <f t="shared" si="13"/>
        <v>0.36039671685801822</v>
      </c>
      <c r="I176" s="108">
        <f t="shared" si="13"/>
        <v>0.29385764323070568</v>
      </c>
      <c r="J176" s="107">
        <f t="shared" si="13"/>
        <v>0.23960349927139887</v>
      </c>
      <c r="K176" s="108">
        <f t="shared" si="13"/>
        <v>0.19536615155532014</v>
      </c>
      <c r="L176" s="11"/>
      <c r="M176"/>
      <c r="O176" s="25"/>
      <c r="P176"/>
    </row>
    <row r="177" spans="1:16" x14ac:dyDescent="0.25">
      <c r="A177" s="1" t="s">
        <v>29</v>
      </c>
      <c r="B177" s="3" t="s">
        <v>6</v>
      </c>
      <c r="C177" s="107">
        <f t="shared" ref="C177:K177" si="14">IF(D10=0,0,D10/$D10)</f>
        <v>1</v>
      </c>
      <c r="D177" s="107">
        <f t="shared" si="14"/>
        <v>0.81537269760000008</v>
      </c>
      <c r="E177" s="107">
        <f t="shared" si="14"/>
        <v>0.664832635991501</v>
      </c>
      <c r="F177" s="107">
        <f t="shared" si="14"/>
        <v>0.54208637986090902</v>
      </c>
      <c r="G177" s="107">
        <f t="shared" si="14"/>
        <v>0.44200243387940769</v>
      </c>
      <c r="H177" s="107">
        <f t="shared" si="14"/>
        <v>0.36039671685801822</v>
      </c>
      <c r="I177" s="107">
        <f t="shared" si="14"/>
        <v>0.29385764323070568</v>
      </c>
      <c r="J177" s="107">
        <f t="shared" si="14"/>
        <v>0.23960349927139887</v>
      </c>
      <c r="K177" s="107">
        <f t="shared" si="14"/>
        <v>0.19536615155532014</v>
      </c>
      <c r="L177" s="11"/>
      <c r="M177"/>
      <c r="O177" s="25"/>
      <c r="P177"/>
    </row>
    <row r="178" spans="1:16" x14ac:dyDescent="0.25">
      <c r="A178" s="5" t="s">
        <v>29</v>
      </c>
      <c r="B178" s="6" t="s">
        <v>7</v>
      </c>
      <c r="C178" s="108">
        <f t="shared" ref="C178:K178" si="15">IF(D11=0,0,D11/$D11)</f>
        <v>1</v>
      </c>
      <c r="D178" s="107">
        <f t="shared" si="15"/>
        <v>0.81537269760000008</v>
      </c>
      <c r="E178" s="108">
        <f t="shared" si="15"/>
        <v>0.664832635991501</v>
      </c>
      <c r="F178" s="107">
        <f t="shared" si="15"/>
        <v>0.54208637986090902</v>
      </c>
      <c r="G178" s="108">
        <f t="shared" si="15"/>
        <v>0.44200243387940769</v>
      </c>
      <c r="H178" s="107">
        <f t="shared" si="15"/>
        <v>0.36039671685801822</v>
      </c>
      <c r="I178" s="108">
        <f t="shared" si="15"/>
        <v>0.29385764323070568</v>
      </c>
      <c r="J178" s="107">
        <f t="shared" si="15"/>
        <v>0.23960349927139887</v>
      </c>
      <c r="K178" s="108">
        <f t="shared" si="15"/>
        <v>0.19536615155532014</v>
      </c>
      <c r="L178" s="11"/>
      <c r="M178"/>
      <c r="O178" s="25"/>
      <c r="P178"/>
    </row>
    <row r="179" spans="1:16" x14ac:dyDescent="0.25">
      <c r="A179" s="1" t="s">
        <v>29</v>
      </c>
      <c r="B179" s="3" t="s">
        <v>8</v>
      </c>
      <c r="C179" s="107">
        <f t="shared" ref="C179:K179" si="16">IF(D12=0,0,D12/$D12)</f>
        <v>1</v>
      </c>
      <c r="D179" s="107">
        <f t="shared" si="16"/>
        <v>0.81537269760000008</v>
      </c>
      <c r="E179" s="107">
        <f t="shared" si="16"/>
        <v>0.664832635991501</v>
      </c>
      <c r="F179" s="107">
        <f t="shared" si="16"/>
        <v>0.54208637986090902</v>
      </c>
      <c r="G179" s="107">
        <f t="shared" si="16"/>
        <v>0.44200243387940769</v>
      </c>
      <c r="H179" s="107">
        <f t="shared" si="16"/>
        <v>0.36039671685801822</v>
      </c>
      <c r="I179" s="107">
        <f t="shared" si="16"/>
        <v>0.29385764323070568</v>
      </c>
      <c r="J179" s="107">
        <f t="shared" si="16"/>
        <v>0.23960349927139887</v>
      </c>
      <c r="K179" s="107">
        <f t="shared" si="16"/>
        <v>0.19536615155532014</v>
      </c>
      <c r="L179" s="11"/>
      <c r="M179"/>
      <c r="O179" s="25"/>
      <c r="P179"/>
    </row>
    <row r="180" spans="1:16" x14ac:dyDescent="0.25">
      <c r="A180" s="5" t="s">
        <v>29</v>
      </c>
      <c r="B180" s="6" t="s">
        <v>9</v>
      </c>
      <c r="C180" s="108">
        <f t="shared" ref="C180:K180" si="17">IF(D13=0,0,D13/$D13)</f>
        <v>0</v>
      </c>
      <c r="D180" s="107">
        <f t="shared" si="17"/>
        <v>0</v>
      </c>
      <c r="E180" s="108">
        <f t="shared" si="17"/>
        <v>0</v>
      </c>
      <c r="F180" s="107">
        <f t="shared" si="17"/>
        <v>0</v>
      </c>
      <c r="G180" s="108">
        <f t="shared" si="17"/>
        <v>0</v>
      </c>
      <c r="H180" s="107">
        <f t="shared" si="17"/>
        <v>0</v>
      </c>
      <c r="I180" s="108">
        <f t="shared" si="17"/>
        <v>0</v>
      </c>
      <c r="J180" s="107">
        <f t="shared" si="17"/>
        <v>0</v>
      </c>
      <c r="K180" s="108">
        <f t="shared" si="17"/>
        <v>0</v>
      </c>
      <c r="L180" s="11"/>
      <c r="M180"/>
      <c r="O180" s="25"/>
      <c r="P180"/>
    </row>
    <row r="181" spans="1:16" x14ac:dyDescent="0.25">
      <c r="A181" s="1" t="s">
        <v>29</v>
      </c>
      <c r="B181" s="3" t="s">
        <v>10</v>
      </c>
      <c r="C181" s="107">
        <f t="shared" ref="C181:K181" si="18">IF(D14=0,0,D14/$D14)</f>
        <v>1</v>
      </c>
      <c r="D181" s="107">
        <f t="shared" si="18"/>
        <v>0.81537269760000008</v>
      </c>
      <c r="E181" s="107">
        <f t="shared" si="18"/>
        <v>0.664832635991501</v>
      </c>
      <c r="F181" s="107">
        <f t="shared" si="18"/>
        <v>0.54208637986090902</v>
      </c>
      <c r="G181" s="107">
        <f t="shared" si="18"/>
        <v>0.44200243387940769</v>
      </c>
      <c r="H181" s="107">
        <f t="shared" si="18"/>
        <v>0.36039671685801822</v>
      </c>
      <c r="I181" s="107">
        <f t="shared" si="18"/>
        <v>0.29385764323070568</v>
      </c>
      <c r="J181" s="107">
        <f t="shared" si="18"/>
        <v>0.23960349927139887</v>
      </c>
      <c r="K181" s="107">
        <f t="shared" si="18"/>
        <v>0.19536615155532014</v>
      </c>
      <c r="L181" s="11"/>
      <c r="M181"/>
      <c r="O181" s="25"/>
      <c r="P181"/>
    </row>
    <row r="182" spans="1:16" x14ac:dyDescent="0.25">
      <c r="A182" s="5" t="s">
        <v>29</v>
      </c>
      <c r="B182" s="6" t="s">
        <v>11</v>
      </c>
      <c r="C182" s="108">
        <f t="shared" ref="C182:K182" si="19">IF(D15=0,0,D15/$D15)</f>
        <v>1</v>
      </c>
      <c r="D182" s="107">
        <f t="shared" si="19"/>
        <v>0.81537269760000008</v>
      </c>
      <c r="E182" s="108">
        <f t="shared" si="19"/>
        <v>0.664832635991501</v>
      </c>
      <c r="F182" s="107">
        <f t="shared" si="19"/>
        <v>0.54208637986090902</v>
      </c>
      <c r="G182" s="108">
        <f t="shared" si="19"/>
        <v>0.44200243387940769</v>
      </c>
      <c r="H182" s="107">
        <f t="shared" si="19"/>
        <v>0.36039671685801822</v>
      </c>
      <c r="I182" s="108">
        <f t="shared" si="19"/>
        <v>0.29385764323070568</v>
      </c>
      <c r="J182" s="107">
        <f t="shared" si="19"/>
        <v>0.23960349927139887</v>
      </c>
      <c r="K182" s="108">
        <f t="shared" si="19"/>
        <v>0.19536615155532014</v>
      </c>
      <c r="L182" s="11"/>
      <c r="M182"/>
      <c r="O182" s="25"/>
      <c r="P182"/>
    </row>
    <row r="183" spans="1:16" x14ac:dyDescent="0.25">
      <c r="A183" s="1" t="s">
        <v>29</v>
      </c>
      <c r="B183" s="3" t="s">
        <v>12</v>
      </c>
      <c r="C183" s="107">
        <f t="shared" ref="C183:K183" si="20">IF(D16=0,0,D16/$D16)</f>
        <v>1</v>
      </c>
      <c r="D183" s="107">
        <f t="shared" si="20"/>
        <v>0.81537269760000008</v>
      </c>
      <c r="E183" s="107">
        <f t="shared" si="20"/>
        <v>0.664832635991501</v>
      </c>
      <c r="F183" s="107">
        <f t="shared" si="20"/>
        <v>0.54208637986090902</v>
      </c>
      <c r="G183" s="107">
        <f t="shared" si="20"/>
        <v>0.44200243387940769</v>
      </c>
      <c r="H183" s="107">
        <f t="shared" si="20"/>
        <v>0.36039671685801822</v>
      </c>
      <c r="I183" s="107">
        <f t="shared" si="20"/>
        <v>0.29385764323070568</v>
      </c>
      <c r="J183" s="107">
        <f t="shared" si="20"/>
        <v>0.23960349927139887</v>
      </c>
      <c r="K183" s="107">
        <f t="shared" si="20"/>
        <v>0.19536615155532014</v>
      </c>
      <c r="L183" s="11"/>
      <c r="M183"/>
      <c r="O183" s="25"/>
      <c r="P183"/>
    </row>
    <row r="184" spans="1:16" x14ac:dyDescent="0.25">
      <c r="A184" s="5" t="s">
        <v>29</v>
      </c>
      <c r="B184" s="6" t="s">
        <v>13</v>
      </c>
      <c r="C184" s="108">
        <f t="shared" ref="C184:K184" si="21">IF(D17=0,0,D17/$D17)</f>
        <v>1</v>
      </c>
      <c r="D184" s="107">
        <f t="shared" si="21"/>
        <v>0.81537269760000008</v>
      </c>
      <c r="E184" s="108">
        <f t="shared" si="21"/>
        <v>0.664832635991501</v>
      </c>
      <c r="F184" s="107">
        <f t="shared" si="21"/>
        <v>0.54208637986090902</v>
      </c>
      <c r="G184" s="108">
        <f t="shared" si="21"/>
        <v>0.44200243387940769</v>
      </c>
      <c r="H184" s="107">
        <f t="shared" si="21"/>
        <v>0.36039671685801822</v>
      </c>
      <c r="I184" s="108">
        <f t="shared" si="21"/>
        <v>0.29385764323070568</v>
      </c>
      <c r="J184" s="107">
        <f t="shared" si="21"/>
        <v>0.23960349927139887</v>
      </c>
      <c r="K184" s="108">
        <f t="shared" si="21"/>
        <v>0.19536615155532014</v>
      </c>
      <c r="L184" s="11"/>
      <c r="M184"/>
      <c r="O184" s="25"/>
      <c r="P184"/>
    </row>
    <row r="185" spans="1:16" x14ac:dyDescent="0.25">
      <c r="A185" s="1" t="s">
        <v>29</v>
      </c>
      <c r="B185" s="3" t="s">
        <v>14</v>
      </c>
      <c r="C185" s="107">
        <f t="shared" ref="C185:K185" si="22">IF(D18=0,0,D18/$D18)</f>
        <v>1</v>
      </c>
      <c r="D185" s="107">
        <f t="shared" si="22"/>
        <v>0.81537269760000008</v>
      </c>
      <c r="E185" s="107">
        <f t="shared" si="22"/>
        <v>0.664832635991501</v>
      </c>
      <c r="F185" s="107">
        <f t="shared" si="22"/>
        <v>0.54208637986090902</v>
      </c>
      <c r="G185" s="107">
        <f t="shared" si="22"/>
        <v>0.44200243387940769</v>
      </c>
      <c r="H185" s="107">
        <f t="shared" si="22"/>
        <v>0.36039671685801822</v>
      </c>
      <c r="I185" s="107">
        <f t="shared" si="22"/>
        <v>0.29385764323070568</v>
      </c>
      <c r="J185" s="107">
        <f t="shared" si="22"/>
        <v>0.23960349927139887</v>
      </c>
      <c r="K185" s="107">
        <f t="shared" si="22"/>
        <v>0.19536615155532014</v>
      </c>
      <c r="L185" s="11"/>
      <c r="M185"/>
      <c r="O185" s="25"/>
      <c r="P185"/>
    </row>
    <row r="186" spans="1:16" x14ac:dyDescent="0.25">
      <c r="A186" s="5" t="s">
        <v>29</v>
      </c>
      <c r="B186" s="6" t="s">
        <v>15</v>
      </c>
      <c r="C186" s="108">
        <f t="shared" ref="C186:K186" si="23">IF(D19=0,0,D19/$D19)</f>
        <v>1</v>
      </c>
      <c r="D186" s="107">
        <f t="shared" si="23"/>
        <v>0.81537269760000008</v>
      </c>
      <c r="E186" s="108">
        <f t="shared" si="23"/>
        <v>0.664832635991501</v>
      </c>
      <c r="F186" s="107">
        <f t="shared" si="23"/>
        <v>0.54208637986090902</v>
      </c>
      <c r="G186" s="108">
        <f t="shared" si="23"/>
        <v>0.44200243387940769</v>
      </c>
      <c r="H186" s="107">
        <f t="shared" si="23"/>
        <v>0.36039671685801822</v>
      </c>
      <c r="I186" s="108">
        <f t="shared" si="23"/>
        <v>0.29385764323070568</v>
      </c>
      <c r="J186" s="107">
        <f t="shared" si="23"/>
        <v>0.23960349927139887</v>
      </c>
      <c r="K186" s="108">
        <f t="shared" si="23"/>
        <v>0.19536615155532014</v>
      </c>
      <c r="L186" s="11"/>
      <c r="M186"/>
      <c r="O186" s="25"/>
      <c r="P186"/>
    </row>
    <row r="187" spans="1:16" x14ac:dyDescent="0.25">
      <c r="A187" s="1" t="s">
        <v>29</v>
      </c>
      <c r="B187" s="3" t="s">
        <v>16</v>
      </c>
      <c r="C187" s="107">
        <f t="shared" ref="C187:K187" si="24">IF(D20=0,0,D20/$D20)</f>
        <v>1</v>
      </c>
      <c r="D187" s="107">
        <f t="shared" si="24"/>
        <v>0.81537269760000008</v>
      </c>
      <c r="E187" s="107">
        <f t="shared" si="24"/>
        <v>0.664832635991501</v>
      </c>
      <c r="F187" s="107">
        <f t="shared" si="24"/>
        <v>0.54208637986090902</v>
      </c>
      <c r="G187" s="107">
        <f t="shared" si="24"/>
        <v>0.44200243387940769</v>
      </c>
      <c r="H187" s="107">
        <f t="shared" si="24"/>
        <v>0.36039671685801822</v>
      </c>
      <c r="I187" s="107">
        <f t="shared" si="24"/>
        <v>0.29385764323070568</v>
      </c>
      <c r="J187" s="107">
        <f t="shared" si="24"/>
        <v>0.23960349927139887</v>
      </c>
      <c r="K187" s="107">
        <f t="shared" si="24"/>
        <v>0.19536615155532014</v>
      </c>
      <c r="L187" s="11"/>
      <c r="M187"/>
      <c r="O187" s="25"/>
      <c r="P187"/>
    </row>
    <row r="188" spans="1:16" x14ac:dyDescent="0.25">
      <c r="A188" s="8" t="s">
        <v>29</v>
      </c>
      <c r="B188" s="9" t="s">
        <v>17</v>
      </c>
      <c r="C188" s="110">
        <f t="shared" ref="C188:K188" si="25">IF(D21=0,0,D21/$D21)</f>
        <v>1</v>
      </c>
      <c r="D188" s="111">
        <f t="shared" si="25"/>
        <v>0.81537269760000008</v>
      </c>
      <c r="E188" s="110">
        <f t="shared" si="25"/>
        <v>0.664832635991501</v>
      </c>
      <c r="F188" s="111">
        <f t="shared" si="25"/>
        <v>0.54208637986090902</v>
      </c>
      <c r="G188" s="110">
        <f t="shared" si="25"/>
        <v>0.44200243387940769</v>
      </c>
      <c r="H188" s="111">
        <f t="shared" si="25"/>
        <v>0.36039671685801822</v>
      </c>
      <c r="I188" s="110">
        <f t="shared" si="25"/>
        <v>0.29385764323070568</v>
      </c>
      <c r="J188" s="111">
        <f t="shared" si="25"/>
        <v>0.23960349927139887</v>
      </c>
      <c r="K188" s="110">
        <f t="shared" si="25"/>
        <v>0.19536615155532014</v>
      </c>
      <c r="L188" s="11"/>
      <c r="M188"/>
      <c r="O188" s="25"/>
      <c r="P188"/>
    </row>
    <row r="189" spans="1:16" x14ac:dyDescent="0.25">
      <c r="A189" s="1" t="s">
        <v>79</v>
      </c>
      <c r="B189" s="3" t="s">
        <v>0</v>
      </c>
      <c r="C189" s="107">
        <f t="shared" ref="C189:K189" si="26">IF(D22=0,0,D22/$D22)</f>
        <v>1</v>
      </c>
      <c r="D189" s="107">
        <f t="shared" si="26"/>
        <v>0.81537269760000008</v>
      </c>
      <c r="E189" s="107">
        <f t="shared" si="26"/>
        <v>0.664832635991501</v>
      </c>
      <c r="F189" s="107">
        <f t="shared" si="26"/>
        <v>0.54208637986090902</v>
      </c>
      <c r="G189" s="107">
        <f t="shared" si="26"/>
        <v>0.44200243387940769</v>
      </c>
      <c r="H189" s="107">
        <f t="shared" si="26"/>
        <v>0.36039671685801822</v>
      </c>
      <c r="I189" s="107">
        <f t="shared" si="26"/>
        <v>0.29385764323070568</v>
      </c>
      <c r="J189" s="107">
        <f t="shared" si="26"/>
        <v>0.23960349927139887</v>
      </c>
      <c r="K189" s="107">
        <f t="shared" si="26"/>
        <v>0.19536615155532014</v>
      </c>
      <c r="L189" s="11"/>
      <c r="M189"/>
      <c r="O189" s="25"/>
      <c r="P189"/>
    </row>
    <row r="190" spans="1:16" x14ac:dyDescent="0.25">
      <c r="A190" s="5" t="s">
        <v>79</v>
      </c>
      <c r="B190" s="6" t="s">
        <v>1</v>
      </c>
      <c r="C190" s="108">
        <f t="shared" ref="C190:K190" si="27">IF(D23=0,0,D23/$D23)</f>
        <v>1</v>
      </c>
      <c r="D190" s="107">
        <f t="shared" si="27"/>
        <v>0.81537269760000008</v>
      </c>
      <c r="E190" s="108">
        <f t="shared" si="27"/>
        <v>0.664832635991501</v>
      </c>
      <c r="F190" s="107">
        <f t="shared" si="27"/>
        <v>0.54208637986090902</v>
      </c>
      <c r="G190" s="108">
        <f t="shared" si="27"/>
        <v>0.44200243387940769</v>
      </c>
      <c r="H190" s="107">
        <f t="shared" si="27"/>
        <v>0.36039671685801822</v>
      </c>
      <c r="I190" s="108">
        <f t="shared" si="27"/>
        <v>0.29385764323070568</v>
      </c>
      <c r="J190" s="107">
        <f t="shared" si="27"/>
        <v>0.23960349927139887</v>
      </c>
      <c r="K190" s="108">
        <f t="shared" si="27"/>
        <v>0.19536615155532014</v>
      </c>
      <c r="L190" s="11"/>
      <c r="M190"/>
      <c r="O190" s="25"/>
      <c r="P190"/>
    </row>
    <row r="191" spans="1:16" x14ac:dyDescent="0.25">
      <c r="A191" s="1" t="s">
        <v>79</v>
      </c>
      <c r="B191" s="3" t="s">
        <v>2</v>
      </c>
      <c r="C191" s="107">
        <f t="shared" ref="C191:K191" si="28">IF(D24=0,0,D24/$D24)</f>
        <v>0</v>
      </c>
      <c r="D191" s="107">
        <f t="shared" si="28"/>
        <v>0</v>
      </c>
      <c r="E191" s="107">
        <f t="shared" si="28"/>
        <v>0</v>
      </c>
      <c r="F191" s="107">
        <f t="shared" si="28"/>
        <v>0</v>
      </c>
      <c r="G191" s="107">
        <f t="shared" si="28"/>
        <v>0</v>
      </c>
      <c r="H191" s="107">
        <f t="shared" si="28"/>
        <v>0</v>
      </c>
      <c r="I191" s="107">
        <f t="shared" si="28"/>
        <v>0</v>
      </c>
      <c r="J191" s="107">
        <f t="shared" si="28"/>
        <v>0</v>
      </c>
      <c r="K191" s="107">
        <f t="shared" si="28"/>
        <v>0</v>
      </c>
      <c r="L191" s="11"/>
      <c r="M191"/>
      <c r="O191" s="25"/>
      <c r="P191"/>
    </row>
    <row r="192" spans="1:16" x14ac:dyDescent="0.25">
      <c r="A192" s="5" t="s">
        <v>79</v>
      </c>
      <c r="B192" s="6" t="s">
        <v>3</v>
      </c>
      <c r="C192" s="108">
        <f t="shared" ref="C192:K192" si="29">IF(D25=0,0,D25/$D25)</f>
        <v>1</v>
      </c>
      <c r="D192" s="107">
        <f t="shared" si="29"/>
        <v>0.81537269760000008</v>
      </c>
      <c r="E192" s="108">
        <f t="shared" si="29"/>
        <v>0.664832635991501</v>
      </c>
      <c r="F192" s="107">
        <f t="shared" si="29"/>
        <v>0.54208637986090902</v>
      </c>
      <c r="G192" s="108">
        <f t="shared" si="29"/>
        <v>0.44200243387940769</v>
      </c>
      <c r="H192" s="107">
        <f t="shared" si="29"/>
        <v>0.36039671685801822</v>
      </c>
      <c r="I192" s="108">
        <f t="shared" si="29"/>
        <v>0.29385764323070568</v>
      </c>
      <c r="J192" s="107">
        <f t="shared" si="29"/>
        <v>0.23960349927139887</v>
      </c>
      <c r="K192" s="108">
        <f t="shared" si="29"/>
        <v>0.19536615155532014</v>
      </c>
      <c r="L192" s="11"/>
      <c r="M192"/>
      <c r="O192" s="25"/>
      <c r="P192"/>
    </row>
    <row r="193" spans="1:16" x14ac:dyDescent="0.25">
      <c r="A193" s="1" t="s">
        <v>79</v>
      </c>
      <c r="B193" s="3" t="s">
        <v>4</v>
      </c>
      <c r="C193" s="107">
        <f t="shared" ref="C193:K193" si="30">IF(D26=0,0,D26/$D26)</f>
        <v>1</v>
      </c>
      <c r="D193" s="107">
        <f t="shared" si="30"/>
        <v>0.81537269760000008</v>
      </c>
      <c r="E193" s="107">
        <f t="shared" si="30"/>
        <v>0.664832635991501</v>
      </c>
      <c r="F193" s="107">
        <f t="shared" si="30"/>
        <v>0.54208637986090902</v>
      </c>
      <c r="G193" s="107">
        <f t="shared" si="30"/>
        <v>0.44200243387940769</v>
      </c>
      <c r="H193" s="107">
        <f t="shared" si="30"/>
        <v>0.36039671685801822</v>
      </c>
      <c r="I193" s="107">
        <f t="shared" si="30"/>
        <v>0.29385764323070568</v>
      </c>
      <c r="J193" s="107">
        <f t="shared" si="30"/>
        <v>0.23960349927139887</v>
      </c>
      <c r="K193" s="107">
        <f t="shared" si="30"/>
        <v>0.19536615155532014</v>
      </c>
      <c r="L193" s="11"/>
      <c r="M193"/>
      <c r="O193" s="25"/>
      <c r="P193"/>
    </row>
    <row r="194" spans="1:16" x14ac:dyDescent="0.25">
      <c r="A194" s="5" t="s">
        <v>79</v>
      </c>
      <c r="B194" s="6" t="s">
        <v>5</v>
      </c>
      <c r="C194" s="108">
        <f t="shared" ref="C194:K194" si="31">IF(D27=0,0,D27/$D27)</f>
        <v>1</v>
      </c>
      <c r="D194" s="107">
        <f t="shared" si="31"/>
        <v>0.81537269760000008</v>
      </c>
      <c r="E194" s="108">
        <f t="shared" si="31"/>
        <v>0.664832635991501</v>
      </c>
      <c r="F194" s="107">
        <f t="shared" si="31"/>
        <v>0.54208637986090902</v>
      </c>
      <c r="G194" s="108">
        <f t="shared" si="31"/>
        <v>0.44200243387940769</v>
      </c>
      <c r="H194" s="107">
        <f t="shared" si="31"/>
        <v>0.36039671685801822</v>
      </c>
      <c r="I194" s="108">
        <f t="shared" si="31"/>
        <v>0.29385764323070568</v>
      </c>
      <c r="J194" s="107">
        <f t="shared" si="31"/>
        <v>0.23960349927139887</v>
      </c>
      <c r="K194" s="108">
        <f t="shared" si="31"/>
        <v>0.19536615155532014</v>
      </c>
      <c r="L194" s="11"/>
      <c r="M194"/>
      <c r="O194" s="25"/>
      <c r="P194"/>
    </row>
    <row r="195" spans="1:16" x14ac:dyDescent="0.25">
      <c r="A195" s="1" t="s">
        <v>79</v>
      </c>
      <c r="B195" s="3" t="s">
        <v>6</v>
      </c>
      <c r="C195" s="107">
        <f t="shared" ref="C195:K195" si="32">IF(D28=0,0,D28/$D28)</f>
        <v>1</v>
      </c>
      <c r="D195" s="107">
        <f t="shared" si="32"/>
        <v>0.81537269760000008</v>
      </c>
      <c r="E195" s="107">
        <f t="shared" si="32"/>
        <v>0.664832635991501</v>
      </c>
      <c r="F195" s="107">
        <f t="shared" si="32"/>
        <v>0.54208637986090902</v>
      </c>
      <c r="G195" s="107">
        <f t="shared" si="32"/>
        <v>0.44200243387940769</v>
      </c>
      <c r="H195" s="107">
        <f t="shared" si="32"/>
        <v>0.36039671685801822</v>
      </c>
      <c r="I195" s="107">
        <f t="shared" si="32"/>
        <v>0.29385764323070568</v>
      </c>
      <c r="J195" s="107">
        <f t="shared" si="32"/>
        <v>0.23960349927139887</v>
      </c>
      <c r="K195" s="107">
        <f t="shared" si="32"/>
        <v>0.19536615155532014</v>
      </c>
      <c r="L195" s="11"/>
      <c r="M195"/>
      <c r="O195" s="25"/>
      <c r="P195"/>
    </row>
    <row r="196" spans="1:16" x14ac:dyDescent="0.25">
      <c r="A196" s="5" t="s">
        <v>79</v>
      </c>
      <c r="B196" s="6" t="s">
        <v>7</v>
      </c>
      <c r="C196" s="108">
        <f t="shared" ref="C196:K196" si="33">IF(D29=0,0,D29/$D29)</f>
        <v>1</v>
      </c>
      <c r="D196" s="107">
        <f t="shared" si="33"/>
        <v>0.81537269760000008</v>
      </c>
      <c r="E196" s="108">
        <f t="shared" si="33"/>
        <v>0.664832635991501</v>
      </c>
      <c r="F196" s="107">
        <f t="shared" si="33"/>
        <v>0.54208637986090902</v>
      </c>
      <c r="G196" s="108">
        <f t="shared" si="33"/>
        <v>0.44200243387940769</v>
      </c>
      <c r="H196" s="107">
        <f t="shared" si="33"/>
        <v>0.36039671685801822</v>
      </c>
      <c r="I196" s="108">
        <f t="shared" si="33"/>
        <v>0.29385764323070568</v>
      </c>
      <c r="J196" s="107">
        <f t="shared" si="33"/>
        <v>0.23960349927139887</v>
      </c>
      <c r="K196" s="108">
        <f t="shared" si="33"/>
        <v>0.19536615155532014</v>
      </c>
      <c r="L196" s="11"/>
      <c r="M196"/>
      <c r="O196" s="25"/>
      <c r="P196"/>
    </row>
    <row r="197" spans="1:16" x14ac:dyDescent="0.25">
      <c r="A197" s="1" t="s">
        <v>79</v>
      </c>
      <c r="B197" s="3" t="s">
        <v>8</v>
      </c>
      <c r="C197" s="107">
        <f t="shared" ref="C197:K197" si="34">IF(D30=0,0,D30/$D30)</f>
        <v>1</v>
      </c>
      <c r="D197" s="107">
        <f t="shared" si="34"/>
        <v>0.81537269760000008</v>
      </c>
      <c r="E197" s="107">
        <f t="shared" si="34"/>
        <v>0.664832635991501</v>
      </c>
      <c r="F197" s="107">
        <f t="shared" si="34"/>
        <v>0.54208637986090902</v>
      </c>
      <c r="G197" s="107">
        <f t="shared" si="34"/>
        <v>0.44200243387940769</v>
      </c>
      <c r="H197" s="107">
        <f t="shared" si="34"/>
        <v>0.36039671685801822</v>
      </c>
      <c r="I197" s="107">
        <f t="shared" si="34"/>
        <v>0.29385764323070568</v>
      </c>
      <c r="J197" s="107">
        <f t="shared" si="34"/>
        <v>0.23960349927139887</v>
      </c>
      <c r="K197" s="107">
        <f t="shared" si="34"/>
        <v>0.19536615155532014</v>
      </c>
      <c r="L197" s="11"/>
      <c r="M197"/>
      <c r="O197" s="25"/>
      <c r="P197"/>
    </row>
    <row r="198" spans="1:16" x14ac:dyDescent="0.25">
      <c r="A198" s="5" t="s">
        <v>79</v>
      </c>
      <c r="B198" s="6" t="s">
        <v>9</v>
      </c>
      <c r="C198" s="108">
        <f t="shared" ref="C198:K198" si="35">IF(D31=0,0,D31/$D31)</f>
        <v>0</v>
      </c>
      <c r="D198" s="107">
        <f t="shared" si="35"/>
        <v>0</v>
      </c>
      <c r="E198" s="108">
        <f t="shared" si="35"/>
        <v>0</v>
      </c>
      <c r="F198" s="107">
        <f t="shared" si="35"/>
        <v>0</v>
      </c>
      <c r="G198" s="108">
        <f t="shared" si="35"/>
        <v>0</v>
      </c>
      <c r="H198" s="107">
        <f t="shared" si="35"/>
        <v>0</v>
      </c>
      <c r="I198" s="108">
        <f t="shared" si="35"/>
        <v>0</v>
      </c>
      <c r="J198" s="107">
        <f t="shared" si="35"/>
        <v>0</v>
      </c>
      <c r="K198" s="108">
        <f t="shared" si="35"/>
        <v>0</v>
      </c>
      <c r="L198" s="11"/>
      <c r="M198"/>
      <c r="O198" s="25"/>
      <c r="P198"/>
    </row>
    <row r="199" spans="1:16" x14ac:dyDescent="0.25">
      <c r="A199" s="1" t="s">
        <v>79</v>
      </c>
      <c r="B199" s="3" t="s">
        <v>10</v>
      </c>
      <c r="C199" s="107">
        <f t="shared" ref="C199:K199" si="36">IF(D32=0,0,D32/$D32)</f>
        <v>1</v>
      </c>
      <c r="D199" s="107">
        <f t="shared" si="36"/>
        <v>0.81537269760000008</v>
      </c>
      <c r="E199" s="107">
        <f t="shared" si="36"/>
        <v>0.664832635991501</v>
      </c>
      <c r="F199" s="107">
        <f t="shared" si="36"/>
        <v>0.54208637986090902</v>
      </c>
      <c r="G199" s="107">
        <f t="shared" si="36"/>
        <v>0.44200243387940769</v>
      </c>
      <c r="H199" s="107">
        <f t="shared" si="36"/>
        <v>0.36039671685801822</v>
      </c>
      <c r="I199" s="107">
        <f t="shared" si="36"/>
        <v>0.29385764323070568</v>
      </c>
      <c r="J199" s="107">
        <f t="shared" si="36"/>
        <v>0.23960349927139887</v>
      </c>
      <c r="K199" s="107">
        <f t="shared" si="36"/>
        <v>0.19536615155532014</v>
      </c>
      <c r="L199" s="11"/>
      <c r="M199"/>
      <c r="O199" s="25"/>
      <c r="P199"/>
    </row>
    <row r="200" spans="1:16" x14ac:dyDescent="0.25">
      <c r="A200" s="5" t="s">
        <v>79</v>
      </c>
      <c r="B200" s="6" t="s">
        <v>11</v>
      </c>
      <c r="C200" s="108">
        <f t="shared" ref="C200:K200" si="37">IF(D33=0,0,D33/$D33)</f>
        <v>1</v>
      </c>
      <c r="D200" s="107">
        <f t="shared" si="37"/>
        <v>0.81537269760000008</v>
      </c>
      <c r="E200" s="108">
        <f t="shared" si="37"/>
        <v>0.664832635991501</v>
      </c>
      <c r="F200" s="107">
        <f t="shared" si="37"/>
        <v>0.54208637986090902</v>
      </c>
      <c r="G200" s="108">
        <f t="shared" si="37"/>
        <v>0.44200243387940769</v>
      </c>
      <c r="H200" s="107">
        <f t="shared" si="37"/>
        <v>0.36039671685801822</v>
      </c>
      <c r="I200" s="108">
        <f t="shared" si="37"/>
        <v>0.29385764323070568</v>
      </c>
      <c r="J200" s="107">
        <f t="shared" si="37"/>
        <v>0.23960349927139887</v>
      </c>
      <c r="K200" s="108">
        <f t="shared" si="37"/>
        <v>0.19536615155532014</v>
      </c>
      <c r="L200" s="11"/>
      <c r="M200"/>
      <c r="O200" s="25"/>
      <c r="P200"/>
    </row>
    <row r="201" spans="1:16" x14ac:dyDescent="0.25">
      <c r="A201" s="1" t="s">
        <v>79</v>
      </c>
      <c r="B201" s="3" t="s">
        <v>12</v>
      </c>
      <c r="C201" s="107">
        <f t="shared" ref="C201:K201" si="38">IF(D34=0,0,D34/$D34)</f>
        <v>1</v>
      </c>
      <c r="D201" s="107">
        <f t="shared" si="38"/>
        <v>0.81537269760000008</v>
      </c>
      <c r="E201" s="107">
        <f t="shared" si="38"/>
        <v>0.664832635991501</v>
      </c>
      <c r="F201" s="107">
        <f t="shared" si="38"/>
        <v>0.54208637986090902</v>
      </c>
      <c r="G201" s="107">
        <f t="shared" si="38"/>
        <v>0.44200243387940769</v>
      </c>
      <c r="H201" s="107">
        <f t="shared" si="38"/>
        <v>0.36039671685801822</v>
      </c>
      <c r="I201" s="107">
        <f t="shared" si="38"/>
        <v>0.29385764323070568</v>
      </c>
      <c r="J201" s="107">
        <f t="shared" si="38"/>
        <v>0.23960349927139887</v>
      </c>
      <c r="K201" s="107">
        <f t="shared" si="38"/>
        <v>0.19536615155532014</v>
      </c>
      <c r="L201" s="11"/>
      <c r="M201"/>
      <c r="O201" s="25"/>
      <c r="P201"/>
    </row>
    <row r="202" spans="1:16" x14ac:dyDescent="0.25">
      <c r="A202" s="5" t="s">
        <v>79</v>
      </c>
      <c r="B202" s="6" t="s">
        <v>13</v>
      </c>
      <c r="C202" s="108">
        <f t="shared" ref="C202:K202" si="39">IF(D35=0,0,D35/$D35)</f>
        <v>1</v>
      </c>
      <c r="D202" s="107">
        <f t="shared" si="39"/>
        <v>0.81537269760000008</v>
      </c>
      <c r="E202" s="108">
        <f t="shared" si="39"/>
        <v>0.664832635991501</v>
      </c>
      <c r="F202" s="107">
        <f t="shared" si="39"/>
        <v>0.54208637986090902</v>
      </c>
      <c r="G202" s="108">
        <f t="shared" si="39"/>
        <v>0.44200243387940769</v>
      </c>
      <c r="H202" s="107">
        <f t="shared" si="39"/>
        <v>0.36039671685801822</v>
      </c>
      <c r="I202" s="108">
        <f t="shared" si="39"/>
        <v>0.29385764323070568</v>
      </c>
      <c r="J202" s="107">
        <f t="shared" si="39"/>
        <v>0.23960349927139887</v>
      </c>
      <c r="K202" s="108">
        <f t="shared" si="39"/>
        <v>0.19536615155532014</v>
      </c>
      <c r="L202" s="11"/>
      <c r="M202"/>
      <c r="O202" s="25"/>
      <c r="P202"/>
    </row>
    <row r="203" spans="1:16" x14ac:dyDescent="0.25">
      <c r="A203" s="1" t="s">
        <v>79</v>
      </c>
      <c r="B203" s="3" t="s">
        <v>14</v>
      </c>
      <c r="C203" s="107">
        <f t="shared" ref="C203:K203" si="40">IF(D36=0,0,D36/$D36)</f>
        <v>1</v>
      </c>
      <c r="D203" s="107">
        <f t="shared" si="40"/>
        <v>0.81537269760000008</v>
      </c>
      <c r="E203" s="107">
        <f t="shared" si="40"/>
        <v>0.664832635991501</v>
      </c>
      <c r="F203" s="107">
        <f t="shared" si="40"/>
        <v>0.54208637986090902</v>
      </c>
      <c r="G203" s="107">
        <f t="shared" si="40"/>
        <v>0.44200243387940769</v>
      </c>
      <c r="H203" s="107">
        <f t="shared" si="40"/>
        <v>0.36039671685801822</v>
      </c>
      <c r="I203" s="107">
        <f t="shared" si="40"/>
        <v>0.29385764323070568</v>
      </c>
      <c r="J203" s="107">
        <f t="shared" si="40"/>
        <v>0.23960349927139887</v>
      </c>
      <c r="K203" s="107">
        <f t="shared" si="40"/>
        <v>0.19536615155532014</v>
      </c>
      <c r="L203" s="11"/>
      <c r="M203"/>
      <c r="O203" s="25"/>
      <c r="P203"/>
    </row>
    <row r="204" spans="1:16" x14ac:dyDescent="0.25">
      <c r="A204" s="5" t="s">
        <v>79</v>
      </c>
      <c r="B204" s="6" t="s">
        <v>15</v>
      </c>
      <c r="C204" s="108">
        <f t="shared" ref="C204:K204" si="41">IF(D37=0,0,D37/$D37)</f>
        <v>1</v>
      </c>
      <c r="D204" s="107">
        <f t="shared" si="41"/>
        <v>0.81537269760000008</v>
      </c>
      <c r="E204" s="108">
        <f t="shared" si="41"/>
        <v>0.664832635991501</v>
      </c>
      <c r="F204" s="107">
        <f t="shared" si="41"/>
        <v>0.54208637986090902</v>
      </c>
      <c r="G204" s="108">
        <f t="shared" si="41"/>
        <v>0.44200243387940769</v>
      </c>
      <c r="H204" s="107">
        <f t="shared" si="41"/>
        <v>0.36039671685801822</v>
      </c>
      <c r="I204" s="108">
        <f t="shared" si="41"/>
        <v>0.29385764323070568</v>
      </c>
      <c r="J204" s="107">
        <f t="shared" si="41"/>
        <v>0.23960349927139887</v>
      </c>
      <c r="K204" s="108">
        <f t="shared" si="41"/>
        <v>0.19536615155532014</v>
      </c>
      <c r="L204" s="11"/>
      <c r="M204"/>
      <c r="O204" s="25"/>
      <c r="P204"/>
    </row>
    <row r="205" spans="1:16" x14ac:dyDescent="0.25">
      <c r="A205" s="1" t="s">
        <v>79</v>
      </c>
      <c r="B205" s="3" t="s">
        <v>16</v>
      </c>
      <c r="C205" s="107">
        <f t="shared" ref="C205:K205" si="42">IF(D38=0,0,D38/$D38)</f>
        <v>1</v>
      </c>
      <c r="D205" s="107">
        <f t="shared" si="42"/>
        <v>0.81537269760000008</v>
      </c>
      <c r="E205" s="107">
        <f t="shared" si="42"/>
        <v>0.664832635991501</v>
      </c>
      <c r="F205" s="107">
        <f t="shared" si="42"/>
        <v>0.54208637986090902</v>
      </c>
      <c r="G205" s="107">
        <f t="shared" si="42"/>
        <v>0.44200243387940769</v>
      </c>
      <c r="H205" s="107">
        <f t="shared" si="42"/>
        <v>0.36039671685801822</v>
      </c>
      <c r="I205" s="107">
        <f t="shared" si="42"/>
        <v>0.29385764323070568</v>
      </c>
      <c r="J205" s="107">
        <f t="shared" si="42"/>
        <v>0.23960349927139887</v>
      </c>
      <c r="K205" s="107">
        <f t="shared" si="42"/>
        <v>0.19536615155532014</v>
      </c>
      <c r="L205" s="11"/>
      <c r="M205"/>
      <c r="O205" s="25"/>
      <c r="P205"/>
    </row>
    <row r="206" spans="1:16" x14ac:dyDescent="0.25">
      <c r="A206" s="8" t="s">
        <v>79</v>
      </c>
      <c r="B206" s="9" t="s">
        <v>17</v>
      </c>
      <c r="C206" s="110">
        <f t="shared" ref="C206:K206" si="43">IF(D39=0,0,D39/$D39)</f>
        <v>1</v>
      </c>
      <c r="D206" s="111">
        <f t="shared" si="43"/>
        <v>0.81537269760000008</v>
      </c>
      <c r="E206" s="110">
        <f t="shared" si="43"/>
        <v>0.664832635991501</v>
      </c>
      <c r="F206" s="111">
        <f t="shared" si="43"/>
        <v>0.54208637986090902</v>
      </c>
      <c r="G206" s="110">
        <f t="shared" si="43"/>
        <v>0.44200243387940769</v>
      </c>
      <c r="H206" s="111">
        <f t="shared" si="43"/>
        <v>0.36039671685801822</v>
      </c>
      <c r="I206" s="110">
        <f t="shared" si="43"/>
        <v>0.29385764323070568</v>
      </c>
      <c r="J206" s="111">
        <f t="shared" si="43"/>
        <v>0.23960349927139887</v>
      </c>
      <c r="K206" s="110">
        <f t="shared" si="43"/>
        <v>0.19536615155532014</v>
      </c>
      <c r="L206" s="11"/>
      <c r="M206"/>
      <c r="O206" s="25"/>
      <c r="P206"/>
    </row>
    <row r="207" spans="1:16" x14ac:dyDescent="0.25">
      <c r="A207" s="1" t="s">
        <v>30</v>
      </c>
      <c r="B207" s="3" t="s">
        <v>0</v>
      </c>
      <c r="C207" s="107">
        <f t="shared" ref="C207:K207" si="44">IF(D40=0,0,D40/$D40)</f>
        <v>1</v>
      </c>
      <c r="D207" s="107">
        <f t="shared" si="44"/>
        <v>0.81537269760000008</v>
      </c>
      <c r="E207" s="107">
        <f t="shared" si="44"/>
        <v>0.664832635991501</v>
      </c>
      <c r="F207" s="107">
        <f t="shared" si="44"/>
        <v>0.54208637986090902</v>
      </c>
      <c r="G207" s="107">
        <f t="shared" si="44"/>
        <v>0.44200243387940769</v>
      </c>
      <c r="H207" s="107">
        <f t="shared" si="44"/>
        <v>0.36039671685801822</v>
      </c>
      <c r="I207" s="107">
        <f t="shared" si="44"/>
        <v>0.29385764323070568</v>
      </c>
      <c r="J207" s="107">
        <f t="shared" si="44"/>
        <v>0.23960349927139887</v>
      </c>
      <c r="K207" s="107">
        <f t="shared" si="44"/>
        <v>0.19536615155532014</v>
      </c>
      <c r="L207" s="11"/>
      <c r="M207"/>
      <c r="O207" s="25"/>
      <c r="P207"/>
    </row>
    <row r="208" spans="1:16" x14ac:dyDescent="0.25">
      <c r="A208" s="5" t="s">
        <v>30</v>
      </c>
      <c r="B208" s="6" t="s">
        <v>1</v>
      </c>
      <c r="C208" s="108">
        <f t="shared" ref="C208:K208" si="45">IF(D41=0,0,D41/$D41)</f>
        <v>1</v>
      </c>
      <c r="D208" s="107">
        <f t="shared" si="45"/>
        <v>0.81537269760000008</v>
      </c>
      <c r="E208" s="108">
        <f t="shared" si="45"/>
        <v>0.664832635991501</v>
      </c>
      <c r="F208" s="107">
        <f t="shared" si="45"/>
        <v>0.54208637986090902</v>
      </c>
      <c r="G208" s="108">
        <f t="shared" si="45"/>
        <v>0.44200243387940769</v>
      </c>
      <c r="H208" s="107">
        <f t="shared" si="45"/>
        <v>0.36039671685801822</v>
      </c>
      <c r="I208" s="108">
        <f t="shared" si="45"/>
        <v>0.29385764323070568</v>
      </c>
      <c r="J208" s="107">
        <f t="shared" si="45"/>
        <v>0.23960349927139887</v>
      </c>
      <c r="K208" s="108">
        <f t="shared" si="45"/>
        <v>0.19536615155532014</v>
      </c>
      <c r="L208" s="11"/>
      <c r="M208"/>
      <c r="O208" s="25"/>
      <c r="P208"/>
    </row>
    <row r="209" spans="1:16" x14ac:dyDescent="0.25">
      <c r="A209" s="1" t="s">
        <v>30</v>
      </c>
      <c r="B209" s="3" t="s">
        <v>2</v>
      </c>
      <c r="C209" s="107">
        <f t="shared" ref="C209:K209" si="46">IF(D42=0,0,D42/$D42)</f>
        <v>0</v>
      </c>
      <c r="D209" s="107">
        <f t="shared" si="46"/>
        <v>0</v>
      </c>
      <c r="E209" s="107">
        <f t="shared" si="46"/>
        <v>0</v>
      </c>
      <c r="F209" s="107">
        <f t="shared" si="46"/>
        <v>0</v>
      </c>
      <c r="G209" s="107">
        <f t="shared" si="46"/>
        <v>0</v>
      </c>
      <c r="H209" s="107">
        <f t="shared" si="46"/>
        <v>0</v>
      </c>
      <c r="I209" s="107">
        <f t="shared" si="46"/>
        <v>0</v>
      </c>
      <c r="J209" s="107">
        <f t="shared" si="46"/>
        <v>0</v>
      </c>
      <c r="K209" s="107">
        <f t="shared" si="46"/>
        <v>0</v>
      </c>
      <c r="L209" s="11"/>
      <c r="M209"/>
      <c r="O209" s="25"/>
      <c r="P209"/>
    </row>
    <row r="210" spans="1:16" x14ac:dyDescent="0.25">
      <c r="A210" s="5" t="s">
        <v>30</v>
      </c>
      <c r="B210" s="6" t="s">
        <v>3</v>
      </c>
      <c r="C210" s="108">
        <f t="shared" ref="C210:K210" si="47">IF(D43=0,0,D43/$D43)</f>
        <v>1</v>
      </c>
      <c r="D210" s="107">
        <f t="shared" si="47"/>
        <v>0.81537269760000008</v>
      </c>
      <c r="E210" s="108">
        <f t="shared" si="47"/>
        <v>0.664832635991501</v>
      </c>
      <c r="F210" s="107">
        <f t="shared" si="47"/>
        <v>0.54208637986090902</v>
      </c>
      <c r="G210" s="108">
        <f t="shared" si="47"/>
        <v>0.44200243387940769</v>
      </c>
      <c r="H210" s="107">
        <f t="shared" si="47"/>
        <v>0.36039671685801822</v>
      </c>
      <c r="I210" s="108">
        <f t="shared" si="47"/>
        <v>0.29385764323070568</v>
      </c>
      <c r="J210" s="107">
        <f t="shared" si="47"/>
        <v>0.23960349927139887</v>
      </c>
      <c r="K210" s="108">
        <f t="shared" si="47"/>
        <v>0.19536615155532014</v>
      </c>
      <c r="L210" s="11"/>
      <c r="M210"/>
      <c r="O210" s="25"/>
      <c r="P210"/>
    </row>
    <row r="211" spans="1:16" x14ac:dyDescent="0.25">
      <c r="A211" s="1" t="s">
        <v>30</v>
      </c>
      <c r="B211" s="3" t="s">
        <v>4</v>
      </c>
      <c r="C211" s="107">
        <f t="shared" ref="C211:K211" si="48">IF(D44=0,0,D44/$D44)</f>
        <v>1</v>
      </c>
      <c r="D211" s="107">
        <f t="shared" si="48"/>
        <v>0.81537269760000008</v>
      </c>
      <c r="E211" s="107">
        <f t="shared" si="48"/>
        <v>0.664832635991501</v>
      </c>
      <c r="F211" s="107">
        <f t="shared" si="48"/>
        <v>0.54208637986090902</v>
      </c>
      <c r="G211" s="107">
        <f t="shared" si="48"/>
        <v>0.44200243387940769</v>
      </c>
      <c r="H211" s="107">
        <f t="shared" si="48"/>
        <v>0.36039671685801822</v>
      </c>
      <c r="I211" s="107">
        <f t="shared" si="48"/>
        <v>0.29385764323070568</v>
      </c>
      <c r="J211" s="107">
        <f t="shared" si="48"/>
        <v>0.23960349927139887</v>
      </c>
      <c r="K211" s="107">
        <f t="shared" si="48"/>
        <v>0.19536615155532014</v>
      </c>
      <c r="L211" s="11"/>
      <c r="M211"/>
      <c r="O211" s="25"/>
      <c r="P211"/>
    </row>
    <row r="212" spans="1:16" x14ac:dyDescent="0.25">
      <c r="A212" s="5" t="s">
        <v>30</v>
      </c>
      <c r="B212" s="6" t="s">
        <v>5</v>
      </c>
      <c r="C212" s="108">
        <f t="shared" ref="C212:K212" si="49">IF(D45=0,0,D45/$D45)</f>
        <v>1</v>
      </c>
      <c r="D212" s="107">
        <f t="shared" si="49"/>
        <v>0.81537269760000008</v>
      </c>
      <c r="E212" s="108">
        <f t="shared" si="49"/>
        <v>0.664832635991501</v>
      </c>
      <c r="F212" s="107">
        <f t="shared" si="49"/>
        <v>0.54208637986090902</v>
      </c>
      <c r="G212" s="108">
        <f t="shared" si="49"/>
        <v>0.44200243387940769</v>
      </c>
      <c r="H212" s="107">
        <f t="shared" si="49"/>
        <v>0.36039671685801822</v>
      </c>
      <c r="I212" s="108">
        <f t="shared" si="49"/>
        <v>0.29385764323070568</v>
      </c>
      <c r="J212" s="107">
        <f t="shared" si="49"/>
        <v>0.23960349927139887</v>
      </c>
      <c r="K212" s="108">
        <f t="shared" si="49"/>
        <v>0.19536615155532014</v>
      </c>
      <c r="L212" s="11"/>
      <c r="M212"/>
      <c r="O212" s="25"/>
      <c r="P212"/>
    </row>
    <row r="213" spans="1:16" x14ac:dyDescent="0.25">
      <c r="A213" s="1" t="s">
        <v>30</v>
      </c>
      <c r="B213" s="3" t="s">
        <v>6</v>
      </c>
      <c r="C213" s="107">
        <f t="shared" ref="C213:K213" si="50">IF(D46=0,0,D46/$D46)</f>
        <v>1</v>
      </c>
      <c r="D213" s="107">
        <f t="shared" si="50"/>
        <v>0.81537269760000008</v>
      </c>
      <c r="E213" s="107">
        <f t="shared" si="50"/>
        <v>0.664832635991501</v>
      </c>
      <c r="F213" s="107">
        <f t="shared" si="50"/>
        <v>0.54208637986090902</v>
      </c>
      <c r="G213" s="107">
        <f t="shared" si="50"/>
        <v>0.44200243387940769</v>
      </c>
      <c r="H213" s="107">
        <f t="shared" si="50"/>
        <v>0.36039671685801822</v>
      </c>
      <c r="I213" s="107">
        <f t="shared" si="50"/>
        <v>0.29385764323070568</v>
      </c>
      <c r="J213" s="107">
        <f t="shared" si="50"/>
        <v>0.23960349927139887</v>
      </c>
      <c r="K213" s="107">
        <f t="shared" si="50"/>
        <v>0.19536615155532014</v>
      </c>
      <c r="L213" s="11"/>
      <c r="M213"/>
      <c r="O213" s="25"/>
      <c r="P213"/>
    </row>
    <row r="214" spans="1:16" x14ac:dyDescent="0.25">
      <c r="A214" s="5" t="s">
        <v>30</v>
      </c>
      <c r="B214" s="6" t="s">
        <v>7</v>
      </c>
      <c r="C214" s="108">
        <f t="shared" ref="C214:K214" si="51">IF(D47=0,0,D47/$D47)</f>
        <v>1</v>
      </c>
      <c r="D214" s="107">
        <f t="shared" si="51"/>
        <v>0.81537269760000008</v>
      </c>
      <c r="E214" s="108">
        <f t="shared" si="51"/>
        <v>0.664832635991501</v>
      </c>
      <c r="F214" s="107">
        <f t="shared" si="51"/>
        <v>0.54208637986090902</v>
      </c>
      <c r="G214" s="108">
        <f t="shared" si="51"/>
        <v>0.44200243387940769</v>
      </c>
      <c r="H214" s="107">
        <f t="shared" si="51"/>
        <v>0.36039671685801822</v>
      </c>
      <c r="I214" s="108">
        <f t="shared" si="51"/>
        <v>0.29385764323070568</v>
      </c>
      <c r="J214" s="107">
        <f t="shared" si="51"/>
        <v>0.23960349927139887</v>
      </c>
      <c r="K214" s="108">
        <f t="shared" si="51"/>
        <v>0.19536615155532014</v>
      </c>
      <c r="L214" s="11"/>
      <c r="M214"/>
      <c r="O214" s="25"/>
      <c r="P214"/>
    </row>
    <row r="215" spans="1:16" x14ac:dyDescent="0.25">
      <c r="A215" s="1" t="s">
        <v>30</v>
      </c>
      <c r="B215" s="3" t="s">
        <v>8</v>
      </c>
      <c r="C215" s="107">
        <f t="shared" ref="C215:K215" si="52">IF(D48=0,0,D48/$D48)</f>
        <v>1</v>
      </c>
      <c r="D215" s="107">
        <f t="shared" si="52"/>
        <v>0.81537269760000008</v>
      </c>
      <c r="E215" s="107">
        <f t="shared" si="52"/>
        <v>0.664832635991501</v>
      </c>
      <c r="F215" s="107">
        <f t="shared" si="52"/>
        <v>0.54208637986090902</v>
      </c>
      <c r="G215" s="107">
        <f t="shared" si="52"/>
        <v>0.44200243387940769</v>
      </c>
      <c r="H215" s="107">
        <f t="shared" si="52"/>
        <v>0.36039671685801822</v>
      </c>
      <c r="I215" s="107">
        <f t="shared" si="52"/>
        <v>0.29385764323070568</v>
      </c>
      <c r="J215" s="107">
        <f t="shared" si="52"/>
        <v>0.23960349927139887</v>
      </c>
      <c r="K215" s="107">
        <f t="shared" si="52"/>
        <v>0.19536615155532014</v>
      </c>
      <c r="L215" s="11"/>
      <c r="M215"/>
      <c r="O215" s="25"/>
      <c r="P215"/>
    </row>
    <row r="216" spans="1:16" x14ac:dyDescent="0.25">
      <c r="A216" s="5" t="s">
        <v>30</v>
      </c>
      <c r="B216" s="6" t="s">
        <v>9</v>
      </c>
      <c r="C216" s="108">
        <f t="shared" ref="C216:K216" si="53">IF(D49=0,0,D49/$D49)</f>
        <v>0</v>
      </c>
      <c r="D216" s="107">
        <f t="shared" si="53"/>
        <v>0</v>
      </c>
      <c r="E216" s="108">
        <f t="shared" si="53"/>
        <v>0</v>
      </c>
      <c r="F216" s="107">
        <f t="shared" si="53"/>
        <v>0</v>
      </c>
      <c r="G216" s="108">
        <f t="shared" si="53"/>
        <v>0</v>
      </c>
      <c r="H216" s="107">
        <f t="shared" si="53"/>
        <v>0</v>
      </c>
      <c r="I216" s="108">
        <f t="shared" si="53"/>
        <v>0</v>
      </c>
      <c r="J216" s="107">
        <f t="shared" si="53"/>
        <v>0</v>
      </c>
      <c r="K216" s="108">
        <f t="shared" si="53"/>
        <v>0</v>
      </c>
      <c r="L216" s="11"/>
      <c r="M216"/>
      <c r="O216" s="25"/>
      <c r="P216"/>
    </row>
    <row r="217" spans="1:16" x14ac:dyDescent="0.25">
      <c r="A217" s="1" t="s">
        <v>30</v>
      </c>
      <c r="B217" s="3" t="s">
        <v>10</v>
      </c>
      <c r="C217" s="107">
        <f t="shared" ref="C217:K217" si="54">IF(D50=0,0,D50/$D50)</f>
        <v>1</v>
      </c>
      <c r="D217" s="107">
        <f t="shared" si="54"/>
        <v>0.81537269760000008</v>
      </c>
      <c r="E217" s="107">
        <f t="shared" si="54"/>
        <v>0.664832635991501</v>
      </c>
      <c r="F217" s="107">
        <f t="shared" si="54"/>
        <v>0.54208637986090902</v>
      </c>
      <c r="G217" s="107">
        <f t="shared" si="54"/>
        <v>0.44200243387940769</v>
      </c>
      <c r="H217" s="107">
        <f t="shared" si="54"/>
        <v>0.36039671685801822</v>
      </c>
      <c r="I217" s="107">
        <f t="shared" si="54"/>
        <v>0.29385764323070568</v>
      </c>
      <c r="J217" s="107">
        <f t="shared" si="54"/>
        <v>0.23960349927139887</v>
      </c>
      <c r="K217" s="107">
        <f t="shared" si="54"/>
        <v>0.19536615155532014</v>
      </c>
      <c r="L217" s="11"/>
      <c r="M217"/>
      <c r="O217" s="25"/>
      <c r="P217"/>
    </row>
    <row r="218" spans="1:16" x14ac:dyDescent="0.25">
      <c r="A218" s="5" t="s">
        <v>30</v>
      </c>
      <c r="B218" s="6" t="s">
        <v>11</v>
      </c>
      <c r="C218" s="108">
        <f t="shared" ref="C218:K218" si="55">IF(D51=0,0,D51/$D51)</f>
        <v>1</v>
      </c>
      <c r="D218" s="107">
        <f t="shared" si="55"/>
        <v>0.81537269760000008</v>
      </c>
      <c r="E218" s="108">
        <f t="shared" si="55"/>
        <v>0.664832635991501</v>
      </c>
      <c r="F218" s="107">
        <f t="shared" si="55"/>
        <v>0.54208637986090902</v>
      </c>
      <c r="G218" s="108">
        <f t="shared" si="55"/>
        <v>0.44200243387940769</v>
      </c>
      <c r="H218" s="107">
        <f t="shared" si="55"/>
        <v>0.36039671685801822</v>
      </c>
      <c r="I218" s="108">
        <f t="shared" si="55"/>
        <v>0.29385764323070568</v>
      </c>
      <c r="J218" s="107">
        <f t="shared" si="55"/>
        <v>0.23960349927139887</v>
      </c>
      <c r="K218" s="108">
        <f t="shared" si="55"/>
        <v>0.19536615155532014</v>
      </c>
      <c r="L218" s="11"/>
      <c r="M218"/>
      <c r="O218" s="25"/>
      <c r="P218"/>
    </row>
    <row r="219" spans="1:16" x14ac:dyDescent="0.25">
      <c r="A219" s="1" t="s">
        <v>30</v>
      </c>
      <c r="B219" s="3" t="s">
        <v>12</v>
      </c>
      <c r="C219" s="107">
        <f t="shared" ref="C219:K219" si="56">IF(D52=0,0,D52/$D52)</f>
        <v>1</v>
      </c>
      <c r="D219" s="107">
        <f t="shared" si="56"/>
        <v>0.81537269760000008</v>
      </c>
      <c r="E219" s="107">
        <f t="shared" si="56"/>
        <v>0.664832635991501</v>
      </c>
      <c r="F219" s="107">
        <f t="shared" si="56"/>
        <v>0.54208637986090902</v>
      </c>
      <c r="G219" s="107">
        <f t="shared" si="56"/>
        <v>0.44200243387940769</v>
      </c>
      <c r="H219" s="107">
        <f t="shared" si="56"/>
        <v>0.36039671685801822</v>
      </c>
      <c r="I219" s="107">
        <f t="shared" si="56"/>
        <v>0.29385764323070568</v>
      </c>
      <c r="J219" s="107">
        <f t="shared" si="56"/>
        <v>0.23960349927139887</v>
      </c>
      <c r="K219" s="107">
        <f t="shared" si="56"/>
        <v>0.19536615155532014</v>
      </c>
      <c r="L219" s="11"/>
      <c r="M219"/>
      <c r="O219" s="25"/>
      <c r="P219"/>
    </row>
    <row r="220" spans="1:16" x14ac:dyDescent="0.25">
      <c r="A220" s="5" t="s">
        <v>30</v>
      </c>
      <c r="B220" s="6" t="s">
        <v>13</v>
      </c>
      <c r="C220" s="108">
        <f t="shared" ref="C220:K220" si="57">IF(D53=0,0,D53/$D53)</f>
        <v>1</v>
      </c>
      <c r="D220" s="107">
        <f t="shared" si="57"/>
        <v>0.81537269760000008</v>
      </c>
      <c r="E220" s="108">
        <f t="shared" si="57"/>
        <v>0.664832635991501</v>
      </c>
      <c r="F220" s="107">
        <f t="shared" si="57"/>
        <v>0.54208637986090902</v>
      </c>
      <c r="G220" s="108">
        <f t="shared" si="57"/>
        <v>0.44200243387940769</v>
      </c>
      <c r="H220" s="107">
        <f t="shared" si="57"/>
        <v>0.36039671685801822</v>
      </c>
      <c r="I220" s="108">
        <f t="shared" si="57"/>
        <v>0.29385764323070568</v>
      </c>
      <c r="J220" s="107">
        <f t="shared" si="57"/>
        <v>0.23960349927139887</v>
      </c>
      <c r="K220" s="108">
        <f t="shared" si="57"/>
        <v>0.19536615155532014</v>
      </c>
      <c r="L220" s="11"/>
      <c r="M220"/>
      <c r="O220" s="25"/>
      <c r="P220"/>
    </row>
    <row r="221" spans="1:16" x14ac:dyDescent="0.25">
      <c r="A221" s="1" t="s">
        <v>30</v>
      </c>
      <c r="B221" s="3" t="s">
        <v>14</v>
      </c>
      <c r="C221" s="107">
        <f t="shared" ref="C221:K221" si="58">IF(D54=0,0,D54/$D54)</f>
        <v>1</v>
      </c>
      <c r="D221" s="107">
        <f t="shared" si="58"/>
        <v>0.81537269760000008</v>
      </c>
      <c r="E221" s="107">
        <f t="shared" si="58"/>
        <v>0.664832635991501</v>
      </c>
      <c r="F221" s="107">
        <f t="shared" si="58"/>
        <v>0.54208637986090902</v>
      </c>
      <c r="G221" s="107">
        <f t="shared" si="58"/>
        <v>0.44200243387940769</v>
      </c>
      <c r="H221" s="107">
        <f t="shared" si="58"/>
        <v>0.36039671685801822</v>
      </c>
      <c r="I221" s="107">
        <f t="shared" si="58"/>
        <v>0.29385764323070568</v>
      </c>
      <c r="J221" s="107">
        <f t="shared" si="58"/>
        <v>0.23960349927139887</v>
      </c>
      <c r="K221" s="107">
        <f t="shared" si="58"/>
        <v>0.19536615155532014</v>
      </c>
      <c r="L221" s="11"/>
      <c r="M221"/>
      <c r="O221" s="25"/>
      <c r="P221"/>
    </row>
    <row r="222" spans="1:16" x14ac:dyDescent="0.25">
      <c r="A222" s="5" t="s">
        <v>30</v>
      </c>
      <c r="B222" s="6" t="s">
        <v>15</v>
      </c>
      <c r="C222" s="108">
        <f t="shared" ref="C222:K222" si="59">IF(D55=0,0,D55/$D55)</f>
        <v>1</v>
      </c>
      <c r="D222" s="107">
        <f t="shared" si="59"/>
        <v>0.81537269760000008</v>
      </c>
      <c r="E222" s="108">
        <f t="shared" si="59"/>
        <v>0.664832635991501</v>
      </c>
      <c r="F222" s="107">
        <f t="shared" si="59"/>
        <v>0.54208637986090902</v>
      </c>
      <c r="G222" s="108">
        <f t="shared" si="59"/>
        <v>0.44200243387940769</v>
      </c>
      <c r="H222" s="107">
        <f t="shared" si="59"/>
        <v>0.36039671685801822</v>
      </c>
      <c r="I222" s="108">
        <f t="shared" si="59"/>
        <v>0.29385764323070568</v>
      </c>
      <c r="J222" s="107">
        <f t="shared" si="59"/>
        <v>0.23960349927139887</v>
      </c>
      <c r="K222" s="108">
        <f t="shared" si="59"/>
        <v>0.19536615155532014</v>
      </c>
      <c r="L222" s="11"/>
      <c r="M222"/>
      <c r="O222" s="25"/>
      <c r="P222"/>
    </row>
    <row r="223" spans="1:16" x14ac:dyDescent="0.25">
      <c r="A223" s="1" t="s">
        <v>30</v>
      </c>
      <c r="B223" s="3" t="s">
        <v>16</v>
      </c>
      <c r="C223" s="107">
        <f t="shared" ref="C223:K223" si="60">IF(D56=0,0,D56/$D56)</f>
        <v>1</v>
      </c>
      <c r="D223" s="107">
        <f t="shared" si="60"/>
        <v>0.81537269760000008</v>
      </c>
      <c r="E223" s="107">
        <f t="shared" si="60"/>
        <v>0.664832635991501</v>
      </c>
      <c r="F223" s="107">
        <f t="shared" si="60"/>
        <v>0.54208637986090902</v>
      </c>
      <c r="G223" s="107">
        <f t="shared" si="60"/>
        <v>0.44200243387940769</v>
      </c>
      <c r="H223" s="107">
        <f t="shared" si="60"/>
        <v>0.36039671685801822</v>
      </c>
      <c r="I223" s="107">
        <f t="shared" si="60"/>
        <v>0.29385764323070568</v>
      </c>
      <c r="J223" s="107">
        <f t="shared" si="60"/>
        <v>0.23960349927139887</v>
      </c>
      <c r="K223" s="107">
        <f t="shared" si="60"/>
        <v>0.19536615155532014</v>
      </c>
      <c r="L223" s="11"/>
      <c r="M223"/>
      <c r="O223" s="25"/>
      <c r="P223"/>
    </row>
    <row r="224" spans="1:16" x14ac:dyDescent="0.25">
      <c r="A224" s="8" t="s">
        <v>30</v>
      </c>
      <c r="B224" s="9" t="s">
        <v>17</v>
      </c>
      <c r="C224" s="110">
        <f t="shared" ref="C224:K224" si="61">IF(D57=0,0,D57/$D57)</f>
        <v>1</v>
      </c>
      <c r="D224" s="111">
        <f t="shared" si="61"/>
        <v>0.81537269760000008</v>
      </c>
      <c r="E224" s="110">
        <f t="shared" si="61"/>
        <v>0.664832635991501</v>
      </c>
      <c r="F224" s="111">
        <f t="shared" si="61"/>
        <v>0.54208637986090902</v>
      </c>
      <c r="G224" s="110">
        <f t="shared" si="61"/>
        <v>0.44200243387940769</v>
      </c>
      <c r="H224" s="111">
        <f t="shared" si="61"/>
        <v>0.36039671685801822</v>
      </c>
      <c r="I224" s="110">
        <f t="shared" si="61"/>
        <v>0.29385764323070568</v>
      </c>
      <c r="J224" s="111">
        <f t="shared" si="61"/>
        <v>0.23960349927139887</v>
      </c>
      <c r="K224" s="110">
        <f t="shared" si="61"/>
        <v>0.19536615155532014</v>
      </c>
      <c r="L224" s="11"/>
      <c r="M224"/>
      <c r="O224" s="25"/>
      <c r="P224"/>
    </row>
    <row r="225" spans="1:16" x14ac:dyDescent="0.25">
      <c r="A225" s="1" t="s">
        <v>31</v>
      </c>
      <c r="B225" s="3" t="s">
        <v>0</v>
      </c>
      <c r="C225" s="107">
        <f t="shared" ref="C225:K225" si="62">IF(D58=0,0,D58/$D58)</f>
        <v>1</v>
      </c>
      <c r="D225" s="107">
        <f t="shared" si="62"/>
        <v>0.81537269760000008</v>
      </c>
      <c r="E225" s="107">
        <f t="shared" si="62"/>
        <v>0.664832635991501</v>
      </c>
      <c r="F225" s="107">
        <f t="shared" si="62"/>
        <v>0.54208637986090902</v>
      </c>
      <c r="G225" s="107">
        <f t="shared" si="62"/>
        <v>0.44200243387940769</v>
      </c>
      <c r="H225" s="107">
        <f t="shared" si="62"/>
        <v>0.36039671685801822</v>
      </c>
      <c r="I225" s="107">
        <f t="shared" si="62"/>
        <v>0.29385764323070568</v>
      </c>
      <c r="J225" s="107">
        <f t="shared" si="62"/>
        <v>0.23960349927139887</v>
      </c>
      <c r="K225" s="107">
        <f t="shared" si="62"/>
        <v>0.19536615155532014</v>
      </c>
      <c r="L225" s="11"/>
      <c r="M225"/>
      <c r="O225" s="25"/>
      <c r="P225"/>
    </row>
    <row r="226" spans="1:16" x14ac:dyDescent="0.25">
      <c r="A226" s="5" t="s">
        <v>31</v>
      </c>
      <c r="B226" s="6" t="s">
        <v>1</v>
      </c>
      <c r="C226" s="108">
        <f t="shared" ref="C226:K226" si="63">IF(D59=0,0,D59/$D59)</f>
        <v>1</v>
      </c>
      <c r="D226" s="107">
        <f t="shared" si="63"/>
        <v>0.81537269760000008</v>
      </c>
      <c r="E226" s="108">
        <f t="shared" si="63"/>
        <v>0.664832635991501</v>
      </c>
      <c r="F226" s="107">
        <f t="shared" si="63"/>
        <v>0.54208637986090902</v>
      </c>
      <c r="G226" s="108">
        <f t="shared" si="63"/>
        <v>0.44200243387940769</v>
      </c>
      <c r="H226" s="107">
        <f t="shared" si="63"/>
        <v>0.36039671685801822</v>
      </c>
      <c r="I226" s="108">
        <f t="shared" si="63"/>
        <v>0.29385764323070568</v>
      </c>
      <c r="J226" s="107">
        <f t="shared" si="63"/>
        <v>0.23960349927139887</v>
      </c>
      <c r="K226" s="108">
        <f t="shared" si="63"/>
        <v>0.19536615155532014</v>
      </c>
      <c r="L226" s="11"/>
      <c r="M226"/>
      <c r="O226" s="25"/>
      <c r="P226"/>
    </row>
    <row r="227" spans="1:16" x14ac:dyDescent="0.25">
      <c r="A227" s="1" t="s">
        <v>31</v>
      </c>
      <c r="B227" s="3" t="s">
        <v>2</v>
      </c>
      <c r="C227" s="107">
        <f t="shared" ref="C227:K227" si="64">IF(D60=0,0,D60/$D60)</f>
        <v>0</v>
      </c>
      <c r="D227" s="107">
        <f t="shared" si="64"/>
        <v>0</v>
      </c>
      <c r="E227" s="107">
        <f t="shared" si="64"/>
        <v>0</v>
      </c>
      <c r="F227" s="107">
        <f t="shared" si="64"/>
        <v>0</v>
      </c>
      <c r="G227" s="107">
        <f t="shared" si="64"/>
        <v>0</v>
      </c>
      <c r="H227" s="107">
        <f t="shared" si="64"/>
        <v>0</v>
      </c>
      <c r="I227" s="107">
        <f t="shared" si="64"/>
        <v>0</v>
      </c>
      <c r="J227" s="107">
        <f t="shared" si="64"/>
        <v>0</v>
      </c>
      <c r="K227" s="107">
        <f t="shared" si="64"/>
        <v>0</v>
      </c>
      <c r="L227" s="11"/>
      <c r="M227"/>
      <c r="O227" s="25"/>
      <c r="P227"/>
    </row>
    <row r="228" spans="1:16" x14ac:dyDescent="0.25">
      <c r="A228" s="5" t="s">
        <v>31</v>
      </c>
      <c r="B228" s="6" t="s">
        <v>3</v>
      </c>
      <c r="C228" s="108">
        <f t="shared" ref="C228:K228" si="65">IF(D61=0,0,D61/$D61)</f>
        <v>1</v>
      </c>
      <c r="D228" s="107">
        <f t="shared" si="65"/>
        <v>0.81537269760000008</v>
      </c>
      <c r="E228" s="108">
        <f t="shared" si="65"/>
        <v>0.664832635991501</v>
      </c>
      <c r="F228" s="107">
        <f t="shared" si="65"/>
        <v>0.54208637986090902</v>
      </c>
      <c r="G228" s="108">
        <f t="shared" si="65"/>
        <v>0.44200243387940769</v>
      </c>
      <c r="H228" s="107">
        <f t="shared" si="65"/>
        <v>0.36039671685801822</v>
      </c>
      <c r="I228" s="108">
        <f t="shared" si="65"/>
        <v>0.29385764323070568</v>
      </c>
      <c r="J228" s="107">
        <f t="shared" si="65"/>
        <v>0.23960349927139887</v>
      </c>
      <c r="K228" s="108">
        <f t="shared" si="65"/>
        <v>0.19536615155532014</v>
      </c>
      <c r="L228" s="11"/>
      <c r="M228"/>
      <c r="O228" s="25"/>
      <c r="P228"/>
    </row>
    <row r="229" spans="1:16" x14ac:dyDescent="0.25">
      <c r="A229" s="1" t="s">
        <v>31</v>
      </c>
      <c r="B229" s="3" t="s">
        <v>4</v>
      </c>
      <c r="C229" s="107">
        <f t="shared" ref="C229:K229" si="66">IF(D62=0,0,D62/$D62)</f>
        <v>1</v>
      </c>
      <c r="D229" s="107">
        <f t="shared" si="66"/>
        <v>0.81537269760000008</v>
      </c>
      <c r="E229" s="107">
        <f t="shared" si="66"/>
        <v>0.664832635991501</v>
      </c>
      <c r="F229" s="107">
        <f t="shared" si="66"/>
        <v>0.54208637986090902</v>
      </c>
      <c r="G229" s="107">
        <f t="shared" si="66"/>
        <v>0.44200243387940769</v>
      </c>
      <c r="H229" s="107">
        <f t="shared" si="66"/>
        <v>0.36039671685801822</v>
      </c>
      <c r="I229" s="107">
        <f t="shared" si="66"/>
        <v>0.29385764323070568</v>
      </c>
      <c r="J229" s="107">
        <f t="shared" si="66"/>
        <v>0.23960349927139887</v>
      </c>
      <c r="K229" s="107">
        <f t="shared" si="66"/>
        <v>0.19536615155532014</v>
      </c>
      <c r="L229" s="11"/>
      <c r="M229"/>
      <c r="O229" s="25"/>
      <c r="P229"/>
    </row>
    <row r="230" spans="1:16" x14ac:dyDescent="0.25">
      <c r="A230" s="5" t="s">
        <v>31</v>
      </c>
      <c r="B230" s="6" t="s">
        <v>5</v>
      </c>
      <c r="C230" s="108">
        <f t="shared" ref="C230:K230" si="67">IF(D63=0,0,D63/$D63)</f>
        <v>1</v>
      </c>
      <c r="D230" s="107">
        <f t="shared" si="67"/>
        <v>0.81537269760000008</v>
      </c>
      <c r="E230" s="108">
        <f t="shared" si="67"/>
        <v>0.664832635991501</v>
      </c>
      <c r="F230" s="107">
        <f t="shared" si="67"/>
        <v>0.54208637986090902</v>
      </c>
      <c r="G230" s="108">
        <f t="shared" si="67"/>
        <v>0.44200243387940769</v>
      </c>
      <c r="H230" s="107">
        <f t="shared" si="67"/>
        <v>0.36039671685801822</v>
      </c>
      <c r="I230" s="108">
        <f t="shared" si="67"/>
        <v>0.29385764323070568</v>
      </c>
      <c r="J230" s="107">
        <f t="shared" si="67"/>
        <v>0.23960349927139887</v>
      </c>
      <c r="K230" s="108">
        <f t="shared" si="67"/>
        <v>0.19536615155532014</v>
      </c>
      <c r="L230" s="11"/>
      <c r="M230"/>
      <c r="O230" s="25"/>
      <c r="P230"/>
    </row>
    <row r="231" spans="1:16" x14ac:dyDescent="0.25">
      <c r="A231" s="1" t="s">
        <v>31</v>
      </c>
      <c r="B231" s="3" t="s">
        <v>6</v>
      </c>
      <c r="C231" s="107">
        <f t="shared" ref="C231:K231" si="68">IF(D64=0,0,D64/$D64)</f>
        <v>1</v>
      </c>
      <c r="D231" s="107">
        <f t="shared" si="68"/>
        <v>0.81537269760000008</v>
      </c>
      <c r="E231" s="107">
        <f t="shared" si="68"/>
        <v>0.664832635991501</v>
      </c>
      <c r="F231" s="107">
        <f t="shared" si="68"/>
        <v>0.54208637986090902</v>
      </c>
      <c r="G231" s="107">
        <f t="shared" si="68"/>
        <v>0.44200243387940769</v>
      </c>
      <c r="H231" s="107">
        <f t="shared" si="68"/>
        <v>0.36039671685801822</v>
      </c>
      <c r="I231" s="107">
        <f t="shared" si="68"/>
        <v>0.29385764323070568</v>
      </c>
      <c r="J231" s="107">
        <f t="shared" si="68"/>
        <v>0.23960349927139887</v>
      </c>
      <c r="K231" s="107">
        <f t="shared" si="68"/>
        <v>0.19536615155532014</v>
      </c>
      <c r="L231" s="11"/>
      <c r="M231"/>
      <c r="O231" s="25"/>
      <c r="P231"/>
    </row>
    <row r="232" spans="1:16" x14ac:dyDescent="0.25">
      <c r="A232" s="5" t="s">
        <v>31</v>
      </c>
      <c r="B232" s="6" t="s">
        <v>7</v>
      </c>
      <c r="C232" s="108">
        <f t="shared" ref="C232:K232" si="69">IF(D65=0,0,D65/$D65)</f>
        <v>1</v>
      </c>
      <c r="D232" s="107">
        <f t="shared" si="69"/>
        <v>0.81537269760000008</v>
      </c>
      <c r="E232" s="108">
        <f t="shared" si="69"/>
        <v>0.664832635991501</v>
      </c>
      <c r="F232" s="107">
        <f t="shared" si="69"/>
        <v>0.54208637986090902</v>
      </c>
      <c r="G232" s="108">
        <f t="shared" si="69"/>
        <v>0.44200243387940769</v>
      </c>
      <c r="H232" s="107">
        <f t="shared" si="69"/>
        <v>0.36039671685801822</v>
      </c>
      <c r="I232" s="108">
        <f t="shared" si="69"/>
        <v>0.29385764323070568</v>
      </c>
      <c r="J232" s="107">
        <f t="shared" si="69"/>
        <v>0.23960349927139887</v>
      </c>
      <c r="K232" s="108">
        <f t="shared" si="69"/>
        <v>0.19536615155532014</v>
      </c>
      <c r="L232" s="11"/>
      <c r="M232"/>
      <c r="O232" s="25"/>
      <c r="P232"/>
    </row>
    <row r="233" spans="1:16" x14ac:dyDescent="0.25">
      <c r="A233" s="1" t="s">
        <v>31</v>
      </c>
      <c r="B233" s="3" t="s">
        <v>8</v>
      </c>
      <c r="C233" s="107">
        <f t="shared" ref="C233:K233" si="70">IF(D66=0,0,D66/$D66)</f>
        <v>1</v>
      </c>
      <c r="D233" s="107">
        <f t="shared" si="70"/>
        <v>0.81537269760000008</v>
      </c>
      <c r="E233" s="107">
        <f t="shared" si="70"/>
        <v>0.664832635991501</v>
      </c>
      <c r="F233" s="107">
        <f t="shared" si="70"/>
        <v>0.54208637986090902</v>
      </c>
      <c r="G233" s="107">
        <f t="shared" si="70"/>
        <v>0.44200243387940769</v>
      </c>
      <c r="H233" s="107">
        <f t="shared" si="70"/>
        <v>0.36039671685801822</v>
      </c>
      <c r="I233" s="107">
        <f t="shared" si="70"/>
        <v>0.29385764323070568</v>
      </c>
      <c r="J233" s="107">
        <f t="shared" si="70"/>
        <v>0.23960349927139887</v>
      </c>
      <c r="K233" s="107">
        <f t="shared" si="70"/>
        <v>0.19536615155532014</v>
      </c>
      <c r="L233" s="11"/>
      <c r="M233"/>
      <c r="O233" s="25"/>
      <c r="P233"/>
    </row>
    <row r="234" spans="1:16" x14ac:dyDescent="0.25">
      <c r="A234" s="5" t="s">
        <v>31</v>
      </c>
      <c r="B234" s="6" t="s">
        <v>9</v>
      </c>
      <c r="C234" s="108">
        <f t="shared" ref="C234:K234" si="71">IF(D67=0,0,D67/$D67)</f>
        <v>0</v>
      </c>
      <c r="D234" s="107">
        <f t="shared" si="71"/>
        <v>0</v>
      </c>
      <c r="E234" s="108">
        <f t="shared" si="71"/>
        <v>0</v>
      </c>
      <c r="F234" s="107">
        <f t="shared" si="71"/>
        <v>0</v>
      </c>
      <c r="G234" s="108">
        <f t="shared" si="71"/>
        <v>0</v>
      </c>
      <c r="H234" s="107">
        <f t="shared" si="71"/>
        <v>0</v>
      </c>
      <c r="I234" s="108">
        <f t="shared" si="71"/>
        <v>0</v>
      </c>
      <c r="J234" s="107">
        <f t="shared" si="71"/>
        <v>0</v>
      </c>
      <c r="K234" s="108">
        <f t="shared" si="71"/>
        <v>0</v>
      </c>
      <c r="L234" s="11"/>
      <c r="M234"/>
      <c r="O234" s="25"/>
      <c r="P234"/>
    </row>
    <row r="235" spans="1:16" x14ac:dyDescent="0.25">
      <c r="A235" s="1" t="s">
        <v>31</v>
      </c>
      <c r="B235" s="3" t="s">
        <v>10</v>
      </c>
      <c r="C235" s="107">
        <f t="shared" ref="C235:K235" si="72">IF(D68=0,0,D68/$D68)</f>
        <v>1</v>
      </c>
      <c r="D235" s="107">
        <f t="shared" si="72"/>
        <v>0.81537269760000008</v>
      </c>
      <c r="E235" s="107">
        <f t="shared" si="72"/>
        <v>0.664832635991501</v>
      </c>
      <c r="F235" s="107">
        <f t="shared" si="72"/>
        <v>0.54208637986090902</v>
      </c>
      <c r="G235" s="107">
        <f t="shared" si="72"/>
        <v>0.44200243387940769</v>
      </c>
      <c r="H235" s="107">
        <f t="shared" si="72"/>
        <v>0.36039671685801822</v>
      </c>
      <c r="I235" s="107">
        <f t="shared" si="72"/>
        <v>0.29385764323070568</v>
      </c>
      <c r="J235" s="107">
        <f t="shared" si="72"/>
        <v>0.23960349927139887</v>
      </c>
      <c r="K235" s="107">
        <f t="shared" si="72"/>
        <v>0.19536615155532014</v>
      </c>
      <c r="L235" s="11"/>
      <c r="M235"/>
      <c r="O235" s="25"/>
      <c r="P235"/>
    </row>
    <row r="236" spans="1:16" x14ac:dyDescent="0.25">
      <c r="A236" s="5" t="s">
        <v>31</v>
      </c>
      <c r="B236" s="6" t="s">
        <v>11</v>
      </c>
      <c r="C236" s="108">
        <f t="shared" ref="C236:K236" si="73">IF(D69=0,0,D69/$D69)</f>
        <v>1</v>
      </c>
      <c r="D236" s="107">
        <f t="shared" si="73"/>
        <v>0.81537269760000008</v>
      </c>
      <c r="E236" s="108">
        <f t="shared" si="73"/>
        <v>0.664832635991501</v>
      </c>
      <c r="F236" s="107">
        <f t="shared" si="73"/>
        <v>0.54208637986090902</v>
      </c>
      <c r="G236" s="108">
        <f t="shared" si="73"/>
        <v>0.44200243387940769</v>
      </c>
      <c r="H236" s="107">
        <f t="shared" si="73"/>
        <v>0.36039671685801822</v>
      </c>
      <c r="I236" s="108">
        <f t="shared" si="73"/>
        <v>0.29385764323070568</v>
      </c>
      <c r="J236" s="107">
        <f t="shared" si="73"/>
        <v>0.23960349927139887</v>
      </c>
      <c r="K236" s="108">
        <f t="shared" si="73"/>
        <v>0.19536615155532014</v>
      </c>
      <c r="L236" s="11"/>
      <c r="M236"/>
      <c r="O236" s="25"/>
      <c r="P236"/>
    </row>
    <row r="237" spans="1:16" x14ac:dyDescent="0.25">
      <c r="A237" s="1" t="s">
        <v>31</v>
      </c>
      <c r="B237" s="3" t="s">
        <v>12</v>
      </c>
      <c r="C237" s="107">
        <f t="shared" ref="C237:K237" si="74">IF(D70=0,0,D70/$D70)</f>
        <v>1</v>
      </c>
      <c r="D237" s="107">
        <f t="shared" si="74"/>
        <v>0.81537269760000008</v>
      </c>
      <c r="E237" s="107">
        <f t="shared" si="74"/>
        <v>0.664832635991501</v>
      </c>
      <c r="F237" s="107">
        <f t="shared" si="74"/>
        <v>0.54208637986090902</v>
      </c>
      <c r="G237" s="107">
        <f t="shared" si="74"/>
        <v>0.44200243387940769</v>
      </c>
      <c r="H237" s="107">
        <f t="shared" si="74"/>
        <v>0.36039671685801822</v>
      </c>
      <c r="I237" s="107">
        <f t="shared" si="74"/>
        <v>0.29385764323070568</v>
      </c>
      <c r="J237" s="107">
        <f t="shared" si="74"/>
        <v>0.23960349927139887</v>
      </c>
      <c r="K237" s="107">
        <f t="shared" si="74"/>
        <v>0.19536615155532014</v>
      </c>
      <c r="L237" s="11"/>
      <c r="M237"/>
      <c r="O237" s="25"/>
      <c r="P237"/>
    </row>
    <row r="238" spans="1:16" x14ac:dyDescent="0.25">
      <c r="A238" s="5" t="s">
        <v>31</v>
      </c>
      <c r="B238" s="6" t="s">
        <v>13</v>
      </c>
      <c r="C238" s="108">
        <f t="shared" ref="C238:K238" si="75">IF(D71=0,0,D71/$D71)</f>
        <v>1</v>
      </c>
      <c r="D238" s="107">
        <f t="shared" si="75"/>
        <v>0.81537269760000008</v>
      </c>
      <c r="E238" s="108">
        <f t="shared" si="75"/>
        <v>0.664832635991501</v>
      </c>
      <c r="F238" s="107">
        <f t="shared" si="75"/>
        <v>0.54208637986090902</v>
      </c>
      <c r="G238" s="108">
        <f t="shared" si="75"/>
        <v>0.44200243387940769</v>
      </c>
      <c r="H238" s="107">
        <f t="shared" si="75"/>
        <v>0.36039671685801822</v>
      </c>
      <c r="I238" s="108">
        <f t="shared" si="75"/>
        <v>0.29385764323070568</v>
      </c>
      <c r="J238" s="107">
        <f t="shared" si="75"/>
        <v>0.23960349927139887</v>
      </c>
      <c r="K238" s="108">
        <f t="shared" si="75"/>
        <v>0.19536615155532014</v>
      </c>
      <c r="L238" s="11"/>
      <c r="M238"/>
      <c r="O238" s="25"/>
      <c r="P238"/>
    </row>
    <row r="239" spans="1:16" x14ac:dyDescent="0.25">
      <c r="A239" s="1" t="s">
        <v>31</v>
      </c>
      <c r="B239" s="3" t="s">
        <v>14</v>
      </c>
      <c r="C239" s="107">
        <f t="shared" ref="C239:K239" si="76">IF(D72=0,0,D72/$D72)</f>
        <v>1</v>
      </c>
      <c r="D239" s="107">
        <f t="shared" si="76"/>
        <v>0.81537269760000008</v>
      </c>
      <c r="E239" s="107">
        <f t="shared" si="76"/>
        <v>0.664832635991501</v>
      </c>
      <c r="F239" s="107">
        <f t="shared" si="76"/>
        <v>0.54208637986090902</v>
      </c>
      <c r="G239" s="107">
        <f t="shared" si="76"/>
        <v>0.44200243387940769</v>
      </c>
      <c r="H239" s="107">
        <f t="shared" si="76"/>
        <v>0.36039671685801822</v>
      </c>
      <c r="I239" s="107">
        <f t="shared" si="76"/>
        <v>0.29385764323070568</v>
      </c>
      <c r="J239" s="107">
        <f t="shared" si="76"/>
        <v>0.23960349927139887</v>
      </c>
      <c r="K239" s="107">
        <f t="shared" si="76"/>
        <v>0.19536615155532014</v>
      </c>
      <c r="L239" s="11"/>
      <c r="M239"/>
      <c r="O239" s="25"/>
      <c r="P239"/>
    </row>
    <row r="240" spans="1:16" x14ac:dyDescent="0.25">
      <c r="A240" s="5" t="s">
        <v>31</v>
      </c>
      <c r="B240" s="6" t="s">
        <v>15</v>
      </c>
      <c r="C240" s="108">
        <f t="shared" ref="C240:K240" si="77">IF(D73=0,0,D73/$D73)</f>
        <v>1</v>
      </c>
      <c r="D240" s="107">
        <f t="shared" si="77"/>
        <v>0.81537269760000008</v>
      </c>
      <c r="E240" s="108">
        <f t="shared" si="77"/>
        <v>0.664832635991501</v>
      </c>
      <c r="F240" s="107">
        <f t="shared" si="77"/>
        <v>0.54208637986090902</v>
      </c>
      <c r="G240" s="108">
        <f t="shared" si="77"/>
        <v>0.44200243387940769</v>
      </c>
      <c r="H240" s="107">
        <f t="shared" si="77"/>
        <v>0.36039671685801822</v>
      </c>
      <c r="I240" s="108">
        <f t="shared" si="77"/>
        <v>0.29385764323070568</v>
      </c>
      <c r="J240" s="107">
        <f t="shared" si="77"/>
        <v>0.23960349927139887</v>
      </c>
      <c r="K240" s="108">
        <f t="shared" si="77"/>
        <v>0.19536615155532014</v>
      </c>
      <c r="L240" s="11"/>
      <c r="M240"/>
      <c r="O240" s="25"/>
      <c r="P240"/>
    </row>
    <row r="241" spans="1:16" x14ac:dyDescent="0.25">
      <c r="A241" s="1" t="s">
        <v>31</v>
      </c>
      <c r="B241" s="3" t="s">
        <v>16</v>
      </c>
      <c r="C241" s="107">
        <f t="shared" ref="C241:K241" si="78">IF(D74=0,0,D74/$D74)</f>
        <v>1</v>
      </c>
      <c r="D241" s="107">
        <f t="shared" si="78"/>
        <v>0.81537269760000008</v>
      </c>
      <c r="E241" s="107">
        <f t="shared" si="78"/>
        <v>0.664832635991501</v>
      </c>
      <c r="F241" s="107">
        <f t="shared" si="78"/>
        <v>0.54208637986090902</v>
      </c>
      <c r="G241" s="107">
        <f t="shared" si="78"/>
        <v>0.44200243387940769</v>
      </c>
      <c r="H241" s="107">
        <f t="shared" si="78"/>
        <v>0.36039671685801822</v>
      </c>
      <c r="I241" s="107">
        <f t="shared" si="78"/>
        <v>0.29385764323070568</v>
      </c>
      <c r="J241" s="107">
        <f t="shared" si="78"/>
        <v>0.23960349927139887</v>
      </c>
      <c r="K241" s="107">
        <f t="shared" si="78"/>
        <v>0.19536615155532014</v>
      </c>
      <c r="L241" s="11"/>
      <c r="M241"/>
      <c r="O241" s="25"/>
      <c r="P241"/>
    </row>
    <row r="242" spans="1:16" x14ac:dyDescent="0.25">
      <c r="A242" s="8" t="s">
        <v>31</v>
      </c>
      <c r="B242" s="9" t="s">
        <v>17</v>
      </c>
      <c r="C242" s="110">
        <f t="shared" ref="C242:K242" si="79">IF(D75=0,0,D75/$D75)</f>
        <v>1</v>
      </c>
      <c r="D242" s="111">
        <f t="shared" si="79"/>
        <v>0.81537269760000008</v>
      </c>
      <c r="E242" s="110">
        <f t="shared" si="79"/>
        <v>0.664832635991501</v>
      </c>
      <c r="F242" s="111">
        <f t="shared" si="79"/>
        <v>0.54208637986090902</v>
      </c>
      <c r="G242" s="110">
        <f t="shared" si="79"/>
        <v>0.44200243387940769</v>
      </c>
      <c r="H242" s="111">
        <f t="shared" si="79"/>
        <v>0.36039671685801822</v>
      </c>
      <c r="I242" s="110">
        <f t="shared" si="79"/>
        <v>0.29385764323070568</v>
      </c>
      <c r="J242" s="111">
        <f t="shared" si="79"/>
        <v>0.23960349927139887</v>
      </c>
      <c r="K242" s="110">
        <f t="shared" si="79"/>
        <v>0.19536615155532014</v>
      </c>
      <c r="L242" s="11"/>
      <c r="M242"/>
      <c r="O242" s="25"/>
      <c r="P242"/>
    </row>
    <row r="243" spans="1:16" x14ac:dyDescent="0.25">
      <c r="A243" s="1" t="s">
        <v>32</v>
      </c>
      <c r="B243" s="3" t="s">
        <v>0</v>
      </c>
      <c r="C243" s="107">
        <f t="shared" ref="C243:K243" si="80">IF(D76=0,0,D76/$D76)</f>
        <v>1</v>
      </c>
      <c r="D243" s="107">
        <f t="shared" si="80"/>
        <v>0.81537269760000008</v>
      </c>
      <c r="E243" s="107">
        <f t="shared" si="80"/>
        <v>0.664832635991501</v>
      </c>
      <c r="F243" s="107">
        <f t="shared" si="80"/>
        <v>0.54208637986090902</v>
      </c>
      <c r="G243" s="107">
        <f t="shared" si="80"/>
        <v>0.44200243387940769</v>
      </c>
      <c r="H243" s="107">
        <f t="shared" si="80"/>
        <v>0.36039671685801822</v>
      </c>
      <c r="I243" s="107">
        <f t="shared" si="80"/>
        <v>0.29385764323070568</v>
      </c>
      <c r="J243" s="107">
        <f t="shared" si="80"/>
        <v>0.23960349927139887</v>
      </c>
      <c r="K243" s="107">
        <f t="shared" si="80"/>
        <v>0.19536615155532014</v>
      </c>
      <c r="L243" s="11"/>
      <c r="M243"/>
      <c r="O243" s="25"/>
      <c r="P243"/>
    </row>
    <row r="244" spans="1:16" x14ac:dyDescent="0.25">
      <c r="A244" s="5" t="s">
        <v>32</v>
      </c>
      <c r="B244" s="6" t="s">
        <v>1</v>
      </c>
      <c r="C244" s="108">
        <f t="shared" ref="C244:K244" si="81">IF(D77=0,0,D77/$D77)</f>
        <v>1</v>
      </c>
      <c r="D244" s="107">
        <f t="shared" si="81"/>
        <v>0.81537269760000008</v>
      </c>
      <c r="E244" s="108">
        <f t="shared" si="81"/>
        <v>0.664832635991501</v>
      </c>
      <c r="F244" s="107">
        <f t="shared" si="81"/>
        <v>0.54208637986090902</v>
      </c>
      <c r="G244" s="108">
        <f t="shared" si="81"/>
        <v>0.44200243387940769</v>
      </c>
      <c r="H244" s="107">
        <f t="shared" si="81"/>
        <v>0.36039671685801822</v>
      </c>
      <c r="I244" s="108">
        <f t="shared" si="81"/>
        <v>0.29385764323070568</v>
      </c>
      <c r="J244" s="107">
        <f t="shared" si="81"/>
        <v>0.23960349927139887</v>
      </c>
      <c r="K244" s="108">
        <f t="shared" si="81"/>
        <v>0.19536615155532014</v>
      </c>
      <c r="L244" s="11"/>
      <c r="M244"/>
      <c r="O244" s="25"/>
      <c r="P244"/>
    </row>
    <row r="245" spans="1:16" x14ac:dyDescent="0.25">
      <c r="A245" s="1" t="s">
        <v>32</v>
      </c>
      <c r="B245" s="3" t="s">
        <v>2</v>
      </c>
      <c r="C245" s="107">
        <f t="shared" ref="C245:K245" si="82">IF(D78=0,0,D78/$D78)</f>
        <v>0</v>
      </c>
      <c r="D245" s="107">
        <f t="shared" si="82"/>
        <v>0</v>
      </c>
      <c r="E245" s="107">
        <f t="shared" si="82"/>
        <v>0</v>
      </c>
      <c r="F245" s="107">
        <f t="shared" si="82"/>
        <v>0</v>
      </c>
      <c r="G245" s="107">
        <f t="shared" si="82"/>
        <v>0</v>
      </c>
      <c r="H245" s="107">
        <f t="shared" si="82"/>
        <v>0</v>
      </c>
      <c r="I245" s="107">
        <f t="shared" si="82"/>
        <v>0</v>
      </c>
      <c r="J245" s="107">
        <f t="shared" si="82"/>
        <v>0</v>
      </c>
      <c r="K245" s="107">
        <f t="shared" si="82"/>
        <v>0</v>
      </c>
      <c r="L245" s="11"/>
      <c r="M245"/>
      <c r="O245" s="25"/>
      <c r="P245"/>
    </row>
    <row r="246" spans="1:16" x14ac:dyDescent="0.25">
      <c r="A246" s="5" t="s">
        <v>32</v>
      </c>
      <c r="B246" s="6" t="s">
        <v>3</v>
      </c>
      <c r="C246" s="108">
        <f t="shared" ref="C246:K246" si="83">IF(D79=0,0,D79/$D79)</f>
        <v>1</v>
      </c>
      <c r="D246" s="107">
        <f t="shared" si="83"/>
        <v>0.81537269760000008</v>
      </c>
      <c r="E246" s="108">
        <f t="shared" si="83"/>
        <v>0.664832635991501</v>
      </c>
      <c r="F246" s="107">
        <f t="shared" si="83"/>
        <v>0.54208637986090902</v>
      </c>
      <c r="G246" s="108">
        <f t="shared" si="83"/>
        <v>0.44200243387940769</v>
      </c>
      <c r="H246" s="107">
        <f t="shared" si="83"/>
        <v>0.36039671685801822</v>
      </c>
      <c r="I246" s="108">
        <f t="shared" si="83"/>
        <v>0.29385764323070568</v>
      </c>
      <c r="J246" s="107">
        <f t="shared" si="83"/>
        <v>0.23960349927139887</v>
      </c>
      <c r="K246" s="108">
        <f t="shared" si="83"/>
        <v>0.19536615155532014</v>
      </c>
      <c r="L246" s="11"/>
      <c r="M246"/>
      <c r="O246" s="25"/>
      <c r="P246"/>
    </row>
    <row r="247" spans="1:16" x14ac:dyDescent="0.25">
      <c r="A247" s="1" t="s">
        <v>32</v>
      </c>
      <c r="B247" s="3" t="s">
        <v>4</v>
      </c>
      <c r="C247" s="107">
        <f t="shared" ref="C247:K247" si="84">IF(D80=0,0,D80/$D80)</f>
        <v>1</v>
      </c>
      <c r="D247" s="107">
        <f t="shared" si="84"/>
        <v>0.81537269760000008</v>
      </c>
      <c r="E247" s="107">
        <f t="shared" si="84"/>
        <v>0.664832635991501</v>
      </c>
      <c r="F247" s="107">
        <f t="shared" si="84"/>
        <v>0.54208637986090902</v>
      </c>
      <c r="G247" s="107">
        <f t="shared" si="84"/>
        <v>0.44200243387940769</v>
      </c>
      <c r="H247" s="107">
        <f t="shared" si="84"/>
        <v>0.36039671685801822</v>
      </c>
      <c r="I247" s="107">
        <f t="shared" si="84"/>
        <v>0.29385764323070568</v>
      </c>
      <c r="J247" s="107">
        <f t="shared" si="84"/>
        <v>0.23960349927139887</v>
      </c>
      <c r="K247" s="107">
        <f t="shared" si="84"/>
        <v>0.19536615155532014</v>
      </c>
      <c r="L247" s="11"/>
      <c r="M247"/>
      <c r="O247" s="25"/>
      <c r="P247"/>
    </row>
    <row r="248" spans="1:16" x14ac:dyDescent="0.25">
      <c r="A248" s="5" t="s">
        <v>32</v>
      </c>
      <c r="B248" s="6" t="s">
        <v>5</v>
      </c>
      <c r="C248" s="108">
        <f t="shared" ref="C248:K248" si="85">IF(D81=0,0,D81/$D81)</f>
        <v>1</v>
      </c>
      <c r="D248" s="107">
        <f t="shared" si="85"/>
        <v>0.81537269760000008</v>
      </c>
      <c r="E248" s="108">
        <f t="shared" si="85"/>
        <v>0.664832635991501</v>
      </c>
      <c r="F248" s="107">
        <f t="shared" si="85"/>
        <v>0.54208637986090902</v>
      </c>
      <c r="G248" s="108">
        <f t="shared" si="85"/>
        <v>0.44200243387940769</v>
      </c>
      <c r="H248" s="107">
        <f t="shared" si="85"/>
        <v>0.36039671685801822</v>
      </c>
      <c r="I248" s="108">
        <f t="shared" si="85"/>
        <v>0.29385764323070568</v>
      </c>
      <c r="J248" s="107">
        <f t="shared" si="85"/>
        <v>0.23960349927139887</v>
      </c>
      <c r="K248" s="108">
        <f t="shared" si="85"/>
        <v>0.19536615155532014</v>
      </c>
      <c r="L248" s="11"/>
      <c r="M248"/>
      <c r="O248" s="25"/>
      <c r="P248"/>
    </row>
    <row r="249" spans="1:16" x14ac:dyDescent="0.25">
      <c r="A249" s="1" t="s">
        <v>32</v>
      </c>
      <c r="B249" s="3" t="s">
        <v>6</v>
      </c>
      <c r="C249" s="107">
        <f t="shared" ref="C249:K249" si="86">IF(D82=0,0,D82/$D82)</f>
        <v>1</v>
      </c>
      <c r="D249" s="107">
        <f t="shared" si="86"/>
        <v>0.81537269760000008</v>
      </c>
      <c r="E249" s="107">
        <f t="shared" si="86"/>
        <v>0.664832635991501</v>
      </c>
      <c r="F249" s="107">
        <f t="shared" si="86"/>
        <v>0.54208637986090902</v>
      </c>
      <c r="G249" s="107">
        <f t="shared" si="86"/>
        <v>0.44200243387940769</v>
      </c>
      <c r="H249" s="107">
        <f t="shared" si="86"/>
        <v>0.36039671685801822</v>
      </c>
      <c r="I249" s="107">
        <f t="shared" si="86"/>
        <v>0.29385764323070568</v>
      </c>
      <c r="J249" s="107">
        <f t="shared" si="86"/>
        <v>0.23960349927139887</v>
      </c>
      <c r="K249" s="107">
        <f t="shared" si="86"/>
        <v>0.19536615155532014</v>
      </c>
      <c r="L249" s="11"/>
      <c r="M249"/>
      <c r="O249" s="25"/>
      <c r="P249"/>
    </row>
    <row r="250" spans="1:16" x14ac:dyDescent="0.25">
      <c r="A250" s="5" t="s">
        <v>32</v>
      </c>
      <c r="B250" s="6" t="s">
        <v>7</v>
      </c>
      <c r="C250" s="108">
        <f t="shared" ref="C250:K250" si="87">IF(D83=0,0,D83/$D83)</f>
        <v>1</v>
      </c>
      <c r="D250" s="107">
        <f t="shared" si="87"/>
        <v>0.81537269760000008</v>
      </c>
      <c r="E250" s="108">
        <f t="shared" si="87"/>
        <v>0.664832635991501</v>
      </c>
      <c r="F250" s="107">
        <f t="shared" si="87"/>
        <v>0.54208637986090902</v>
      </c>
      <c r="G250" s="108">
        <f t="shared" si="87"/>
        <v>0.44200243387940769</v>
      </c>
      <c r="H250" s="107">
        <f t="shared" si="87"/>
        <v>0.36039671685801822</v>
      </c>
      <c r="I250" s="108">
        <f t="shared" si="87"/>
        <v>0.29385764323070568</v>
      </c>
      <c r="J250" s="107">
        <f t="shared" si="87"/>
        <v>0.23960349927139887</v>
      </c>
      <c r="K250" s="108">
        <f t="shared" si="87"/>
        <v>0.19536615155532014</v>
      </c>
      <c r="L250" s="11"/>
      <c r="M250"/>
      <c r="O250" s="25"/>
      <c r="P250"/>
    </row>
    <row r="251" spans="1:16" x14ac:dyDescent="0.25">
      <c r="A251" s="1" t="s">
        <v>32</v>
      </c>
      <c r="B251" s="3" t="s">
        <v>8</v>
      </c>
      <c r="C251" s="107">
        <f t="shared" ref="C251:K251" si="88">IF(D84=0,0,D84/$D84)</f>
        <v>1</v>
      </c>
      <c r="D251" s="107">
        <f t="shared" si="88"/>
        <v>0.81537269760000008</v>
      </c>
      <c r="E251" s="107">
        <f t="shared" si="88"/>
        <v>0.664832635991501</v>
      </c>
      <c r="F251" s="107">
        <f t="shared" si="88"/>
        <v>0.54208637986090902</v>
      </c>
      <c r="G251" s="107">
        <f t="shared" si="88"/>
        <v>0.44200243387940769</v>
      </c>
      <c r="H251" s="107">
        <f t="shared" si="88"/>
        <v>0.36039671685801822</v>
      </c>
      <c r="I251" s="107">
        <f t="shared" si="88"/>
        <v>0.29385764323070568</v>
      </c>
      <c r="J251" s="107">
        <f t="shared" si="88"/>
        <v>0.23960349927139887</v>
      </c>
      <c r="K251" s="107">
        <f t="shared" si="88"/>
        <v>0.19536615155532014</v>
      </c>
      <c r="L251" s="11"/>
      <c r="M251"/>
      <c r="O251" s="25"/>
      <c r="P251"/>
    </row>
    <row r="252" spans="1:16" x14ac:dyDescent="0.25">
      <c r="A252" s="5" t="s">
        <v>32</v>
      </c>
      <c r="B252" s="6" t="s">
        <v>9</v>
      </c>
      <c r="C252" s="108">
        <f t="shared" ref="C252:K252" si="89">IF(D85=0,0,D85/$D85)</f>
        <v>0</v>
      </c>
      <c r="D252" s="107">
        <f t="shared" si="89"/>
        <v>0</v>
      </c>
      <c r="E252" s="108">
        <f t="shared" si="89"/>
        <v>0</v>
      </c>
      <c r="F252" s="107">
        <f t="shared" si="89"/>
        <v>0</v>
      </c>
      <c r="G252" s="108">
        <f t="shared" si="89"/>
        <v>0</v>
      </c>
      <c r="H252" s="107">
        <f t="shared" si="89"/>
        <v>0</v>
      </c>
      <c r="I252" s="108">
        <f t="shared" si="89"/>
        <v>0</v>
      </c>
      <c r="J252" s="107">
        <f t="shared" si="89"/>
        <v>0</v>
      </c>
      <c r="K252" s="108">
        <f t="shared" si="89"/>
        <v>0</v>
      </c>
      <c r="L252" s="11"/>
      <c r="M252"/>
      <c r="O252" s="25"/>
      <c r="P252"/>
    </row>
    <row r="253" spans="1:16" x14ac:dyDescent="0.25">
      <c r="A253" s="1" t="s">
        <v>32</v>
      </c>
      <c r="B253" s="3" t="s">
        <v>10</v>
      </c>
      <c r="C253" s="107">
        <f t="shared" ref="C253:K253" si="90">IF(D86=0,0,D86/$D86)</f>
        <v>1</v>
      </c>
      <c r="D253" s="107">
        <f t="shared" si="90"/>
        <v>0.81537269760000008</v>
      </c>
      <c r="E253" s="107">
        <f t="shared" si="90"/>
        <v>0.664832635991501</v>
      </c>
      <c r="F253" s="107">
        <f t="shared" si="90"/>
        <v>0.54208637986090902</v>
      </c>
      <c r="G253" s="107">
        <f t="shared" si="90"/>
        <v>0.44200243387940769</v>
      </c>
      <c r="H253" s="107">
        <f t="shared" si="90"/>
        <v>0.36039671685801822</v>
      </c>
      <c r="I253" s="107">
        <f t="shared" si="90"/>
        <v>0.29385764323070568</v>
      </c>
      <c r="J253" s="107">
        <f t="shared" si="90"/>
        <v>0.23960349927139887</v>
      </c>
      <c r="K253" s="107">
        <f t="shared" si="90"/>
        <v>0.19536615155532014</v>
      </c>
      <c r="L253" s="11"/>
      <c r="M253"/>
      <c r="O253" s="25"/>
      <c r="P253"/>
    </row>
    <row r="254" spans="1:16" x14ac:dyDescent="0.25">
      <c r="A254" s="5" t="s">
        <v>32</v>
      </c>
      <c r="B254" s="6" t="s">
        <v>11</v>
      </c>
      <c r="C254" s="108">
        <f t="shared" ref="C254:K254" si="91">IF(D87=0,0,D87/$D87)</f>
        <v>1</v>
      </c>
      <c r="D254" s="107">
        <f t="shared" si="91"/>
        <v>0.81537269760000008</v>
      </c>
      <c r="E254" s="108">
        <f t="shared" si="91"/>
        <v>0.664832635991501</v>
      </c>
      <c r="F254" s="107">
        <f t="shared" si="91"/>
        <v>0.54208637986090902</v>
      </c>
      <c r="G254" s="108">
        <f t="shared" si="91"/>
        <v>0.44200243387940769</v>
      </c>
      <c r="H254" s="107">
        <f t="shared" si="91"/>
        <v>0.36039671685801822</v>
      </c>
      <c r="I254" s="108">
        <f t="shared" si="91"/>
        <v>0.29385764323070568</v>
      </c>
      <c r="J254" s="107">
        <f t="shared" si="91"/>
        <v>0.23960349927139887</v>
      </c>
      <c r="K254" s="108">
        <f t="shared" si="91"/>
        <v>0.19536615155532014</v>
      </c>
      <c r="L254" s="11"/>
      <c r="M254"/>
      <c r="O254" s="25"/>
      <c r="P254"/>
    </row>
    <row r="255" spans="1:16" x14ac:dyDescent="0.25">
      <c r="A255" s="1" t="s">
        <v>32</v>
      </c>
      <c r="B255" s="3" t="s">
        <v>12</v>
      </c>
      <c r="C255" s="107">
        <f t="shared" ref="C255:K255" si="92">IF(D88=0,0,D88/$D88)</f>
        <v>1</v>
      </c>
      <c r="D255" s="107">
        <f t="shared" si="92"/>
        <v>0.81537269760000008</v>
      </c>
      <c r="E255" s="107">
        <f t="shared" si="92"/>
        <v>0.664832635991501</v>
      </c>
      <c r="F255" s="107">
        <f t="shared" si="92"/>
        <v>0.54208637986090902</v>
      </c>
      <c r="G255" s="107">
        <f t="shared" si="92"/>
        <v>0.44200243387940769</v>
      </c>
      <c r="H255" s="107">
        <f t="shared" si="92"/>
        <v>0.36039671685801822</v>
      </c>
      <c r="I255" s="107">
        <f t="shared" si="92"/>
        <v>0.29385764323070568</v>
      </c>
      <c r="J255" s="107">
        <f t="shared" si="92"/>
        <v>0.23960349927139887</v>
      </c>
      <c r="K255" s="107">
        <f t="shared" si="92"/>
        <v>0.19536615155532014</v>
      </c>
      <c r="L255" s="11"/>
      <c r="M255"/>
      <c r="O255" s="25"/>
      <c r="P255"/>
    </row>
    <row r="256" spans="1:16" x14ac:dyDescent="0.25">
      <c r="A256" s="5" t="s">
        <v>32</v>
      </c>
      <c r="B256" s="6" t="s">
        <v>13</v>
      </c>
      <c r="C256" s="108">
        <f t="shared" ref="C256:K256" si="93">IF(D89=0,0,D89/$D89)</f>
        <v>1</v>
      </c>
      <c r="D256" s="107">
        <f t="shared" si="93"/>
        <v>0.81537269760000008</v>
      </c>
      <c r="E256" s="108">
        <f t="shared" si="93"/>
        <v>0.664832635991501</v>
      </c>
      <c r="F256" s="107">
        <f t="shared" si="93"/>
        <v>0.54208637986090902</v>
      </c>
      <c r="G256" s="108">
        <f t="shared" si="93"/>
        <v>0.44200243387940769</v>
      </c>
      <c r="H256" s="107">
        <f t="shared" si="93"/>
        <v>0.36039671685801822</v>
      </c>
      <c r="I256" s="108">
        <f t="shared" si="93"/>
        <v>0.29385764323070568</v>
      </c>
      <c r="J256" s="107">
        <f t="shared" si="93"/>
        <v>0.23960349927139887</v>
      </c>
      <c r="K256" s="108">
        <f t="shared" si="93"/>
        <v>0.19536615155532014</v>
      </c>
      <c r="L256" s="11"/>
      <c r="M256"/>
      <c r="O256" s="25"/>
      <c r="P256"/>
    </row>
    <row r="257" spans="1:16" x14ac:dyDescent="0.25">
      <c r="A257" s="1" t="s">
        <v>32</v>
      </c>
      <c r="B257" s="3" t="s">
        <v>14</v>
      </c>
      <c r="C257" s="107">
        <f t="shared" ref="C257:K257" si="94">IF(D90=0,0,D90/$D90)</f>
        <v>1</v>
      </c>
      <c r="D257" s="107">
        <f t="shared" si="94"/>
        <v>0.81537269760000008</v>
      </c>
      <c r="E257" s="107">
        <f t="shared" si="94"/>
        <v>0.664832635991501</v>
      </c>
      <c r="F257" s="107">
        <f t="shared" si="94"/>
        <v>0.54208637986090902</v>
      </c>
      <c r="G257" s="107">
        <f t="shared" si="94"/>
        <v>0.44200243387940769</v>
      </c>
      <c r="H257" s="107">
        <f t="shared" si="94"/>
        <v>0.36039671685801822</v>
      </c>
      <c r="I257" s="107">
        <f t="shared" si="94"/>
        <v>0.29385764323070568</v>
      </c>
      <c r="J257" s="107">
        <f t="shared" si="94"/>
        <v>0.23960349927139887</v>
      </c>
      <c r="K257" s="107">
        <f t="shared" si="94"/>
        <v>0.19536615155532014</v>
      </c>
      <c r="L257" s="11"/>
      <c r="M257"/>
      <c r="O257" s="25"/>
      <c r="P257"/>
    </row>
    <row r="258" spans="1:16" x14ac:dyDescent="0.25">
      <c r="A258" s="5" t="s">
        <v>32</v>
      </c>
      <c r="B258" s="6" t="s">
        <v>15</v>
      </c>
      <c r="C258" s="108">
        <f t="shared" ref="C258:K258" si="95">IF(D91=0,0,D91/$D91)</f>
        <v>1</v>
      </c>
      <c r="D258" s="107">
        <f t="shared" si="95"/>
        <v>0.81537269760000008</v>
      </c>
      <c r="E258" s="108">
        <f t="shared" si="95"/>
        <v>0.664832635991501</v>
      </c>
      <c r="F258" s="107">
        <f t="shared" si="95"/>
        <v>0.54208637986090902</v>
      </c>
      <c r="G258" s="108">
        <f t="shared" si="95"/>
        <v>0.44200243387940769</v>
      </c>
      <c r="H258" s="107">
        <f t="shared" si="95"/>
        <v>0.36039671685801822</v>
      </c>
      <c r="I258" s="108">
        <f t="shared" si="95"/>
        <v>0.29385764323070568</v>
      </c>
      <c r="J258" s="107">
        <f t="shared" si="95"/>
        <v>0.23960349927139887</v>
      </c>
      <c r="K258" s="108">
        <f t="shared" si="95"/>
        <v>0.19536615155532014</v>
      </c>
      <c r="L258" s="11"/>
      <c r="M258"/>
      <c r="O258" s="25"/>
      <c r="P258"/>
    </row>
    <row r="259" spans="1:16" x14ac:dyDescent="0.25">
      <c r="A259" s="1" t="s">
        <v>32</v>
      </c>
      <c r="B259" s="3" t="s">
        <v>16</v>
      </c>
      <c r="C259" s="107">
        <f t="shared" ref="C259:K259" si="96">IF(D92=0,0,D92/$D92)</f>
        <v>1</v>
      </c>
      <c r="D259" s="107">
        <f t="shared" si="96"/>
        <v>0.81537269760000008</v>
      </c>
      <c r="E259" s="107">
        <f t="shared" si="96"/>
        <v>0.664832635991501</v>
      </c>
      <c r="F259" s="107">
        <f t="shared" si="96"/>
        <v>0.54208637986090902</v>
      </c>
      <c r="G259" s="107">
        <f t="shared" si="96"/>
        <v>0.44200243387940769</v>
      </c>
      <c r="H259" s="107">
        <f t="shared" si="96"/>
        <v>0.36039671685801822</v>
      </c>
      <c r="I259" s="107">
        <f t="shared" si="96"/>
        <v>0.29385764323070568</v>
      </c>
      <c r="J259" s="107">
        <f t="shared" si="96"/>
        <v>0.23960349927139887</v>
      </c>
      <c r="K259" s="107">
        <f t="shared" si="96"/>
        <v>0.19536615155532014</v>
      </c>
      <c r="L259" s="11"/>
      <c r="M259"/>
      <c r="O259" s="25"/>
      <c r="P259"/>
    </row>
    <row r="260" spans="1:16" x14ac:dyDescent="0.25">
      <c r="A260" s="8" t="s">
        <v>32</v>
      </c>
      <c r="B260" s="9" t="s">
        <v>17</v>
      </c>
      <c r="C260" s="110">
        <f t="shared" ref="C260:K260" si="97">IF(D93=0,0,D93/$D93)</f>
        <v>1</v>
      </c>
      <c r="D260" s="111">
        <f t="shared" si="97"/>
        <v>0.81537269760000008</v>
      </c>
      <c r="E260" s="110">
        <f t="shared" si="97"/>
        <v>0.664832635991501</v>
      </c>
      <c r="F260" s="111">
        <f t="shared" si="97"/>
        <v>0.54208637986090902</v>
      </c>
      <c r="G260" s="110">
        <f t="shared" si="97"/>
        <v>0.44200243387940769</v>
      </c>
      <c r="H260" s="111">
        <f t="shared" si="97"/>
        <v>0.36039671685801822</v>
      </c>
      <c r="I260" s="110">
        <f t="shared" si="97"/>
        <v>0.29385764323070568</v>
      </c>
      <c r="J260" s="111">
        <f t="shared" si="97"/>
        <v>0.23960349927139887</v>
      </c>
      <c r="K260" s="110">
        <f t="shared" si="97"/>
        <v>0.19536615155532014</v>
      </c>
      <c r="L260" s="11"/>
      <c r="M260"/>
      <c r="O260" s="25"/>
      <c r="P260"/>
    </row>
    <row r="261" spans="1:16" x14ac:dyDescent="0.25">
      <c r="A261" s="1" t="s">
        <v>33</v>
      </c>
      <c r="B261" s="3" t="s">
        <v>0</v>
      </c>
      <c r="C261" s="107">
        <f t="shared" ref="C261:K261" si="98">IF(D94=0,0,D94/$D94)</f>
        <v>1</v>
      </c>
      <c r="D261" s="107">
        <f t="shared" si="98"/>
        <v>0.81537269760000008</v>
      </c>
      <c r="E261" s="107">
        <f t="shared" si="98"/>
        <v>0.664832635991501</v>
      </c>
      <c r="F261" s="107">
        <f t="shared" si="98"/>
        <v>0.54208637986090902</v>
      </c>
      <c r="G261" s="107">
        <f t="shared" si="98"/>
        <v>0.44200243387940769</v>
      </c>
      <c r="H261" s="107">
        <f t="shared" si="98"/>
        <v>0.36039671685801822</v>
      </c>
      <c r="I261" s="107">
        <f t="shared" si="98"/>
        <v>0.29385764323070568</v>
      </c>
      <c r="J261" s="107">
        <f t="shared" si="98"/>
        <v>0.23960349927139887</v>
      </c>
      <c r="K261" s="107">
        <f t="shared" si="98"/>
        <v>0.19536615155532014</v>
      </c>
      <c r="L261" s="11"/>
      <c r="M261"/>
      <c r="O261" s="25"/>
      <c r="P261"/>
    </row>
    <row r="262" spans="1:16" x14ac:dyDescent="0.25">
      <c r="A262" s="5" t="s">
        <v>33</v>
      </c>
      <c r="B262" s="6" t="s">
        <v>1</v>
      </c>
      <c r="C262" s="108">
        <f t="shared" ref="C262:K262" si="99">IF(D95=0,0,D95/$D95)</f>
        <v>1</v>
      </c>
      <c r="D262" s="107">
        <f t="shared" si="99"/>
        <v>0.81537269760000008</v>
      </c>
      <c r="E262" s="108">
        <f t="shared" si="99"/>
        <v>0.664832635991501</v>
      </c>
      <c r="F262" s="107">
        <f t="shared" si="99"/>
        <v>0.54208637986090902</v>
      </c>
      <c r="G262" s="108">
        <f t="shared" si="99"/>
        <v>0.44200243387940769</v>
      </c>
      <c r="H262" s="107">
        <f t="shared" si="99"/>
        <v>0.36039671685801822</v>
      </c>
      <c r="I262" s="108">
        <f t="shared" si="99"/>
        <v>0.29385764323070568</v>
      </c>
      <c r="J262" s="107">
        <f t="shared" si="99"/>
        <v>0.23960349927139887</v>
      </c>
      <c r="K262" s="108">
        <f t="shared" si="99"/>
        <v>0.19536615155532014</v>
      </c>
      <c r="L262" s="11"/>
      <c r="M262"/>
      <c r="O262" s="25"/>
      <c r="P262"/>
    </row>
    <row r="263" spans="1:16" x14ac:dyDescent="0.25">
      <c r="A263" s="1" t="s">
        <v>33</v>
      </c>
      <c r="B263" s="3" t="s">
        <v>2</v>
      </c>
      <c r="C263" s="107">
        <f t="shared" ref="C263:K263" si="100">IF(D96=0,0,D96/$D96)</f>
        <v>0</v>
      </c>
      <c r="D263" s="107">
        <f t="shared" si="100"/>
        <v>0</v>
      </c>
      <c r="E263" s="107">
        <f t="shared" si="100"/>
        <v>0</v>
      </c>
      <c r="F263" s="107">
        <f t="shared" si="100"/>
        <v>0</v>
      </c>
      <c r="G263" s="107">
        <f t="shared" si="100"/>
        <v>0</v>
      </c>
      <c r="H263" s="107">
        <f t="shared" si="100"/>
        <v>0</v>
      </c>
      <c r="I263" s="107">
        <f t="shared" si="100"/>
        <v>0</v>
      </c>
      <c r="J263" s="107">
        <f t="shared" si="100"/>
        <v>0</v>
      </c>
      <c r="K263" s="107">
        <f t="shared" si="100"/>
        <v>0</v>
      </c>
      <c r="L263" s="11"/>
      <c r="M263"/>
      <c r="O263" s="25"/>
      <c r="P263"/>
    </row>
    <row r="264" spans="1:16" x14ac:dyDescent="0.25">
      <c r="A264" s="5" t="s">
        <v>33</v>
      </c>
      <c r="B264" s="6" t="s">
        <v>3</v>
      </c>
      <c r="C264" s="108">
        <f t="shared" ref="C264:K264" si="101">IF(D97=0,0,D97/$D97)</f>
        <v>1</v>
      </c>
      <c r="D264" s="107">
        <f t="shared" si="101"/>
        <v>0.81537269760000008</v>
      </c>
      <c r="E264" s="108">
        <f t="shared" si="101"/>
        <v>0.664832635991501</v>
      </c>
      <c r="F264" s="107">
        <f t="shared" si="101"/>
        <v>0.54208637986090902</v>
      </c>
      <c r="G264" s="108">
        <f t="shared" si="101"/>
        <v>0.44200243387940769</v>
      </c>
      <c r="H264" s="107">
        <f t="shared" si="101"/>
        <v>0.36039671685801822</v>
      </c>
      <c r="I264" s="108">
        <f t="shared" si="101"/>
        <v>0.29385764323070568</v>
      </c>
      <c r="J264" s="107">
        <f t="shared" si="101"/>
        <v>0.23960349927139887</v>
      </c>
      <c r="K264" s="108">
        <f t="shared" si="101"/>
        <v>0.19536615155532014</v>
      </c>
      <c r="L264" s="11"/>
      <c r="M264"/>
      <c r="O264" s="25"/>
      <c r="P264"/>
    </row>
    <row r="265" spans="1:16" x14ac:dyDescent="0.25">
      <c r="A265" s="1" t="s">
        <v>33</v>
      </c>
      <c r="B265" s="3" t="s">
        <v>4</v>
      </c>
      <c r="C265" s="107">
        <f t="shared" ref="C265:K265" si="102">IF(D98=0,0,D98/$D98)</f>
        <v>1</v>
      </c>
      <c r="D265" s="107">
        <f t="shared" si="102"/>
        <v>0.81537269760000008</v>
      </c>
      <c r="E265" s="107">
        <f t="shared" si="102"/>
        <v>0.664832635991501</v>
      </c>
      <c r="F265" s="107">
        <f t="shared" si="102"/>
        <v>0.54208637986090902</v>
      </c>
      <c r="G265" s="107">
        <f t="shared" si="102"/>
        <v>0.44200243387940769</v>
      </c>
      <c r="H265" s="107">
        <f t="shared" si="102"/>
        <v>0.36039671685801822</v>
      </c>
      <c r="I265" s="107">
        <f t="shared" si="102"/>
        <v>0.29385764323070568</v>
      </c>
      <c r="J265" s="107">
        <f t="shared" si="102"/>
        <v>0.23960349927139887</v>
      </c>
      <c r="K265" s="107">
        <f t="shared" si="102"/>
        <v>0.19536615155532014</v>
      </c>
      <c r="L265" s="11"/>
      <c r="M265"/>
      <c r="O265" s="25"/>
      <c r="P265"/>
    </row>
    <row r="266" spans="1:16" x14ac:dyDescent="0.25">
      <c r="A266" s="5" t="s">
        <v>33</v>
      </c>
      <c r="B266" s="6" t="s">
        <v>5</v>
      </c>
      <c r="C266" s="108">
        <f t="shared" ref="C266:K266" si="103">IF(D99=0,0,D99/$D99)</f>
        <v>1</v>
      </c>
      <c r="D266" s="107">
        <f t="shared" si="103"/>
        <v>0.81537269760000008</v>
      </c>
      <c r="E266" s="108">
        <f t="shared" si="103"/>
        <v>0.664832635991501</v>
      </c>
      <c r="F266" s="107">
        <f t="shared" si="103"/>
        <v>0.54208637986090902</v>
      </c>
      <c r="G266" s="108">
        <f t="shared" si="103"/>
        <v>0.44200243387940769</v>
      </c>
      <c r="H266" s="107">
        <f t="shared" si="103"/>
        <v>0.36039671685801822</v>
      </c>
      <c r="I266" s="108">
        <f t="shared" si="103"/>
        <v>0.29385764323070568</v>
      </c>
      <c r="J266" s="107">
        <f t="shared" si="103"/>
        <v>0.23960349927139887</v>
      </c>
      <c r="K266" s="108">
        <f t="shared" si="103"/>
        <v>0.19536615155532014</v>
      </c>
      <c r="L266" s="11"/>
      <c r="M266"/>
      <c r="O266" s="25"/>
      <c r="P266"/>
    </row>
    <row r="267" spans="1:16" x14ac:dyDescent="0.25">
      <c r="A267" s="1" t="s">
        <v>33</v>
      </c>
      <c r="B267" s="3" t="s">
        <v>6</v>
      </c>
      <c r="C267" s="107">
        <f t="shared" ref="C267:K267" si="104">IF(D100=0,0,D100/$D100)</f>
        <v>1</v>
      </c>
      <c r="D267" s="107">
        <f t="shared" si="104"/>
        <v>0.81537269760000008</v>
      </c>
      <c r="E267" s="107">
        <f t="shared" si="104"/>
        <v>0.664832635991501</v>
      </c>
      <c r="F267" s="107">
        <f t="shared" si="104"/>
        <v>0.54208637986090902</v>
      </c>
      <c r="G267" s="107">
        <f t="shared" si="104"/>
        <v>0.44200243387940769</v>
      </c>
      <c r="H267" s="107">
        <f t="shared" si="104"/>
        <v>0.36039671685801822</v>
      </c>
      <c r="I267" s="107">
        <f t="shared" si="104"/>
        <v>0.29385764323070568</v>
      </c>
      <c r="J267" s="107">
        <f t="shared" si="104"/>
        <v>0.23960349927139887</v>
      </c>
      <c r="K267" s="107">
        <f t="shared" si="104"/>
        <v>0.19536615155532014</v>
      </c>
      <c r="L267" s="11"/>
      <c r="M267"/>
      <c r="O267" s="25"/>
      <c r="P267"/>
    </row>
    <row r="268" spans="1:16" x14ac:dyDescent="0.25">
      <c r="A268" s="5" t="s">
        <v>33</v>
      </c>
      <c r="B268" s="6" t="s">
        <v>7</v>
      </c>
      <c r="C268" s="108">
        <f t="shared" ref="C268:K268" si="105">IF(D101=0,0,D101/$D101)</f>
        <v>1</v>
      </c>
      <c r="D268" s="107">
        <f t="shared" si="105"/>
        <v>0.81537269760000008</v>
      </c>
      <c r="E268" s="108">
        <f t="shared" si="105"/>
        <v>0.664832635991501</v>
      </c>
      <c r="F268" s="107">
        <f t="shared" si="105"/>
        <v>0.54208637986090902</v>
      </c>
      <c r="G268" s="108">
        <f t="shared" si="105"/>
        <v>0.44200243387940769</v>
      </c>
      <c r="H268" s="107">
        <f t="shared" si="105"/>
        <v>0.36039671685801822</v>
      </c>
      <c r="I268" s="108">
        <f t="shared" si="105"/>
        <v>0.29385764323070568</v>
      </c>
      <c r="J268" s="107">
        <f t="shared" si="105"/>
        <v>0.23960349927139887</v>
      </c>
      <c r="K268" s="108">
        <f t="shared" si="105"/>
        <v>0.19536615155532014</v>
      </c>
      <c r="L268" s="11"/>
      <c r="M268"/>
      <c r="O268" s="25"/>
      <c r="P268"/>
    </row>
    <row r="269" spans="1:16" x14ac:dyDescent="0.25">
      <c r="A269" s="1" t="s">
        <v>33</v>
      </c>
      <c r="B269" s="3" t="s">
        <v>8</v>
      </c>
      <c r="C269" s="107">
        <f t="shared" ref="C269:K269" si="106">IF(D102=0,0,D102/$D102)</f>
        <v>1</v>
      </c>
      <c r="D269" s="107">
        <f t="shared" si="106"/>
        <v>0.81537269760000008</v>
      </c>
      <c r="E269" s="107">
        <f t="shared" si="106"/>
        <v>0.664832635991501</v>
      </c>
      <c r="F269" s="107">
        <f t="shared" si="106"/>
        <v>0.54208637986090902</v>
      </c>
      <c r="G269" s="107">
        <f t="shared" si="106"/>
        <v>0.44200243387940769</v>
      </c>
      <c r="H269" s="107">
        <f t="shared" si="106"/>
        <v>0.36039671685801822</v>
      </c>
      <c r="I269" s="107">
        <f t="shared" si="106"/>
        <v>0.29385764323070568</v>
      </c>
      <c r="J269" s="107">
        <f t="shared" si="106"/>
        <v>0.23960349927139887</v>
      </c>
      <c r="K269" s="107">
        <f t="shared" si="106"/>
        <v>0.19536615155532014</v>
      </c>
      <c r="L269" s="11"/>
      <c r="M269"/>
      <c r="O269" s="25"/>
      <c r="P269"/>
    </row>
    <row r="270" spans="1:16" x14ac:dyDescent="0.25">
      <c r="A270" s="5" t="s">
        <v>33</v>
      </c>
      <c r="B270" s="6" t="s">
        <v>9</v>
      </c>
      <c r="C270" s="108">
        <f t="shared" ref="C270:K270" si="107">IF(D103=0,0,D103/$D103)</f>
        <v>0</v>
      </c>
      <c r="D270" s="107">
        <f t="shared" si="107"/>
        <v>0</v>
      </c>
      <c r="E270" s="108">
        <f t="shared" si="107"/>
        <v>0</v>
      </c>
      <c r="F270" s="107">
        <f t="shared" si="107"/>
        <v>0</v>
      </c>
      <c r="G270" s="108">
        <f t="shared" si="107"/>
        <v>0</v>
      </c>
      <c r="H270" s="107">
        <f t="shared" si="107"/>
        <v>0</v>
      </c>
      <c r="I270" s="108">
        <f t="shared" si="107"/>
        <v>0</v>
      </c>
      <c r="J270" s="107">
        <f t="shared" si="107"/>
        <v>0</v>
      </c>
      <c r="K270" s="108">
        <f t="shared" si="107"/>
        <v>0</v>
      </c>
      <c r="L270" s="11"/>
      <c r="M270"/>
      <c r="O270" s="25"/>
      <c r="P270"/>
    </row>
    <row r="271" spans="1:16" x14ac:dyDescent="0.25">
      <c r="A271" s="1" t="s">
        <v>33</v>
      </c>
      <c r="B271" s="3" t="s">
        <v>10</v>
      </c>
      <c r="C271" s="107">
        <f t="shared" ref="C271:K271" si="108">IF(D104=0,0,D104/$D104)</f>
        <v>1</v>
      </c>
      <c r="D271" s="107">
        <f t="shared" si="108"/>
        <v>0.81537269760000008</v>
      </c>
      <c r="E271" s="107">
        <f t="shared" si="108"/>
        <v>0.664832635991501</v>
      </c>
      <c r="F271" s="107">
        <f t="shared" si="108"/>
        <v>0.54208637986090902</v>
      </c>
      <c r="G271" s="107">
        <f t="shared" si="108"/>
        <v>0.44200243387940769</v>
      </c>
      <c r="H271" s="107">
        <f t="shared" si="108"/>
        <v>0.36039671685801822</v>
      </c>
      <c r="I271" s="107">
        <f t="shared" si="108"/>
        <v>0.29385764323070568</v>
      </c>
      <c r="J271" s="107">
        <f t="shared" si="108"/>
        <v>0.23960349927139887</v>
      </c>
      <c r="K271" s="107">
        <f t="shared" si="108"/>
        <v>0.19536615155532014</v>
      </c>
      <c r="L271" s="11"/>
      <c r="M271"/>
      <c r="O271" s="25"/>
      <c r="P271"/>
    </row>
    <row r="272" spans="1:16" x14ac:dyDescent="0.25">
      <c r="A272" s="5" t="s">
        <v>33</v>
      </c>
      <c r="B272" s="6" t="s">
        <v>11</v>
      </c>
      <c r="C272" s="108">
        <f t="shared" ref="C272:K272" si="109">IF(D105=0,0,D105/$D105)</f>
        <v>1</v>
      </c>
      <c r="D272" s="107">
        <f t="shared" si="109"/>
        <v>0.81537269760000008</v>
      </c>
      <c r="E272" s="108">
        <f t="shared" si="109"/>
        <v>0.664832635991501</v>
      </c>
      <c r="F272" s="107">
        <f t="shared" si="109"/>
        <v>0.54208637986090902</v>
      </c>
      <c r="G272" s="108">
        <f t="shared" si="109"/>
        <v>0.44200243387940769</v>
      </c>
      <c r="H272" s="107">
        <f t="shared" si="109"/>
        <v>0.36039671685801822</v>
      </c>
      <c r="I272" s="108">
        <f t="shared" si="109"/>
        <v>0.29385764323070568</v>
      </c>
      <c r="J272" s="107">
        <f t="shared" si="109"/>
        <v>0.23960349927139887</v>
      </c>
      <c r="K272" s="108">
        <f t="shared" si="109"/>
        <v>0.19536615155532014</v>
      </c>
      <c r="L272" s="11"/>
      <c r="M272"/>
      <c r="O272" s="25"/>
      <c r="P272"/>
    </row>
    <row r="273" spans="1:16" x14ac:dyDescent="0.25">
      <c r="A273" s="1" t="s">
        <v>33</v>
      </c>
      <c r="B273" s="3" t="s">
        <v>12</v>
      </c>
      <c r="C273" s="107">
        <f t="shared" ref="C273:K273" si="110">IF(D106=0,0,D106/$D106)</f>
        <v>1</v>
      </c>
      <c r="D273" s="107">
        <f t="shared" si="110"/>
        <v>0.81537269760000008</v>
      </c>
      <c r="E273" s="107">
        <f t="shared" si="110"/>
        <v>0.664832635991501</v>
      </c>
      <c r="F273" s="107">
        <f t="shared" si="110"/>
        <v>0.54208637986090902</v>
      </c>
      <c r="G273" s="107">
        <f t="shared" si="110"/>
        <v>0.44200243387940769</v>
      </c>
      <c r="H273" s="107">
        <f t="shared" si="110"/>
        <v>0.36039671685801822</v>
      </c>
      <c r="I273" s="107">
        <f t="shared" si="110"/>
        <v>0.29385764323070568</v>
      </c>
      <c r="J273" s="107">
        <f t="shared" si="110"/>
        <v>0.23960349927139887</v>
      </c>
      <c r="K273" s="107">
        <f t="shared" si="110"/>
        <v>0.19536615155532014</v>
      </c>
      <c r="L273" s="11"/>
      <c r="M273"/>
      <c r="O273" s="25"/>
      <c r="P273"/>
    </row>
    <row r="274" spans="1:16" x14ac:dyDescent="0.25">
      <c r="A274" s="5" t="s">
        <v>33</v>
      </c>
      <c r="B274" s="6" t="s">
        <v>13</v>
      </c>
      <c r="C274" s="108">
        <f t="shared" ref="C274:K274" si="111">IF(D107=0,0,D107/$D107)</f>
        <v>1</v>
      </c>
      <c r="D274" s="107">
        <f t="shared" si="111"/>
        <v>0.81537269760000008</v>
      </c>
      <c r="E274" s="108">
        <f t="shared" si="111"/>
        <v>0.664832635991501</v>
      </c>
      <c r="F274" s="107">
        <f t="shared" si="111"/>
        <v>0.54208637986090902</v>
      </c>
      <c r="G274" s="108">
        <f t="shared" si="111"/>
        <v>0.44200243387940769</v>
      </c>
      <c r="H274" s="107">
        <f t="shared" si="111"/>
        <v>0.36039671685801822</v>
      </c>
      <c r="I274" s="108">
        <f t="shared" si="111"/>
        <v>0.29385764323070568</v>
      </c>
      <c r="J274" s="107">
        <f t="shared" si="111"/>
        <v>0.23960349927139887</v>
      </c>
      <c r="K274" s="108">
        <f t="shared" si="111"/>
        <v>0.19536615155532014</v>
      </c>
      <c r="L274" s="11"/>
      <c r="M274"/>
      <c r="O274" s="25"/>
      <c r="P274"/>
    </row>
    <row r="275" spans="1:16" x14ac:dyDescent="0.25">
      <c r="A275" s="1" t="s">
        <v>33</v>
      </c>
      <c r="B275" s="3" t="s">
        <v>14</v>
      </c>
      <c r="C275" s="107">
        <f t="shared" ref="C275:K275" si="112">IF(D108=0,0,D108/$D108)</f>
        <v>1</v>
      </c>
      <c r="D275" s="107">
        <f t="shared" si="112"/>
        <v>0.81537269760000008</v>
      </c>
      <c r="E275" s="107">
        <f t="shared" si="112"/>
        <v>0.664832635991501</v>
      </c>
      <c r="F275" s="107">
        <f t="shared" si="112"/>
        <v>0.54208637986090902</v>
      </c>
      <c r="G275" s="107">
        <f t="shared" si="112"/>
        <v>0.44200243387940769</v>
      </c>
      <c r="H275" s="107">
        <f t="shared" si="112"/>
        <v>0.36039671685801822</v>
      </c>
      <c r="I275" s="107">
        <f t="shared" si="112"/>
        <v>0.29385764323070568</v>
      </c>
      <c r="J275" s="107">
        <f t="shared" si="112"/>
        <v>0.23960349927139887</v>
      </c>
      <c r="K275" s="107">
        <f t="shared" si="112"/>
        <v>0.19536615155532014</v>
      </c>
      <c r="L275" s="11"/>
      <c r="M275"/>
      <c r="O275" s="25"/>
      <c r="P275"/>
    </row>
    <row r="276" spans="1:16" x14ac:dyDescent="0.25">
      <c r="A276" s="5" t="s">
        <v>33</v>
      </c>
      <c r="B276" s="6" t="s">
        <v>15</v>
      </c>
      <c r="C276" s="108">
        <f t="shared" ref="C276:K276" si="113">IF(D109=0,0,D109/$D109)</f>
        <v>1</v>
      </c>
      <c r="D276" s="107">
        <f t="shared" si="113"/>
        <v>0.81537269760000008</v>
      </c>
      <c r="E276" s="108">
        <f t="shared" si="113"/>
        <v>0.664832635991501</v>
      </c>
      <c r="F276" s="107">
        <f t="shared" si="113"/>
        <v>0.54208637986090902</v>
      </c>
      <c r="G276" s="108">
        <f t="shared" si="113"/>
        <v>0.44200243387940769</v>
      </c>
      <c r="H276" s="107">
        <f t="shared" si="113"/>
        <v>0.36039671685801822</v>
      </c>
      <c r="I276" s="108">
        <f t="shared" si="113"/>
        <v>0.29385764323070568</v>
      </c>
      <c r="J276" s="107">
        <f t="shared" si="113"/>
        <v>0.23960349927139887</v>
      </c>
      <c r="K276" s="108">
        <f t="shared" si="113"/>
        <v>0.19536615155532014</v>
      </c>
      <c r="L276" s="11"/>
      <c r="M276"/>
      <c r="O276" s="25"/>
      <c r="P276"/>
    </row>
    <row r="277" spans="1:16" x14ac:dyDescent="0.25">
      <c r="A277" s="1" t="s">
        <v>33</v>
      </c>
      <c r="B277" s="3" t="s">
        <v>16</v>
      </c>
      <c r="C277" s="107">
        <f t="shared" ref="C277:K277" si="114">IF(D110=0,0,D110/$D110)</f>
        <v>1</v>
      </c>
      <c r="D277" s="107">
        <f t="shared" si="114"/>
        <v>0.81537269760000008</v>
      </c>
      <c r="E277" s="107">
        <f t="shared" si="114"/>
        <v>0.664832635991501</v>
      </c>
      <c r="F277" s="107">
        <f t="shared" si="114"/>
        <v>0.54208637986090902</v>
      </c>
      <c r="G277" s="107">
        <f t="shared" si="114"/>
        <v>0.44200243387940769</v>
      </c>
      <c r="H277" s="107">
        <f t="shared" si="114"/>
        <v>0.36039671685801822</v>
      </c>
      <c r="I277" s="107">
        <f t="shared" si="114"/>
        <v>0.29385764323070568</v>
      </c>
      <c r="J277" s="107">
        <f t="shared" si="114"/>
        <v>0.23960349927139887</v>
      </c>
      <c r="K277" s="107">
        <f t="shared" si="114"/>
        <v>0.19536615155532014</v>
      </c>
      <c r="L277" s="11"/>
      <c r="M277"/>
      <c r="O277" s="25"/>
      <c r="P277"/>
    </row>
    <row r="278" spans="1:16" x14ac:dyDescent="0.25">
      <c r="A278" s="8" t="s">
        <v>33</v>
      </c>
      <c r="B278" s="9" t="s">
        <v>17</v>
      </c>
      <c r="C278" s="110">
        <f t="shared" ref="C278:K278" si="115">IF(D111=0,0,D111/$D111)</f>
        <v>1</v>
      </c>
      <c r="D278" s="111">
        <f t="shared" si="115"/>
        <v>0.81537269760000008</v>
      </c>
      <c r="E278" s="110">
        <f t="shared" si="115"/>
        <v>0.664832635991501</v>
      </c>
      <c r="F278" s="111">
        <f t="shared" si="115"/>
        <v>0.54208637986090902</v>
      </c>
      <c r="G278" s="110">
        <f t="shared" si="115"/>
        <v>0.44200243387940769</v>
      </c>
      <c r="H278" s="111">
        <f t="shared" si="115"/>
        <v>0.36039671685801822</v>
      </c>
      <c r="I278" s="110">
        <f t="shared" si="115"/>
        <v>0.29385764323070568</v>
      </c>
      <c r="J278" s="111">
        <f t="shared" si="115"/>
        <v>0.23960349927139887</v>
      </c>
      <c r="K278" s="110">
        <f t="shared" si="115"/>
        <v>0.19536615155532014</v>
      </c>
      <c r="L278" s="11"/>
      <c r="M278"/>
      <c r="O278" s="25"/>
      <c r="P278"/>
    </row>
    <row r="279" spans="1:16" x14ac:dyDescent="0.25">
      <c r="A279" s="1" t="s">
        <v>34</v>
      </c>
      <c r="B279" s="3" t="s">
        <v>0</v>
      </c>
      <c r="C279" s="107">
        <f t="shared" ref="C279:K279" si="116">IF(D112=0,0,D112/$D112)</f>
        <v>1</v>
      </c>
      <c r="D279" s="107">
        <f t="shared" si="116"/>
        <v>0.81537269760000008</v>
      </c>
      <c r="E279" s="107">
        <f t="shared" si="116"/>
        <v>0.664832635991501</v>
      </c>
      <c r="F279" s="107">
        <f t="shared" si="116"/>
        <v>0.54208637986090902</v>
      </c>
      <c r="G279" s="107">
        <f t="shared" si="116"/>
        <v>0.44200243387940769</v>
      </c>
      <c r="H279" s="107">
        <f t="shared" si="116"/>
        <v>0.36039671685801822</v>
      </c>
      <c r="I279" s="107">
        <f t="shared" si="116"/>
        <v>0.29385764323070568</v>
      </c>
      <c r="J279" s="107">
        <f t="shared" si="116"/>
        <v>0.23960349927139887</v>
      </c>
      <c r="K279" s="107">
        <f t="shared" si="116"/>
        <v>0.19536615155532014</v>
      </c>
      <c r="L279" s="11"/>
      <c r="M279"/>
      <c r="O279" s="25"/>
      <c r="P279"/>
    </row>
    <row r="280" spans="1:16" x14ac:dyDescent="0.25">
      <c r="A280" s="5" t="s">
        <v>34</v>
      </c>
      <c r="B280" s="6" t="s">
        <v>1</v>
      </c>
      <c r="C280" s="108">
        <f t="shared" ref="C280:K280" si="117">IF(D113=0,0,D113/$D113)</f>
        <v>1</v>
      </c>
      <c r="D280" s="107">
        <f t="shared" si="117"/>
        <v>0.81537269760000008</v>
      </c>
      <c r="E280" s="108">
        <f t="shared" si="117"/>
        <v>0.664832635991501</v>
      </c>
      <c r="F280" s="107">
        <f t="shared" si="117"/>
        <v>0.54208637986090902</v>
      </c>
      <c r="G280" s="108">
        <f t="shared" si="117"/>
        <v>0.44200243387940769</v>
      </c>
      <c r="H280" s="107">
        <f t="shared" si="117"/>
        <v>0.36039671685801822</v>
      </c>
      <c r="I280" s="108">
        <f t="shared" si="117"/>
        <v>0.29385764323070568</v>
      </c>
      <c r="J280" s="107">
        <f t="shared" si="117"/>
        <v>0.23960349927139887</v>
      </c>
      <c r="K280" s="108">
        <f t="shared" si="117"/>
        <v>0.19536615155532014</v>
      </c>
      <c r="L280" s="11"/>
      <c r="M280"/>
      <c r="O280" s="25"/>
      <c r="P280"/>
    </row>
    <row r="281" spans="1:16" x14ac:dyDescent="0.25">
      <c r="A281" s="1" t="s">
        <v>34</v>
      </c>
      <c r="B281" s="3" t="s">
        <v>2</v>
      </c>
      <c r="C281" s="107">
        <f t="shared" ref="C281:K281" si="118">IF(D114=0,0,D114/$D114)</f>
        <v>0</v>
      </c>
      <c r="D281" s="107">
        <f t="shared" si="118"/>
        <v>0</v>
      </c>
      <c r="E281" s="107">
        <f t="shared" si="118"/>
        <v>0</v>
      </c>
      <c r="F281" s="107">
        <f t="shared" si="118"/>
        <v>0</v>
      </c>
      <c r="G281" s="107">
        <f t="shared" si="118"/>
        <v>0</v>
      </c>
      <c r="H281" s="107">
        <f t="shared" si="118"/>
        <v>0</v>
      </c>
      <c r="I281" s="107">
        <f t="shared" si="118"/>
        <v>0</v>
      </c>
      <c r="J281" s="107">
        <f t="shared" si="118"/>
        <v>0</v>
      </c>
      <c r="K281" s="107">
        <f t="shared" si="118"/>
        <v>0</v>
      </c>
      <c r="L281" s="11"/>
      <c r="M281"/>
      <c r="O281" s="25"/>
      <c r="P281"/>
    </row>
    <row r="282" spans="1:16" x14ac:dyDescent="0.25">
      <c r="A282" s="5" t="s">
        <v>34</v>
      </c>
      <c r="B282" s="6" t="s">
        <v>3</v>
      </c>
      <c r="C282" s="108">
        <f t="shared" ref="C282:K282" si="119">IF(D115=0,0,D115/$D115)</f>
        <v>1</v>
      </c>
      <c r="D282" s="107">
        <f t="shared" si="119"/>
        <v>0.81537269760000008</v>
      </c>
      <c r="E282" s="108">
        <f t="shared" si="119"/>
        <v>0.664832635991501</v>
      </c>
      <c r="F282" s="107">
        <f t="shared" si="119"/>
        <v>0.54208637986090902</v>
      </c>
      <c r="G282" s="108">
        <f t="shared" si="119"/>
        <v>0.44200243387940769</v>
      </c>
      <c r="H282" s="107">
        <f t="shared" si="119"/>
        <v>0.36039671685801822</v>
      </c>
      <c r="I282" s="108">
        <f t="shared" si="119"/>
        <v>0.29385764323070568</v>
      </c>
      <c r="J282" s="107">
        <f t="shared" si="119"/>
        <v>0.23960349927139887</v>
      </c>
      <c r="K282" s="108">
        <f t="shared" si="119"/>
        <v>0.19536615155532014</v>
      </c>
      <c r="L282" s="11"/>
      <c r="M282"/>
      <c r="O282" s="25"/>
      <c r="P282"/>
    </row>
    <row r="283" spans="1:16" x14ac:dyDescent="0.25">
      <c r="A283" s="1" t="s">
        <v>34</v>
      </c>
      <c r="B283" s="3" t="s">
        <v>4</v>
      </c>
      <c r="C283" s="107">
        <f t="shared" ref="C283:K283" si="120">IF(D116=0,0,D116/$D116)</f>
        <v>1</v>
      </c>
      <c r="D283" s="107">
        <f t="shared" si="120"/>
        <v>0.81537269760000008</v>
      </c>
      <c r="E283" s="107">
        <f t="shared" si="120"/>
        <v>0.664832635991501</v>
      </c>
      <c r="F283" s="107">
        <f t="shared" si="120"/>
        <v>0.54208637986090902</v>
      </c>
      <c r="G283" s="107">
        <f t="shared" si="120"/>
        <v>0.44200243387940769</v>
      </c>
      <c r="H283" s="107">
        <f t="shared" si="120"/>
        <v>0.36039671685801822</v>
      </c>
      <c r="I283" s="107">
        <f t="shared" si="120"/>
        <v>0.29385764323070568</v>
      </c>
      <c r="J283" s="107">
        <f t="shared" si="120"/>
        <v>0.23960349927139887</v>
      </c>
      <c r="K283" s="107">
        <f t="shared" si="120"/>
        <v>0.19536615155532014</v>
      </c>
      <c r="L283" s="11"/>
      <c r="M283"/>
      <c r="O283" s="25"/>
      <c r="P283"/>
    </row>
    <row r="284" spans="1:16" x14ac:dyDescent="0.25">
      <c r="A284" s="5" t="s">
        <v>34</v>
      </c>
      <c r="B284" s="6" t="s">
        <v>5</v>
      </c>
      <c r="C284" s="108">
        <f t="shared" ref="C284:K284" si="121">IF(D117=0,0,D117/$D117)</f>
        <v>1</v>
      </c>
      <c r="D284" s="107">
        <f t="shared" si="121"/>
        <v>0.81537269760000008</v>
      </c>
      <c r="E284" s="108">
        <f t="shared" si="121"/>
        <v>0.664832635991501</v>
      </c>
      <c r="F284" s="107">
        <f t="shared" si="121"/>
        <v>0.54208637986090902</v>
      </c>
      <c r="G284" s="108">
        <f t="shared" si="121"/>
        <v>0.44200243387940769</v>
      </c>
      <c r="H284" s="107">
        <f t="shared" si="121"/>
        <v>0.36039671685801822</v>
      </c>
      <c r="I284" s="108">
        <f t="shared" si="121"/>
        <v>0.29385764323070568</v>
      </c>
      <c r="J284" s="107">
        <f t="shared" si="121"/>
        <v>0.23960349927139887</v>
      </c>
      <c r="K284" s="108">
        <f t="shared" si="121"/>
        <v>0.19536615155532014</v>
      </c>
      <c r="L284" s="11"/>
      <c r="M284"/>
      <c r="O284" s="25"/>
      <c r="P284"/>
    </row>
    <row r="285" spans="1:16" x14ac:dyDescent="0.25">
      <c r="A285" s="1" t="s">
        <v>34</v>
      </c>
      <c r="B285" s="3" t="s">
        <v>6</v>
      </c>
      <c r="C285" s="107">
        <f t="shared" ref="C285:K285" si="122">IF(D118=0,0,D118/$D118)</f>
        <v>1</v>
      </c>
      <c r="D285" s="107">
        <f t="shared" si="122"/>
        <v>0.81537269760000008</v>
      </c>
      <c r="E285" s="107">
        <f t="shared" si="122"/>
        <v>0.664832635991501</v>
      </c>
      <c r="F285" s="107">
        <f t="shared" si="122"/>
        <v>0.54208637986090902</v>
      </c>
      <c r="G285" s="107">
        <f t="shared" si="122"/>
        <v>0.44200243387940769</v>
      </c>
      <c r="H285" s="107">
        <f t="shared" si="122"/>
        <v>0.36039671685801822</v>
      </c>
      <c r="I285" s="107">
        <f t="shared" si="122"/>
        <v>0.29385764323070568</v>
      </c>
      <c r="J285" s="107">
        <f t="shared" si="122"/>
        <v>0.23960349927139887</v>
      </c>
      <c r="K285" s="107">
        <f t="shared" si="122"/>
        <v>0.19536615155532014</v>
      </c>
      <c r="L285" s="11"/>
      <c r="M285"/>
      <c r="O285" s="25"/>
      <c r="P285"/>
    </row>
    <row r="286" spans="1:16" x14ac:dyDescent="0.25">
      <c r="A286" s="5" t="s">
        <v>34</v>
      </c>
      <c r="B286" s="6" t="s">
        <v>7</v>
      </c>
      <c r="C286" s="108">
        <f t="shared" ref="C286:K286" si="123">IF(D119=0,0,D119/$D119)</f>
        <v>1</v>
      </c>
      <c r="D286" s="107">
        <f t="shared" si="123"/>
        <v>0.81537269760000008</v>
      </c>
      <c r="E286" s="108">
        <f t="shared" si="123"/>
        <v>0.664832635991501</v>
      </c>
      <c r="F286" s="107">
        <f t="shared" si="123"/>
        <v>0.54208637986090902</v>
      </c>
      <c r="G286" s="108">
        <f t="shared" si="123"/>
        <v>0.44200243387940769</v>
      </c>
      <c r="H286" s="107">
        <f t="shared" si="123"/>
        <v>0.36039671685801822</v>
      </c>
      <c r="I286" s="108">
        <f t="shared" si="123"/>
        <v>0.29385764323070568</v>
      </c>
      <c r="J286" s="107">
        <f t="shared" si="123"/>
        <v>0.23960349927139887</v>
      </c>
      <c r="K286" s="108">
        <f t="shared" si="123"/>
        <v>0.19536615155532014</v>
      </c>
      <c r="L286" s="11"/>
      <c r="M286"/>
      <c r="O286" s="25"/>
      <c r="P286"/>
    </row>
    <row r="287" spans="1:16" x14ac:dyDescent="0.25">
      <c r="A287" s="1" t="s">
        <v>34</v>
      </c>
      <c r="B287" s="3" t="s">
        <v>8</v>
      </c>
      <c r="C287" s="107">
        <f t="shared" ref="C287:K287" si="124">IF(D120=0,0,D120/$D120)</f>
        <v>1</v>
      </c>
      <c r="D287" s="107">
        <f t="shared" si="124"/>
        <v>0.81537269760000008</v>
      </c>
      <c r="E287" s="107">
        <f t="shared" si="124"/>
        <v>0.664832635991501</v>
      </c>
      <c r="F287" s="107">
        <f t="shared" si="124"/>
        <v>0.54208637986090902</v>
      </c>
      <c r="G287" s="107">
        <f t="shared" si="124"/>
        <v>0.44200243387940769</v>
      </c>
      <c r="H287" s="107">
        <f t="shared" si="124"/>
        <v>0.36039671685801822</v>
      </c>
      <c r="I287" s="107">
        <f t="shared" si="124"/>
        <v>0.29385764323070568</v>
      </c>
      <c r="J287" s="107">
        <f t="shared" si="124"/>
        <v>0.23960349927139887</v>
      </c>
      <c r="K287" s="107">
        <f t="shared" si="124"/>
        <v>0.19536615155532014</v>
      </c>
      <c r="L287" s="11"/>
      <c r="M287"/>
      <c r="O287" s="25"/>
      <c r="P287"/>
    </row>
    <row r="288" spans="1:16" x14ac:dyDescent="0.25">
      <c r="A288" s="5" t="s">
        <v>34</v>
      </c>
      <c r="B288" s="6" t="s">
        <v>9</v>
      </c>
      <c r="C288" s="108">
        <f t="shared" ref="C288:K288" si="125">IF(D121=0,0,D121/$D121)</f>
        <v>0</v>
      </c>
      <c r="D288" s="107">
        <f t="shared" si="125"/>
        <v>0</v>
      </c>
      <c r="E288" s="108">
        <f t="shared" si="125"/>
        <v>0</v>
      </c>
      <c r="F288" s="107">
        <f t="shared" si="125"/>
        <v>0</v>
      </c>
      <c r="G288" s="108">
        <f t="shared" si="125"/>
        <v>0</v>
      </c>
      <c r="H288" s="107">
        <f t="shared" si="125"/>
        <v>0</v>
      </c>
      <c r="I288" s="108">
        <f t="shared" si="125"/>
        <v>0</v>
      </c>
      <c r="J288" s="107">
        <f t="shared" si="125"/>
        <v>0</v>
      </c>
      <c r="K288" s="108">
        <f t="shared" si="125"/>
        <v>0</v>
      </c>
      <c r="L288" s="11"/>
      <c r="M288"/>
      <c r="O288" s="25"/>
      <c r="P288"/>
    </row>
    <row r="289" spans="1:16" x14ac:dyDescent="0.25">
      <c r="A289" s="1" t="s">
        <v>34</v>
      </c>
      <c r="B289" s="3" t="s">
        <v>10</v>
      </c>
      <c r="C289" s="107">
        <f t="shared" ref="C289:K289" si="126">IF(D122=0,0,D122/$D122)</f>
        <v>1</v>
      </c>
      <c r="D289" s="107">
        <f t="shared" si="126"/>
        <v>0.81537269760000008</v>
      </c>
      <c r="E289" s="107">
        <f t="shared" si="126"/>
        <v>0.664832635991501</v>
      </c>
      <c r="F289" s="107">
        <f t="shared" si="126"/>
        <v>0.54208637986090902</v>
      </c>
      <c r="G289" s="107">
        <f t="shared" si="126"/>
        <v>0.44200243387940769</v>
      </c>
      <c r="H289" s="107">
        <f t="shared" si="126"/>
        <v>0.36039671685801822</v>
      </c>
      <c r="I289" s="107">
        <f t="shared" si="126"/>
        <v>0.29385764323070568</v>
      </c>
      <c r="J289" s="107">
        <f t="shared" si="126"/>
        <v>0.23960349927139887</v>
      </c>
      <c r="K289" s="107">
        <f t="shared" si="126"/>
        <v>0.19536615155532014</v>
      </c>
      <c r="L289" s="11"/>
      <c r="M289"/>
      <c r="O289" s="25"/>
      <c r="P289"/>
    </row>
    <row r="290" spans="1:16" x14ac:dyDescent="0.25">
      <c r="A290" s="5" t="s">
        <v>34</v>
      </c>
      <c r="B290" s="6" t="s">
        <v>11</v>
      </c>
      <c r="C290" s="108">
        <f t="shared" ref="C290:K290" si="127">IF(D123=0,0,D123/$D123)</f>
        <v>1</v>
      </c>
      <c r="D290" s="107">
        <f t="shared" si="127"/>
        <v>0.81537269760000008</v>
      </c>
      <c r="E290" s="108">
        <f t="shared" si="127"/>
        <v>0.664832635991501</v>
      </c>
      <c r="F290" s="107">
        <f t="shared" si="127"/>
        <v>0.54208637986090902</v>
      </c>
      <c r="G290" s="108">
        <f t="shared" si="127"/>
        <v>0.44200243387940769</v>
      </c>
      <c r="H290" s="107">
        <f t="shared" si="127"/>
        <v>0.36039671685801822</v>
      </c>
      <c r="I290" s="108">
        <f t="shared" si="127"/>
        <v>0.29385764323070568</v>
      </c>
      <c r="J290" s="107">
        <f t="shared" si="127"/>
        <v>0.23960349927139887</v>
      </c>
      <c r="K290" s="108">
        <f t="shared" si="127"/>
        <v>0.19536615155532014</v>
      </c>
      <c r="L290" s="11"/>
      <c r="M290"/>
      <c r="O290" s="25"/>
      <c r="P290"/>
    </row>
    <row r="291" spans="1:16" x14ac:dyDescent="0.25">
      <c r="A291" s="1" t="s">
        <v>34</v>
      </c>
      <c r="B291" s="3" t="s">
        <v>12</v>
      </c>
      <c r="C291" s="107">
        <f t="shared" ref="C291:K291" si="128">IF(D124=0,0,D124/$D124)</f>
        <v>1</v>
      </c>
      <c r="D291" s="107">
        <f t="shared" si="128"/>
        <v>0.81537269760000008</v>
      </c>
      <c r="E291" s="107">
        <f t="shared" si="128"/>
        <v>0.664832635991501</v>
      </c>
      <c r="F291" s="107">
        <f t="shared" si="128"/>
        <v>0.54208637986090902</v>
      </c>
      <c r="G291" s="107">
        <f t="shared" si="128"/>
        <v>0.44200243387940769</v>
      </c>
      <c r="H291" s="107">
        <f t="shared" si="128"/>
        <v>0.36039671685801822</v>
      </c>
      <c r="I291" s="107">
        <f t="shared" si="128"/>
        <v>0.29385764323070568</v>
      </c>
      <c r="J291" s="107">
        <f t="shared" si="128"/>
        <v>0.23960349927139887</v>
      </c>
      <c r="K291" s="107">
        <f t="shared" si="128"/>
        <v>0.19536615155532014</v>
      </c>
      <c r="L291" s="11"/>
      <c r="M291"/>
      <c r="O291" s="25"/>
      <c r="P291"/>
    </row>
    <row r="292" spans="1:16" x14ac:dyDescent="0.25">
      <c r="A292" s="5" t="s">
        <v>34</v>
      </c>
      <c r="B292" s="6" t="s">
        <v>13</v>
      </c>
      <c r="C292" s="108">
        <f t="shared" ref="C292:K292" si="129">IF(D125=0,0,D125/$D125)</f>
        <v>1</v>
      </c>
      <c r="D292" s="107">
        <f t="shared" si="129"/>
        <v>0.81537269760000008</v>
      </c>
      <c r="E292" s="108">
        <f t="shared" si="129"/>
        <v>0.664832635991501</v>
      </c>
      <c r="F292" s="107">
        <f t="shared" si="129"/>
        <v>0.54208637986090902</v>
      </c>
      <c r="G292" s="108">
        <f t="shared" si="129"/>
        <v>0.44200243387940769</v>
      </c>
      <c r="H292" s="107">
        <f t="shared" si="129"/>
        <v>0.36039671685801822</v>
      </c>
      <c r="I292" s="108">
        <f t="shared" si="129"/>
        <v>0.29385764323070568</v>
      </c>
      <c r="J292" s="107">
        <f t="shared" si="129"/>
        <v>0.23960349927139887</v>
      </c>
      <c r="K292" s="108">
        <f t="shared" si="129"/>
        <v>0.19536615155532014</v>
      </c>
      <c r="L292" s="11"/>
      <c r="M292"/>
      <c r="O292" s="25"/>
      <c r="P292"/>
    </row>
    <row r="293" spans="1:16" x14ac:dyDescent="0.25">
      <c r="A293" s="1" t="s">
        <v>34</v>
      </c>
      <c r="B293" s="3" t="s">
        <v>14</v>
      </c>
      <c r="C293" s="107">
        <f t="shared" ref="C293:K293" si="130">IF(D126=0,0,D126/$D126)</f>
        <v>1</v>
      </c>
      <c r="D293" s="107">
        <f t="shared" si="130"/>
        <v>0.81537269760000008</v>
      </c>
      <c r="E293" s="107">
        <f t="shared" si="130"/>
        <v>0.664832635991501</v>
      </c>
      <c r="F293" s="107">
        <f t="shared" si="130"/>
        <v>0.54208637986090902</v>
      </c>
      <c r="G293" s="107">
        <f t="shared" si="130"/>
        <v>0.44200243387940769</v>
      </c>
      <c r="H293" s="107">
        <f t="shared" si="130"/>
        <v>0.36039671685801822</v>
      </c>
      <c r="I293" s="107">
        <f t="shared" si="130"/>
        <v>0.29385764323070568</v>
      </c>
      <c r="J293" s="107">
        <f t="shared" si="130"/>
        <v>0.23960349927139887</v>
      </c>
      <c r="K293" s="107">
        <f t="shared" si="130"/>
        <v>0.19536615155532014</v>
      </c>
      <c r="L293" s="11"/>
      <c r="M293"/>
      <c r="O293" s="25"/>
      <c r="P293"/>
    </row>
    <row r="294" spans="1:16" x14ac:dyDescent="0.25">
      <c r="A294" s="5" t="s">
        <v>34</v>
      </c>
      <c r="B294" s="6" t="s">
        <v>15</v>
      </c>
      <c r="C294" s="108">
        <f t="shared" ref="C294:K294" si="131">IF(D127=0,0,D127/$D127)</f>
        <v>1</v>
      </c>
      <c r="D294" s="107">
        <f t="shared" si="131"/>
        <v>0.81537269760000008</v>
      </c>
      <c r="E294" s="108">
        <f t="shared" si="131"/>
        <v>0.664832635991501</v>
      </c>
      <c r="F294" s="107">
        <f t="shared" si="131"/>
        <v>0.54208637986090902</v>
      </c>
      <c r="G294" s="108">
        <f t="shared" si="131"/>
        <v>0.44200243387940769</v>
      </c>
      <c r="H294" s="107">
        <f t="shared" si="131"/>
        <v>0.36039671685801822</v>
      </c>
      <c r="I294" s="108">
        <f t="shared" si="131"/>
        <v>0.29385764323070568</v>
      </c>
      <c r="J294" s="107">
        <f t="shared" si="131"/>
        <v>0.23960349927139887</v>
      </c>
      <c r="K294" s="108">
        <f t="shared" si="131"/>
        <v>0.19536615155532014</v>
      </c>
      <c r="L294" s="11"/>
      <c r="M294"/>
      <c r="O294" s="25"/>
      <c r="P294"/>
    </row>
    <row r="295" spans="1:16" x14ac:dyDescent="0.25">
      <c r="A295" s="1" t="s">
        <v>34</v>
      </c>
      <c r="B295" s="3" t="s">
        <v>16</v>
      </c>
      <c r="C295" s="107">
        <f t="shared" ref="C295:K295" si="132">IF(D128=0,0,D128/$D128)</f>
        <v>1</v>
      </c>
      <c r="D295" s="107">
        <f t="shared" si="132"/>
        <v>0.81537269760000008</v>
      </c>
      <c r="E295" s="107">
        <f t="shared" si="132"/>
        <v>0.664832635991501</v>
      </c>
      <c r="F295" s="107">
        <f t="shared" si="132"/>
        <v>0.54208637986090902</v>
      </c>
      <c r="G295" s="107">
        <f t="shared" si="132"/>
        <v>0.44200243387940769</v>
      </c>
      <c r="H295" s="107">
        <f t="shared" si="132"/>
        <v>0.36039671685801822</v>
      </c>
      <c r="I295" s="107">
        <f t="shared" si="132"/>
        <v>0.29385764323070568</v>
      </c>
      <c r="J295" s="107">
        <f t="shared" si="132"/>
        <v>0.23960349927139887</v>
      </c>
      <c r="K295" s="107">
        <f t="shared" si="132"/>
        <v>0.19536615155532014</v>
      </c>
      <c r="L295" s="11"/>
      <c r="M295"/>
      <c r="O295" s="25"/>
      <c r="P295"/>
    </row>
    <row r="296" spans="1:16" x14ac:dyDescent="0.25">
      <c r="A296" s="8" t="s">
        <v>34</v>
      </c>
      <c r="B296" s="9" t="s">
        <v>17</v>
      </c>
      <c r="C296" s="110">
        <f t="shared" ref="C296:K296" si="133">IF(D129=0,0,D129/$D129)</f>
        <v>1</v>
      </c>
      <c r="D296" s="111">
        <f t="shared" si="133"/>
        <v>0.81537269760000008</v>
      </c>
      <c r="E296" s="110">
        <f t="shared" si="133"/>
        <v>0.664832635991501</v>
      </c>
      <c r="F296" s="111">
        <f t="shared" si="133"/>
        <v>0.54208637986090902</v>
      </c>
      <c r="G296" s="110">
        <f t="shared" si="133"/>
        <v>0.44200243387940769</v>
      </c>
      <c r="H296" s="111">
        <f t="shared" si="133"/>
        <v>0.36039671685801822</v>
      </c>
      <c r="I296" s="110">
        <f t="shared" si="133"/>
        <v>0.29385764323070568</v>
      </c>
      <c r="J296" s="111">
        <f t="shared" si="133"/>
        <v>0.23960349927139887</v>
      </c>
      <c r="K296" s="110">
        <f t="shared" si="133"/>
        <v>0.19536615155532014</v>
      </c>
      <c r="L296" s="11"/>
      <c r="M296"/>
      <c r="O296" s="25"/>
      <c r="P296"/>
    </row>
    <row r="297" spans="1:16" x14ac:dyDescent="0.25">
      <c r="A297" s="1" t="s">
        <v>90</v>
      </c>
      <c r="B297" s="3" t="s">
        <v>0</v>
      </c>
      <c r="C297" s="107">
        <f t="shared" ref="C297:K297" si="134">IF(D130=0,0,D130/$D130)</f>
        <v>1</v>
      </c>
      <c r="D297" s="107">
        <f t="shared" si="134"/>
        <v>0.81537269760000008</v>
      </c>
      <c r="E297" s="107">
        <f t="shared" si="134"/>
        <v>0.664832635991501</v>
      </c>
      <c r="F297" s="107">
        <f t="shared" si="134"/>
        <v>0.54208637986090902</v>
      </c>
      <c r="G297" s="107">
        <f t="shared" si="134"/>
        <v>0.44200243387940769</v>
      </c>
      <c r="H297" s="107">
        <f t="shared" si="134"/>
        <v>0.36039671685801822</v>
      </c>
      <c r="I297" s="107">
        <f t="shared" si="134"/>
        <v>0.29385764323070568</v>
      </c>
      <c r="J297" s="107">
        <f t="shared" si="134"/>
        <v>0.23960349927139887</v>
      </c>
      <c r="K297" s="107">
        <f t="shared" si="134"/>
        <v>0.19536615155532014</v>
      </c>
      <c r="L297" s="11"/>
      <c r="M297"/>
      <c r="O297" s="25"/>
      <c r="P297"/>
    </row>
    <row r="298" spans="1:16" x14ac:dyDescent="0.25">
      <c r="A298" s="5" t="s">
        <v>90</v>
      </c>
      <c r="B298" s="6" t="s">
        <v>1</v>
      </c>
      <c r="C298" s="108">
        <f t="shared" ref="C298:K298" si="135">IF(D131=0,0,D131/$D131)</f>
        <v>1</v>
      </c>
      <c r="D298" s="107">
        <f t="shared" si="135"/>
        <v>0.81537269760000008</v>
      </c>
      <c r="E298" s="108">
        <f t="shared" si="135"/>
        <v>0.664832635991501</v>
      </c>
      <c r="F298" s="107">
        <f t="shared" si="135"/>
        <v>0.54208637986090902</v>
      </c>
      <c r="G298" s="108">
        <f t="shared" si="135"/>
        <v>0.44200243387940769</v>
      </c>
      <c r="H298" s="107">
        <f t="shared" si="135"/>
        <v>0.36039671685801822</v>
      </c>
      <c r="I298" s="108">
        <f t="shared" si="135"/>
        <v>0.29385764323070568</v>
      </c>
      <c r="J298" s="107">
        <f t="shared" si="135"/>
        <v>0.23960349927139887</v>
      </c>
      <c r="K298" s="108">
        <f t="shared" si="135"/>
        <v>0.19536615155532014</v>
      </c>
      <c r="L298" s="11"/>
      <c r="M298"/>
      <c r="O298" s="25"/>
      <c r="P298"/>
    </row>
    <row r="299" spans="1:16" x14ac:dyDescent="0.25">
      <c r="A299" s="1" t="s">
        <v>90</v>
      </c>
      <c r="B299" s="3" t="s">
        <v>2</v>
      </c>
      <c r="C299" s="107">
        <f t="shared" ref="C299:K299" si="136">IF(D132=0,0,D132/$D132)</f>
        <v>0</v>
      </c>
      <c r="D299" s="107">
        <f t="shared" si="136"/>
        <v>0</v>
      </c>
      <c r="E299" s="107">
        <f t="shared" si="136"/>
        <v>0</v>
      </c>
      <c r="F299" s="107">
        <f t="shared" si="136"/>
        <v>0</v>
      </c>
      <c r="G299" s="107">
        <f t="shared" si="136"/>
        <v>0</v>
      </c>
      <c r="H299" s="107">
        <f t="shared" si="136"/>
        <v>0</v>
      </c>
      <c r="I299" s="107">
        <f t="shared" si="136"/>
        <v>0</v>
      </c>
      <c r="J299" s="107">
        <f t="shared" si="136"/>
        <v>0</v>
      </c>
      <c r="K299" s="107">
        <f t="shared" si="136"/>
        <v>0</v>
      </c>
      <c r="L299" s="11"/>
      <c r="M299"/>
      <c r="O299" s="25"/>
      <c r="P299"/>
    </row>
    <row r="300" spans="1:16" x14ac:dyDescent="0.25">
      <c r="A300" s="5" t="s">
        <v>90</v>
      </c>
      <c r="B300" s="6" t="s">
        <v>3</v>
      </c>
      <c r="C300" s="108">
        <f t="shared" ref="C300:K300" si="137">IF(D133=0,0,D133/$D133)</f>
        <v>1</v>
      </c>
      <c r="D300" s="107">
        <f t="shared" si="137"/>
        <v>0.81537269760000008</v>
      </c>
      <c r="E300" s="108">
        <f t="shared" si="137"/>
        <v>0.664832635991501</v>
      </c>
      <c r="F300" s="107">
        <f t="shared" si="137"/>
        <v>0.54208637986090902</v>
      </c>
      <c r="G300" s="108">
        <f t="shared" si="137"/>
        <v>0.44200243387940769</v>
      </c>
      <c r="H300" s="107">
        <f t="shared" si="137"/>
        <v>0.36039671685801822</v>
      </c>
      <c r="I300" s="108">
        <f t="shared" si="137"/>
        <v>0.29385764323070568</v>
      </c>
      <c r="J300" s="107">
        <f t="shared" si="137"/>
        <v>0.23960349927139887</v>
      </c>
      <c r="K300" s="108">
        <f t="shared" si="137"/>
        <v>0.19536615155532014</v>
      </c>
      <c r="L300" s="11"/>
      <c r="M300"/>
      <c r="O300" s="25"/>
      <c r="P300"/>
    </row>
    <row r="301" spans="1:16" x14ac:dyDescent="0.25">
      <c r="A301" s="1" t="s">
        <v>90</v>
      </c>
      <c r="B301" s="3" t="s">
        <v>4</v>
      </c>
      <c r="C301" s="107">
        <f t="shared" ref="C301:K301" si="138">IF(D134=0,0,D134/$D134)</f>
        <v>1</v>
      </c>
      <c r="D301" s="107">
        <f t="shared" si="138"/>
        <v>0.81537269760000008</v>
      </c>
      <c r="E301" s="107">
        <f t="shared" si="138"/>
        <v>0.664832635991501</v>
      </c>
      <c r="F301" s="107">
        <f t="shared" si="138"/>
        <v>0.54208637986090902</v>
      </c>
      <c r="G301" s="107">
        <f t="shared" si="138"/>
        <v>0.44200243387940769</v>
      </c>
      <c r="H301" s="107">
        <f t="shared" si="138"/>
        <v>0.36039671685801822</v>
      </c>
      <c r="I301" s="107">
        <f t="shared" si="138"/>
        <v>0.29385764323070568</v>
      </c>
      <c r="J301" s="107">
        <f t="shared" si="138"/>
        <v>0.23960349927139887</v>
      </c>
      <c r="K301" s="107">
        <f t="shared" si="138"/>
        <v>0.19536615155532014</v>
      </c>
      <c r="L301" s="11"/>
      <c r="M301"/>
      <c r="O301" s="25"/>
      <c r="P301"/>
    </row>
    <row r="302" spans="1:16" x14ac:dyDescent="0.25">
      <c r="A302" s="5" t="s">
        <v>90</v>
      </c>
      <c r="B302" s="6" t="s">
        <v>5</v>
      </c>
      <c r="C302" s="108">
        <f t="shared" ref="C302:K302" si="139">IF(D135=0,0,D135/$D135)</f>
        <v>1</v>
      </c>
      <c r="D302" s="107">
        <f t="shared" si="139"/>
        <v>0.81537269760000008</v>
      </c>
      <c r="E302" s="108">
        <f t="shared" si="139"/>
        <v>0.664832635991501</v>
      </c>
      <c r="F302" s="107">
        <f t="shared" si="139"/>
        <v>0.54208637986090902</v>
      </c>
      <c r="G302" s="108">
        <f t="shared" si="139"/>
        <v>0.44200243387940769</v>
      </c>
      <c r="H302" s="107">
        <f t="shared" si="139"/>
        <v>0.36039671685801822</v>
      </c>
      <c r="I302" s="108">
        <f t="shared" si="139"/>
        <v>0.29385764323070568</v>
      </c>
      <c r="J302" s="107">
        <f t="shared" si="139"/>
        <v>0.23960349927139887</v>
      </c>
      <c r="K302" s="108">
        <f t="shared" si="139"/>
        <v>0.19536615155532014</v>
      </c>
      <c r="L302" s="11"/>
      <c r="M302"/>
      <c r="O302" s="25"/>
      <c r="P302"/>
    </row>
    <row r="303" spans="1:16" x14ac:dyDescent="0.25">
      <c r="A303" s="1" t="s">
        <v>90</v>
      </c>
      <c r="B303" s="3" t="s">
        <v>6</v>
      </c>
      <c r="C303" s="107">
        <f t="shared" ref="C303:K303" si="140">IF(D136=0,0,D136/$D136)</f>
        <v>1</v>
      </c>
      <c r="D303" s="107">
        <f t="shared" si="140"/>
        <v>0.81537269760000008</v>
      </c>
      <c r="E303" s="107">
        <f t="shared" si="140"/>
        <v>0.664832635991501</v>
      </c>
      <c r="F303" s="107">
        <f t="shared" si="140"/>
        <v>0.54208637986090902</v>
      </c>
      <c r="G303" s="107">
        <f t="shared" si="140"/>
        <v>0.44200243387940769</v>
      </c>
      <c r="H303" s="107">
        <f t="shared" si="140"/>
        <v>0.36039671685801822</v>
      </c>
      <c r="I303" s="107">
        <f t="shared" si="140"/>
        <v>0.29385764323070568</v>
      </c>
      <c r="J303" s="107">
        <f t="shared" si="140"/>
        <v>0.23960349927139887</v>
      </c>
      <c r="K303" s="107">
        <f t="shared" si="140"/>
        <v>0.19536615155532014</v>
      </c>
      <c r="L303" s="11"/>
      <c r="M303"/>
      <c r="O303" s="25"/>
      <c r="P303"/>
    </row>
    <row r="304" spans="1:16" x14ac:dyDescent="0.25">
      <c r="A304" s="5" t="s">
        <v>90</v>
      </c>
      <c r="B304" s="6" t="s">
        <v>7</v>
      </c>
      <c r="C304" s="108">
        <f t="shared" ref="C304:K304" si="141">IF(D137=0,0,D137/$D137)</f>
        <v>1</v>
      </c>
      <c r="D304" s="107">
        <f t="shared" si="141"/>
        <v>0.81537269760000008</v>
      </c>
      <c r="E304" s="108">
        <f t="shared" si="141"/>
        <v>0.664832635991501</v>
      </c>
      <c r="F304" s="107">
        <f t="shared" si="141"/>
        <v>0.54208637986090902</v>
      </c>
      <c r="G304" s="108">
        <f t="shared" si="141"/>
        <v>0.44200243387940769</v>
      </c>
      <c r="H304" s="107">
        <f t="shared" si="141"/>
        <v>0.36039671685801822</v>
      </c>
      <c r="I304" s="108">
        <f t="shared" si="141"/>
        <v>0.29385764323070568</v>
      </c>
      <c r="J304" s="107">
        <f t="shared" si="141"/>
        <v>0.23960349927139887</v>
      </c>
      <c r="K304" s="108">
        <f t="shared" si="141"/>
        <v>0.19536615155532014</v>
      </c>
      <c r="L304" s="11"/>
      <c r="M304"/>
      <c r="O304" s="25"/>
      <c r="P304"/>
    </row>
    <row r="305" spans="1:16" x14ac:dyDescent="0.25">
      <c r="A305" s="1" t="s">
        <v>90</v>
      </c>
      <c r="B305" s="3" t="s">
        <v>8</v>
      </c>
      <c r="C305" s="107">
        <f t="shared" ref="C305:K305" si="142">IF(D138=0,0,D138/$D138)</f>
        <v>1</v>
      </c>
      <c r="D305" s="107">
        <f t="shared" si="142"/>
        <v>0.81537269760000008</v>
      </c>
      <c r="E305" s="107">
        <f t="shared" si="142"/>
        <v>0.664832635991501</v>
      </c>
      <c r="F305" s="107">
        <f t="shared" si="142"/>
        <v>0.54208637986090902</v>
      </c>
      <c r="G305" s="107">
        <f t="shared" si="142"/>
        <v>0.44200243387940769</v>
      </c>
      <c r="H305" s="107">
        <f t="shared" si="142"/>
        <v>0.36039671685801822</v>
      </c>
      <c r="I305" s="107">
        <f t="shared" si="142"/>
        <v>0.29385764323070568</v>
      </c>
      <c r="J305" s="107">
        <f t="shared" si="142"/>
        <v>0.23960349927139887</v>
      </c>
      <c r="K305" s="107">
        <f t="shared" si="142"/>
        <v>0.19536615155532014</v>
      </c>
      <c r="L305" s="11"/>
      <c r="M305"/>
      <c r="O305" s="25"/>
      <c r="P305"/>
    </row>
    <row r="306" spans="1:16" x14ac:dyDescent="0.25">
      <c r="A306" s="5" t="s">
        <v>90</v>
      </c>
      <c r="B306" s="6" t="s">
        <v>9</v>
      </c>
      <c r="C306" s="108">
        <f t="shared" ref="C306:K306" si="143">IF(D139=0,0,D139/$D139)</f>
        <v>0</v>
      </c>
      <c r="D306" s="107">
        <f t="shared" si="143"/>
        <v>0</v>
      </c>
      <c r="E306" s="108">
        <f t="shared" si="143"/>
        <v>0</v>
      </c>
      <c r="F306" s="107">
        <f t="shared" si="143"/>
        <v>0</v>
      </c>
      <c r="G306" s="108">
        <f t="shared" si="143"/>
        <v>0</v>
      </c>
      <c r="H306" s="107">
        <f t="shared" si="143"/>
        <v>0</v>
      </c>
      <c r="I306" s="108">
        <f t="shared" si="143"/>
        <v>0</v>
      </c>
      <c r="J306" s="107">
        <f t="shared" si="143"/>
        <v>0</v>
      </c>
      <c r="K306" s="108">
        <f t="shared" si="143"/>
        <v>0</v>
      </c>
      <c r="L306" s="11"/>
      <c r="M306"/>
      <c r="O306" s="25"/>
      <c r="P306"/>
    </row>
    <row r="307" spans="1:16" x14ac:dyDescent="0.25">
      <c r="A307" s="1" t="s">
        <v>90</v>
      </c>
      <c r="B307" s="3" t="s">
        <v>10</v>
      </c>
      <c r="C307" s="107">
        <f t="shared" ref="C307:K307" si="144">IF(D140=0,0,D140/$D140)</f>
        <v>1</v>
      </c>
      <c r="D307" s="107">
        <f t="shared" si="144"/>
        <v>0.81537269760000008</v>
      </c>
      <c r="E307" s="107">
        <f t="shared" si="144"/>
        <v>0.664832635991501</v>
      </c>
      <c r="F307" s="107">
        <f t="shared" si="144"/>
        <v>0.54208637986090902</v>
      </c>
      <c r="G307" s="107">
        <f t="shared" si="144"/>
        <v>0.44200243387940769</v>
      </c>
      <c r="H307" s="107">
        <f t="shared" si="144"/>
        <v>0.36039671685801822</v>
      </c>
      <c r="I307" s="107">
        <f t="shared" si="144"/>
        <v>0.29385764323070568</v>
      </c>
      <c r="J307" s="107">
        <f t="shared" si="144"/>
        <v>0.23960349927139887</v>
      </c>
      <c r="K307" s="107">
        <f t="shared" si="144"/>
        <v>0.19536615155532014</v>
      </c>
      <c r="L307" s="11"/>
      <c r="M307"/>
      <c r="O307" s="25"/>
      <c r="P307"/>
    </row>
    <row r="308" spans="1:16" x14ac:dyDescent="0.25">
      <c r="A308" s="5" t="s">
        <v>90</v>
      </c>
      <c r="B308" s="6" t="s">
        <v>11</v>
      </c>
      <c r="C308" s="108">
        <f t="shared" ref="C308:K308" si="145">IF(D141=0,0,D141/$D141)</f>
        <v>1</v>
      </c>
      <c r="D308" s="107">
        <f t="shared" si="145"/>
        <v>0.81537269760000008</v>
      </c>
      <c r="E308" s="108">
        <f t="shared" si="145"/>
        <v>0.664832635991501</v>
      </c>
      <c r="F308" s="107">
        <f t="shared" si="145"/>
        <v>0.54208637986090902</v>
      </c>
      <c r="G308" s="108">
        <f t="shared" si="145"/>
        <v>0.44200243387940769</v>
      </c>
      <c r="H308" s="107">
        <f t="shared" si="145"/>
        <v>0.36039671685801822</v>
      </c>
      <c r="I308" s="108">
        <f t="shared" si="145"/>
        <v>0.29385764323070568</v>
      </c>
      <c r="J308" s="107">
        <f t="shared" si="145"/>
        <v>0.23960349927139887</v>
      </c>
      <c r="K308" s="108">
        <f t="shared" si="145"/>
        <v>0.19536615155532014</v>
      </c>
      <c r="L308" s="11"/>
      <c r="M308"/>
      <c r="O308" s="25"/>
      <c r="P308"/>
    </row>
    <row r="309" spans="1:16" x14ac:dyDescent="0.25">
      <c r="A309" s="1" t="s">
        <v>90</v>
      </c>
      <c r="B309" s="3" t="s">
        <v>12</v>
      </c>
      <c r="C309" s="107">
        <f t="shared" ref="C309:K309" si="146">IF(D142=0,0,D142/$D142)</f>
        <v>1</v>
      </c>
      <c r="D309" s="107">
        <f t="shared" si="146"/>
        <v>0.81537269760000008</v>
      </c>
      <c r="E309" s="107">
        <f t="shared" si="146"/>
        <v>0.664832635991501</v>
      </c>
      <c r="F309" s="107">
        <f t="shared" si="146"/>
        <v>0.54208637986090902</v>
      </c>
      <c r="G309" s="107">
        <f t="shared" si="146"/>
        <v>0.44200243387940769</v>
      </c>
      <c r="H309" s="107">
        <f t="shared" si="146"/>
        <v>0.36039671685801822</v>
      </c>
      <c r="I309" s="107">
        <f t="shared" si="146"/>
        <v>0.29385764323070568</v>
      </c>
      <c r="J309" s="107">
        <f t="shared" si="146"/>
        <v>0.23960349927139887</v>
      </c>
      <c r="K309" s="107">
        <f t="shared" si="146"/>
        <v>0.19536615155532014</v>
      </c>
      <c r="L309" s="11"/>
      <c r="M309"/>
      <c r="O309" s="25"/>
      <c r="P309"/>
    </row>
    <row r="310" spans="1:16" x14ac:dyDescent="0.25">
      <c r="A310" s="5" t="s">
        <v>90</v>
      </c>
      <c r="B310" s="6" t="s">
        <v>13</v>
      </c>
      <c r="C310" s="108">
        <f t="shared" ref="C310:K310" si="147">IF(D143=0,0,D143/$D143)</f>
        <v>1</v>
      </c>
      <c r="D310" s="107">
        <f t="shared" si="147"/>
        <v>0.81537269760000008</v>
      </c>
      <c r="E310" s="108">
        <f t="shared" si="147"/>
        <v>0.664832635991501</v>
      </c>
      <c r="F310" s="107">
        <f t="shared" si="147"/>
        <v>0.54208637986090902</v>
      </c>
      <c r="G310" s="108">
        <f t="shared" si="147"/>
        <v>0.44200243387940769</v>
      </c>
      <c r="H310" s="107">
        <f t="shared" si="147"/>
        <v>0.36039671685801822</v>
      </c>
      <c r="I310" s="108">
        <f t="shared" si="147"/>
        <v>0.29385764323070568</v>
      </c>
      <c r="J310" s="107">
        <f t="shared" si="147"/>
        <v>0.23960349927139887</v>
      </c>
      <c r="K310" s="108">
        <f t="shared" si="147"/>
        <v>0.19536615155532014</v>
      </c>
      <c r="L310" s="11"/>
      <c r="M310"/>
      <c r="O310" s="25"/>
      <c r="P310"/>
    </row>
    <row r="311" spans="1:16" x14ac:dyDescent="0.25">
      <c r="A311" s="1" t="s">
        <v>90</v>
      </c>
      <c r="B311" s="3" t="s">
        <v>14</v>
      </c>
      <c r="C311" s="107">
        <f t="shared" ref="C311:K311" si="148">IF(D144=0,0,D144/$D144)</f>
        <v>1</v>
      </c>
      <c r="D311" s="107">
        <f t="shared" si="148"/>
        <v>0.81537269760000008</v>
      </c>
      <c r="E311" s="107">
        <f t="shared" si="148"/>
        <v>0.664832635991501</v>
      </c>
      <c r="F311" s="107">
        <f t="shared" si="148"/>
        <v>0.54208637986090902</v>
      </c>
      <c r="G311" s="107">
        <f t="shared" si="148"/>
        <v>0.44200243387940769</v>
      </c>
      <c r="H311" s="107">
        <f t="shared" si="148"/>
        <v>0.36039671685801822</v>
      </c>
      <c r="I311" s="107">
        <f t="shared" si="148"/>
        <v>0.29385764323070568</v>
      </c>
      <c r="J311" s="107">
        <f t="shared" si="148"/>
        <v>0.23960349927139887</v>
      </c>
      <c r="K311" s="107">
        <f t="shared" si="148"/>
        <v>0.19536615155532014</v>
      </c>
      <c r="L311" s="11"/>
      <c r="M311"/>
      <c r="O311" s="25"/>
      <c r="P311"/>
    </row>
    <row r="312" spans="1:16" x14ac:dyDescent="0.25">
      <c r="A312" s="5" t="s">
        <v>90</v>
      </c>
      <c r="B312" s="6" t="s">
        <v>15</v>
      </c>
      <c r="C312" s="108">
        <f t="shared" ref="C312:K312" si="149">IF(D145=0,0,D145/$D145)</f>
        <v>1</v>
      </c>
      <c r="D312" s="107">
        <f t="shared" si="149"/>
        <v>0.81537269760000008</v>
      </c>
      <c r="E312" s="108">
        <f t="shared" si="149"/>
        <v>0.664832635991501</v>
      </c>
      <c r="F312" s="107">
        <f t="shared" si="149"/>
        <v>0.54208637986090902</v>
      </c>
      <c r="G312" s="108">
        <f t="shared" si="149"/>
        <v>0.44200243387940769</v>
      </c>
      <c r="H312" s="107">
        <f t="shared" si="149"/>
        <v>0.36039671685801822</v>
      </c>
      <c r="I312" s="108">
        <f t="shared" si="149"/>
        <v>0.29385764323070568</v>
      </c>
      <c r="J312" s="107">
        <f t="shared" si="149"/>
        <v>0.23960349927139887</v>
      </c>
      <c r="K312" s="108">
        <f t="shared" si="149"/>
        <v>0.19536615155532014</v>
      </c>
      <c r="L312" s="11"/>
      <c r="M312"/>
      <c r="O312" s="25"/>
      <c r="P312"/>
    </row>
    <row r="313" spans="1:16" x14ac:dyDescent="0.25">
      <c r="A313" s="1" t="s">
        <v>90</v>
      </c>
      <c r="B313" s="3" t="s">
        <v>16</v>
      </c>
      <c r="C313" s="107">
        <f t="shared" ref="C313:K313" si="150">IF(D146=0,0,D146/$D146)</f>
        <v>1</v>
      </c>
      <c r="D313" s="107">
        <f t="shared" si="150"/>
        <v>0.81537269760000008</v>
      </c>
      <c r="E313" s="107">
        <f t="shared" si="150"/>
        <v>0.664832635991501</v>
      </c>
      <c r="F313" s="107">
        <f t="shared" si="150"/>
        <v>0.54208637986090902</v>
      </c>
      <c r="G313" s="107">
        <f t="shared" si="150"/>
        <v>0.44200243387940769</v>
      </c>
      <c r="H313" s="107">
        <f t="shared" si="150"/>
        <v>0.36039671685801822</v>
      </c>
      <c r="I313" s="107">
        <f t="shared" si="150"/>
        <v>0.29385764323070568</v>
      </c>
      <c r="J313" s="107">
        <f t="shared" si="150"/>
        <v>0.23960349927139887</v>
      </c>
      <c r="K313" s="107">
        <f t="shared" si="150"/>
        <v>0.19536615155532014</v>
      </c>
      <c r="L313" s="11"/>
      <c r="M313"/>
      <c r="O313" s="25"/>
      <c r="P313"/>
    </row>
    <row r="314" spans="1:16" x14ac:dyDescent="0.25">
      <c r="A314" s="8" t="s">
        <v>90</v>
      </c>
      <c r="B314" s="9" t="s">
        <v>17</v>
      </c>
      <c r="C314" s="110">
        <f t="shared" ref="C314:K314" si="151">IF(D147=0,0,D147/$D147)</f>
        <v>1</v>
      </c>
      <c r="D314" s="111">
        <f t="shared" si="151"/>
        <v>0.81537269760000008</v>
      </c>
      <c r="E314" s="110">
        <f t="shared" si="151"/>
        <v>0.664832635991501</v>
      </c>
      <c r="F314" s="111">
        <f t="shared" si="151"/>
        <v>0.54208637986090902</v>
      </c>
      <c r="G314" s="110">
        <f t="shared" si="151"/>
        <v>0.44200243387940769</v>
      </c>
      <c r="H314" s="111">
        <f t="shared" si="151"/>
        <v>0.36039671685801822</v>
      </c>
      <c r="I314" s="110">
        <f t="shared" si="151"/>
        <v>0.29385764323070568</v>
      </c>
      <c r="J314" s="111">
        <f t="shared" si="151"/>
        <v>0.23960349927139887</v>
      </c>
      <c r="K314" s="110">
        <f t="shared" si="151"/>
        <v>0.19536615155532014</v>
      </c>
      <c r="L314" s="11"/>
      <c r="M314"/>
      <c r="O314" s="25"/>
      <c r="P314"/>
    </row>
    <row r="315" spans="1:16" x14ac:dyDescent="0.25">
      <c r="A315" s="1" t="s">
        <v>45</v>
      </c>
      <c r="B315" s="3" t="s">
        <v>0</v>
      </c>
      <c r="C315" s="107">
        <f t="shared" ref="C315:K315" si="152">IF(D148=0,0,D148/$D148)</f>
        <v>1</v>
      </c>
      <c r="D315" s="107">
        <f t="shared" si="152"/>
        <v>0.81537269760000008</v>
      </c>
      <c r="E315" s="107">
        <f t="shared" si="152"/>
        <v>0.664832635991501</v>
      </c>
      <c r="F315" s="107">
        <f t="shared" si="152"/>
        <v>0.54208637986090902</v>
      </c>
      <c r="G315" s="107">
        <f t="shared" si="152"/>
        <v>0.44200243387940769</v>
      </c>
      <c r="H315" s="107">
        <f t="shared" si="152"/>
        <v>0.36039671685801822</v>
      </c>
      <c r="I315" s="107">
        <f t="shared" si="152"/>
        <v>0.29385764323070568</v>
      </c>
      <c r="J315" s="107">
        <f t="shared" si="152"/>
        <v>0.23960349927139887</v>
      </c>
      <c r="K315" s="107">
        <f t="shared" si="152"/>
        <v>0.19536615155532014</v>
      </c>
      <c r="L315" s="11"/>
      <c r="M315"/>
      <c r="O315" s="25"/>
      <c r="P315"/>
    </row>
    <row r="316" spans="1:16" x14ac:dyDescent="0.25">
      <c r="A316" s="5" t="s">
        <v>45</v>
      </c>
      <c r="B316" s="6" t="s">
        <v>1</v>
      </c>
      <c r="C316" s="108">
        <f t="shared" ref="C316:K316" si="153">IF(D149=0,0,D149/$D149)</f>
        <v>1</v>
      </c>
      <c r="D316" s="107">
        <f t="shared" si="153"/>
        <v>0.81537269760000008</v>
      </c>
      <c r="E316" s="108">
        <f t="shared" si="153"/>
        <v>0.664832635991501</v>
      </c>
      <c r="F316" s="107">
        <f t="shared" si="153"/>
        <v>0.54208637986090902</v>
      </c>
      <c r="G316" s="108">
        <f t="shared" si="153"/>
        <v>0.44200243387940769</v>
      </c>
      <c r="H316" s="107">
        <f t="shared" si="153"/>
        <v>0.36039671685801822</v>
      </c>
      <c r="I316" s="108">
        <f t="shared" si="153"/>
        <v>0.29385764323070568</v>
      </c>
      <c r="J316" s="107">
        <f t="shared" si="153"/>
        <v>0.23960349927139887</v>
      </c>
      <c r="K316" s="108">
        <f t="shared" si="153"/>
        <v>0.19536615155532014</v>
      </c>
      <c r="L316" s="11"/>
      <c r="M316"/>
      <c r="O316" s="25"/>
      <c r="P316"/>
    </row>
    <row r="317" spans="1:16" x14ac:dyDescent="0.25">
      <c r="A317" s="1" t="s">
        <v>45</v>
      </c>
      <c r="B317" s="3" t="s">
        <v>2</v>
      </c>
      <c r="C317" s="107">
        <f t="shared" ref="C317:K317" si="154">IF(D150=0,0,D150/$D150)</f>
        <v>0</v>
      </c>
      <c r="D317" s="107">
        <f t="shared" si="154"/>
        <v>0</v>
      </c>
      <c r="E317" s="107">
        <f t="shared" si="154"/>
        <v>0</v>
      </c>
      <c r="F317" s="107">
        <f t="shared" si="154"/>
        <v>0</v>
      </c>
      <c r="G317" s="107">
        <f t="shared" si="154"/>
        <v>0</v>
      </c>
      <c r="H317" s="107">
        <f t="shared" si="154"/>
        <v>0</v>
      </c>
      <c r="I317" s="107">
        <f t="shared" si="154"/>
        <v>0</v>
      </c>
      <c r="J317" s="107">
        <f t="shared" si="154"/>
        <v>0</v>
      </c>
      <c r="K317" s="107">
        <f t="shared" si="154"/>
        <v>0</v>
      </c>
      <c r="L317" s="11"/>
      <c r="M317"/>
      <c r="O317" s="25"/>
      <c r="P317"/>
    </row>
    <row r="318" spans="1:16" x14ac:dyDescent="0.25">
      <c r="A318" s="5" t="s">
        <v>45</v>
      </c>
      <c r="B318" s="6" t="s">
        <v>3</v>
      </c>
      <c r="C318" s="108">
        <f t="shared" ref="C318:K318" si="155">IF(D151=0,0,D151/$D151)</f>
        <v>1</v>
      </c>
      <c r="D318" s="107">
        <f t="shared" si="155"/>
        <v>0.81537269760000008</v>
      </c>
      <c r="E318" s="108">
        <f t="shared" si="155"/>
        <v>0.664832635991501</v>
      </c>
      <c r="F318" s="107">
        <f t="shared" si="155"/>
        <v>0.54208637986090902</v>
      </c>
      <c r="G318" s="108">
        <f t="shared" si="155"/>
        <v>0.44200243387940769</v>
      </c>
      <c r="H318" s="107">
        <f t="shared" si="155"/>
        <v>0.36039671685801822</v>
      </c>
      <c r="I318" s="108">
        <f t="shared" si="155"/>
        <v>0.29385764323070568</v>
      </c>
      <c r="J318" s="107">
        <f t="shared" si="155"/>
        <v>0.23960349927139887</v>
      </c>
      <c r="K318" s="108">
        <f t="shared" si="155"/>
        <v>0.19536615155532014</v>
      </c>
      <c r="L318" s="11"/>
      <c r="M318"/>
      <c r="O318" s="25"/>
      <c r="P318"/>
    </row>
    <row r="319" spans="1:16" x14ac:dyDescent="0.25">
      <c r="A319" s="1" t="s">
        <v>45</v>
      </c>
      <c r="B319" s="3" t="s">
        <v>4</v>
      </c>
      <c r="C319" s="107">
        <f t="shared" ref="C319:K319" si="156">IF(D152=0,0,D152/$D152)</f>
        <v>1</v>
      </c>
      <c r="D319" s="107">
        <f t="shared" si="156"/>
        <v>0.81537269760000008</v>
      </c>
      <c r="E319" s="107">
        <f t="shared" si="156"/>
        <v>0.664832635991501</v>
      </c>
      <c r="F319" s="107">
        <f t="shared" si="156"/>
        <v>0.54208637986090902</v>
      </c>
      <c r="G319" s="107">
        <f t="shared" si="156"/>
        <v>0.44200243387940769</v>
      </c>
      <c r="H319" s="107">
        <f t="shared" si="156"/>
        <v>0.36039671685801822</v>
      </c>
      <c r="I319" s="107">
        <f t="shared" si="156"/>
        <v>0.29385764323070568</v>
      </c>
      <c r="J319" s="107">
        <f t="shared" si="156"/>
        <v>0.23960349927139887</v>
      </c>
      <c r="K319" s="107">
        <f t="shared" si="156"/>
        <v>0.19536615155532014</v>
      </c>
      <c r="L319" s="11"/>
      <c r="M319"/>
      <c r="O319" s="25"/>
      <c r="P319"/>
    </row>
    <row r="320" spans="1:16" x14ac:dyDescent="0.25">
      <c r="A320" s="5" t="s">
        <v>45</v>
      </c>
      <c r="B320" s="6" t="s">
        <v>5</v>
      </c>
      <c r="C320" s="108">
        <f t="shared" ref="C320:K320" si="157">IF(D153=0,0,D153/$D153)</f>
        <v>1</v>
      </c>
      <c r="D320" s="107">
        <f t="shared" si="157"/>
        <v>0.81537269760000008</v>
      </c>
      <c r="E320" s="108">
        <f t="shared" si="157"/>
        <v>0.664832635991501</v>
      </c>
      <c r="F320" s="107">
        <f t="shared" si="157"/>
        <v>0.54208637986090902</v>
      </c>
      <c r="G320" s="108">
        <f t="shared" si="157"/>
        <v>0.44200243387940769</v>
      </c>
      <c r="H320" s="107">
        <f t="shared" si="157"/>
        <v>0.36039671685801822</v>
      </c>
      <c r="I320" s="108">
        <f t="shared" si="157"/>
        <v>0.29385764323070568</v>
      </c>
      <c r="J320" s="107">
        <f t="shared" si="157"/>
        <v>0.23960349927139887</v>
      </c>
      <c r="K320" s="108">
        <f t="shared" si="157"/>
        <v>0.19536615155532014</v>
      </c>
      <c r="L320" s="11"/>
      <c r="M320"/>
      <c r="O320" s="25"/>
      <c r="P320"/>
    </row>
    <row r="321" spans="1:16" x14ac:dyDescent="0.25">
      <c r="A321" s="1" t="s">
        <v>45</v>
      </c>
      <c r="B321" s="3" t="s">
        <v>6</v>
      </c>
      <c r="C321" s="107">
        <f t="shared" ref="C321:K321" si="158">IF(D154=0,0,D154/$D154)</f>
        <v>1</v>
      </c>
      <c r="D321" s="107">
        <f t="shared" si="158"/>
        <v>0.81537269760000008</v>
      </c>
      <c r="E321" s="107">
        <f t="shared" si="158"/>
        <v>0.664832635991501</v>
      </c>
      <c r="F321" s="107">
        <f t="shared" si="158"/>
        <v>0.54208637986090902</v>
      </c>
      <c r="G321" s="107">
        <f t="shared" si="158"/>
        <v>0.44200243387940769</v>
      </c>
      <c r="H321" s="107">
        <f t="shared" si="158"/>
        <v>0.36039671685801822</v>
      </c>
      <c r="I321" s="107">
        <f t="shared" si="158"/>
        <v>0.29385764323070568</v>
      </c>
      <c r="J321" s="107">
        <f t="shared" si="158"/>
        <v>0.23960349927139887</v>
      </c>
      <c r="K321" s="107">
        <f t="shared" si="158"/>
        <v>0.19536615155532014</v>
      </c>
      <c r="L321" s="11"/>
      <c r="M321"/>
      <c r="O321" s="25"/>
      <c r="P321"/>
    </row>
    <row r="322" spans="1:16" x14ac:dyDescent="0.25">
      <c r="A322" s="5" t="s">
        <v>45</v>
      </c>
      <c r="B322" s="6" t="s">
        <v>7</v>
      </c>
      <c r="C322" s="108">
        <f t="shared" ref="C322:K322" si="159">IF(D155=0,0,D155/$D155)</f>
        <v>1</v>
      </c>
      <c r="D322" s="107">
        <f t="shared" si="159"/>
        <v>0.81537269760000008</v>
      </c>
      <c r="E322" s="108">
        <f t="shared" si="159"/>
        <v>0.664832635991501</v>
      </c>
      <c r="F322" s="107">
        <f t="shared" si="159"/>
        <v>0.54208637986090902</v>
      </c>
      <c r="G322" s="108">
        <f t="shared" si="159"/>
        <v>0.44200243387940769</v>
      </c>
      <c r="H322" s="107">
        <f t="shared" si="159"/>
        <v>0.36039671685801822</v>
      </c>
      <c r="I322" s="108">
        <f t="shared" si="159"/>
        <v>0.29385764323070568</v>
      </c>
      <c r="J322" s="107">
        <f t="shared" si="159"/>
        <v>0.23960349927139887</v>
      </c>
      <c r="K322" s="108">
        <f t="shared" si="159"/>
        <v>0.19536615155532014</v>
      </c>
      <c r="L322" s="11"/>
      <c r="M322"/>
      <c r="O322" s="25"/>
      <c r="P322"/>
    </row>
    <row r="323" spans="1:16" x14ac:dyDescent="0.25">
      <c r="A323" s="1" t="s">
        <v>45</v>
      </c>
      <c r="B323" s="3" t="s">
        <v>8</v>
      </c>
      <c r="C323" s="107">
        <f t="shared" ref="C323:K323" si="160">IF(D156=0,0,D156/$D156)</f>
        <v>1</v>
      </c>
      <c r="D323" s="107">
        <f t="shared" si="160"/>
        <v>0.81537269760000008</v>
      </c>
      <c r="E323" s="107">
        <f t="shared" si="160"/>
        <v>0.664832635991501</v>
      </c>
      <c r="F323" s="107">
        <f t="shared" si="160"/>
        <v>0.54208637986090902</v>
      </c>
      <c r="G323" s="107">
        <f t="shared" si="160"/>
        <v>0.44200243387940769</v>
      </c>
      <c r="H323" s="107">
        <f t="shared" si="160"/>
        <v>0.36039671685801822</v>
      </c>
      <c r="I323" s="107">
        <f t="shared" si="160"/>
        <v>0.29385764323070568</v>
      </c>
      <c r="J323" s="107">
        <f t="shared" si="160"/>
        <v>0.23960349927139887</v>
      </c>
      <c r="K323" s="107">
        <f t="shared" si="160"/>
        <v>0.19536615155532014</v>
      </c>
      <c r="L323" s="11"/>
      <c r="M323"/>
      <c r="O323" s="25"/>
      <c r="P323"/>
    </row>
    <row r="324" spans="1:16" x14ac:dyDescent="0.25">
      <c r="A324" s="5" t="s">
        <v>45</v>
      </c>
      <c r="B324" s="6" t="s">
        <v>9</v>
      </c>
      <c r="C324" s="108">
        <f t="shared" ref="C324:K324" si="161">IF(D157=0,0,D157/$D157)</f>
        <v>0</v>
      </c>
      <c r="D324" s="107">
        <f t="shared" si="161"/>
        <v>0</v>
      </c>
      <c r="E324" s="108">
        <f t="shared" si="161"/>
        <v>0</v>
      </c>
      <c r="F324" s="107">
        <f t="shared" si="161"/>
        <v>0</v>
      </c>
      <c r="G324" s="108">
        <f t="shared" si="161"/>
        <v>0</v>
      </c>
      <c r="H324" s="107">
        <f t="shared" si="161"/>
        <v>0</v>
      </c>
      <c r="I324" s="108">
        <f t="shared" si="161"/>
        <v>0</v>
      </c>
      <c r="J324" s="107">
        <f t="shared" si="161"/>
        <v>0</v>
      </c>
      <c r="K324" s="108">
        <f t="shared" si="161"/>
        <v>0</v>
      </c>
      <c r="L324" s="11"/>
      <c r="M324"/>
      <c r="O324" s="25"/>
      <c r="P324"/>
    </row>
    <row r="325" spans="1:16" x14ac:dyDescent="0.25">
      <c r="A325" s="1" t="s">
        <v>45</v>
      </c>
      <c r="B325" s="3" t="s">
        <v>10</v>
      </c>
      <c r="C325" s="107">
        <f t="shared" ref="C325:K325" si="162">IF(D158=0,0,D158/$D158)</f>
        <v>1</v>
      </c>
      <c r="D325" s="107">
        <f t="shared" si="162"/>
        <v>0.81537269760000008</v>
      </c>
      <c r="E325" s="107">
        <f t="shared" si="162"/>
        <v>0.664832635991501</v>
      </c>
      <c r="F325" s="107">
        <f t="shared" si="162"/>
        <v>0.54208637986090902</v>
      </c>
      <c r="G325" s="107">
        <f t="shared" si="162"/>
        <v>0.44200243387940769</v>
      </c>
      <c r="H325" s="107">
        <f t="shared" si="162"/>
        <v>0.36039671685801822</v>
      </c>
      <c r="I325" s="107">
        <f t="shared" si="162"/>
        <v>0.29385764323070568</v>
      </c>
      <c r="J325" s="107">
        <f t="shared" si="162"/>
        <v>0.23960349927139887</v>
      </c>
      <c r="K325" s="107">
        <f t="shared" si="162"/>
        <v>0.19536615155532014</v>
      </c>
      <c r="L325" s="11"/>
      <c r="M325"/>
      <c r="O325" s="25"/>
      <c r="P325"/>
    </row>
    <row r="326" spans="1:16" x14ac:dyDescent="0.25">
      <c r="A326" s="5" t="s">
        <v>45</v>
      </c>
      <c r="B326" s="6" t="s">
        <v>11</v>
      </c>
      <c r="C326" s="108">
        <f t="shared" ref="C326:K326" si="163">IF(D159=0,0,D159/$D159)</f>
        <v>1</v>
      </c>
      <c r="D326" s="107">
        <f t="shared" si="163"/>
        <v>0.81537269760000008</v>
      </c>
      <c r="E326" s="108">
        <f t="shared" si="163"/>
        <v>0.664832635991501</v>
      </c>
      <c r="F326" s="107">
        <f t="shared" si="163"/>
        <v>0.54208637986090902</v>
      </c>
      <c r="G326" s="108">
        <f t="shared" si="163"/>
        <v>0.44200243387940769</v>
      </c>
      <c r="H326" s="107">
        <f t="shared" si="163"/>
        <v>0.36039671685801822</v>
      </c>
      <c r="I326" s="108">
        <f t="shared" si="163"/>
        <v>0.29385764323070568</v>
      </c>
      <c r="J326" s="107">
        <f t="shared" si="163"/>
        <v>0.23960349927139887</v>
      </c>
      <c r="K326" s="108">
        <f t="shared" si="163"/>
        <v>0.19536615155532014</v>
      </c>
      <c r="L326" s="11"/>
      <c r="M326"/>
      <c r="O326" s="25"/>
      <c r="P326"/>
    </row>
    <row r="327" spans="1:16" x14ac:dyDescent="0.25">
      <c r="A327" s="1" t="s">
        <v>45</v>
      </c>
      <c r="B327" s="3" t="s">
        <v>12</v>
      </c>
      <c r="C327" s="107">
        <f t="shared" ref="C327:K327" si="164">IF(D160=0,0,D160/$D160)</f>
        <v>1</v>
      </c>
      <c r="D327" s="107">
        <f t="shared" si="164"/>
        <v>0.81537269760000008</v>
      </c>
      <c r="E327" s="107">
        <f t="shared" si="164"/>
        <v>0.664832635991501</v>
      </c>
      <c r="F327" s="107">
        <f t="shared" si="164"/>
        <v>0.54208637986090902</v>
      </c>
      <c r="G327" s="107">
        <f t="shared" si="164"/>
        <v>0.44200243387940769</v>
      </c>
      <c r="H327" s="107">
        <f t="shared" si="164"/>
        <v>0.36039671685801822</v>
      </c>
      <c r="I327" s="107">
        <f t="shared" si="164"/>
        <v>0.29385764323070568</v>
      </c>
      <c r="J327" s="107">
        <f t="shared" si="164"/>
        <v>0.23960349927139887</v>
      </c>
      <c r="K327" s="107">
        <f t="shared" si="164"/>
        <v>0.19536615155532014</v>
      </c>
      <c r="L327" s="11"/>
      <c r="M327"/>
      <c r="O327" s="25"/>
      <c r="P327"/>
    </row>
    <row r="328" spans="1:16" x14ac:dyDescent="0.25">
      <c r="A328" s="5" t="s">
        <v>45</v>
      </c>
      <c r="B328" s="6" t="s">
        <v>13</v>
      </c>
      <c r="C328" s="108">
        <f t="shared" ref="C328:K328" si="165">IF(D161=0,0,D161/$D161)</f>
        <v>1</v>
      </c>
      <c r="D328" s="107">
        <f t="shared" si="165"/>
        <v>0.81537269760000008</v>
      </c>
      <c r="E328" s="108">
        <f t="shared" si="165"/>
        <v>0.664832635991501</v>
      </c>
      <c r="F328" s="107">
        <f t="shared" si="165"/>
        <v>0.54208637986090902</v>
      </c>
      <c r="G328" s="108">
        <f t="shared" si="165"/>
        <v>0.44200243387940769</v>
      </c>
      <c r="H328" s="107">
        <f t="shared" si="165"/>
        <v>0.36039671685801822</v>
      </c>
      <c r="I328" s="108">
        <f t="shared" si="165"/>
        <v>0.29385764323070568</v>
      </c>
      <c r="J328" s="107">
        <f t="shared" si="165"/>
        <v>0.23960349927139887</v>
      </c>
      <c r="K328" s="108">
        <f t="shared" si="165"/>
        <v>0.19536615155532014</v>
      </c>
      <c r="L328" s="11"/>
      <c r="M328"/>
      <c r="O328" s="25"/>
      <c r="P328"/>
    </row>
    <row r="329" spans="1:16" x14ac:dyDescent="0.25">
      <c r="A329" s="1" t="s">
        <v>45</v>
      </c>
      <c r="B329" s="3" t="s">
        <v>14</v>
      </c>
      <c r="C329" s="107">
        <f t="shared" ref="C329:K329" si="166">IF(D162=0,0,D162/$D162)</f>
        <v>1</v>
      </c>
      <c r="D329" s="107">
        <f t="shared" si="166"/>
        <v>0.81537269760000008</v>
      </c>
      <c r="E329" s="107">
        <f t="shared" si="166"/>
        <v>0.664832635991501</v>
      </c>
      <c r="F329" s="107">
        <f t="shared" si="166"/>
        <v>0.54208637986090902</v>
      </c>
      <c r="G329" s="107">
        <f t="shared" si="166"/>
        <v>0.44200243387940769</v>
      </c>
      <c r="H329" s="107">
        <f t="shared" si="166"/>
        <v>0.36039671685801822</v>
      </c>
      <c r="I329" s="107">
        <f t="shared" si="166"/>
        <v>0.29385764323070568</v>
      </c>
      <c r="J329" s="107">
        <f t="shared" si="166"/>
        <v>0.23960349927139887</v>
      </c>
      <c r="K329" s="107">
        <f t="shared" si="166"/>
        <v>0.19536615155532014</v>
      </c>
      <c r="L329" s="11"/>
      <c r="M329"/>
      <c r="O329" s="25"/>
      <c r="P329"/>
    </row>
    <row r="330" spans="1:16" x14ac:dyDescent="0.25">
      <c r="A330" s="5" t="s">
        <v>45</v>
      </c>
      <c r="B330" s="6" t="s">
        <v>15</v>
      </c>
      <c r="C330" s="108">
        <f t="shared" ref="C330:K330" si="167">IF(D163=0,0,D163/$D163)</f>
        <v>1</v>
      </c>
      <c r="D330" s="107">
        <f t="shared" si="167"/>
        <v>0.81537269760000008</v>
      </c>
      <c r="E330" s="108">
        <f t="shared" si="167"/>
        <v>0.664832635991501</v>
      </c>
      <c r="F330" s="107">
        <f t="shared" si="167"/>
        <v>0.54208637986090902</v>
      </c>
      <c r="G330" s="108">
        <f t="shared" si="167"/>
        <v>0.44200243387940769</v>
      </c>
      <c r="H330" s="107">
        <f t="shared" si="167"/>
        <v>0.36039671685801822</v>
      </c>
      <c r="I330" s="108">
        <f t="shared" si="167"/>
        <v>0.29385764323070568</v>
      </c>
      <c r="J330" s="107">
        <f t="shared" si="167"/>
        <v>0.23960349927139887</v>
      </c>
      <c r="K330" s="108">
        <f t="shared" si="167"/>
        <v>0.19536615155532014</v>
      </c>
      <c r="L330" s="11"/>
      <c r="M330"/>
      <c r="O330" s="25"/>
      <c r="P330"/>
    </row>
    <row r="331" spans="1:16" x14ac:dyDescent="0.25">
      <c r="A331" s="1" t="s">
        <v>45</v>
      </c>
      <c r="B331" s="3" t="s">
        <v>16</v>
      </c>
      <c r="C331" s="107">
        <f t="shared" ref="C331:K331" si="168">IF(D164=0,0,D164/$D164)</f>
        <v>1</v>
      </c>
      <c r="D331" s="107">
        <f t="shared" si="168"/>
        <v>0.81537269760000008</v>
      </c>
      <c r="E331" s="107">
        <f t="shared" si="168"/>
        <v>0.664832635991501</v>
      </c>
      <c r="F331" s="107">
        <f t="shared" si="168"/>
        <v>0.54208637986090902</v>
      </c>
      <c r="G331" s="107">
        <f t="shared" si="168"/>
        <v>0.44200243387940769</v>
      </c>
      <c r="H331" s="107">
        <f t="shared" si="168"/>
        <v>0.36039671685801822</v>
      </c>
      <c r="I331" s="107">
        <f t="shared" si="168"/>
        <v>0.29385764323070568</v>
      </c>
      <c r="J331" s="107">
        <f t="shared" si="168"/>
        <v>0.23960349927139887</v>
      </c>
      <c r="K331" s="107">
        <f t="shared" si="168"/>
        <v>0.19536615155532014</v>
      </c>
      <c r="L331" s="11"/>
      <c r="M331"/>
      <c r="O331" s="25"/>
      <c r="P331"/>
    </row>
    <row r="332" spans="1:16" x14ac:dyDescent="0.25">
      <c r="A332" s="8" t="s">
        <v>45</v>
      </c>
      <c r="B332" s="9" t="s">
        <v>17</v>
      </c>
      <c r="C332" s="110">
        <f t="shared" ref="C332:K332" si="169">IF(D165=0,0,D165/$D165)</f>
        <v>1</v>
      </c>
      <c r="D332" s="111">
        <f t="shared" si="169"/>
        <v>0.81537269760000008</v>
      </c>
      <c r="E332" s="110">
        <f t="shared" si="169"/>
        <v>0.664832635991501</v>
      </c>
      <c r="F332" s="111">
        <f t="shared" si="169"/>
        <v>0.54208637986090902</v>
      </c>
      <c r="G332" s="110">
        <f t="shared" si="169"/>
        <v>0.44200243387940769</v>
      </c>
      <c r="H332" s="111">
        <f t="shared" si="169"/>
        <v>0.36039671685801822</v>
      </c>
      <c r="I332" s="110">
        <f t="shared" si="169"/>
        <v>0.29385764323070568</v>
      </c>
      <c r="J332" s="111">
        <f t="shared" si="169"/>
        <v>0.23960349927139887</v>
      </c>
      <c r="K332" s="110">
        <f t="shared" si="169"/>
        <v>0.19536615155532014</v>
      </c>
      <c r="L332" s="11"/>
      <c r="M332"/>
      <c r="O332" s="25"/>
      <c r="P332"/>
    </row>
  </sheetData>
  <autoFilter ref="A3:Q3">
    <sortState ref="A4:R471">
      <sortCondition ref="N3"/>
    </sortState>
  </autoFilter>
  <conditionalFormatting sqref="M13:M15 M31:M33 M49:M51 M67:M69 M85:M87 M103:M105 M121:M123 M139:M141 M157:M159 M17:M21 M35:M47 M53:M65 M71:M83 M89:M101 M107:M119 M125:M129 M143:M147 M161:M165 C4:M11 D22:M29 D130:M137 D148:M155 C12:L21 D138:L147 D156:L165 D30:L129 C171:K188">
    <cfRule type="cellIs" dxfId="53" priority="23" operator="equal">
      <formula>0</formula>
    </cfRule>
  </conditionalFormatting>
  <conditionalFormatting sqref="M13:M15 M31:M33 M49:M51 M67:M69 M85:M87 M103:M105 M121:M123 M139:M141 M157:M159 M35:M47 M53:M65 M71:M83 M89:M101 M107:M119 M161:M165 M4:M11 M17:M29 M125:M137 M143:M155">
    <cfRule type="cellIs" dxfId="52" priority="21" operator="between">
      <formula>0.000000001</formula>
      <formula>0.9999999999</formula>
    </cfRule>
  </conditionalFormatting>
  <conditionalFormatting sqref="M13:M15 M31:M33 M49:M51 M67:M69 M85:M87 M103:M105 M121:M123 M139:M141 M157:M159 M17:M21 M35:M47 M53:M65 M71:M83 M89:M101 M107:M119 M125:M129 M143:M147 M161:M165">
    <cfRule type="cellIs" dxfId="51" priority="24" operator="equal">
      <formula>0</formula>
    </cfRule>
  </conditionalFormatting>
  <conditionalFormatting sqref="M5 M23 M41 M59 M77 M95 M113 M131 M149">
    <cfRule type="cellIs" dxfId="50" priority="22" operator="greaterThan">
      <formula>1</formula>
    </cfRule>
  </conditionalFormatting>
  <conditionalFormatting sqref="M12 M30 M48 M66 M84 M102 M120 M138 M156">
    <cfRule type="cellIs" dxfId="49" priority="20" operator="equal">
      <formula>0</formula>
    </cfRule>
  </conditionalFormatting>
  <conditionalFormatting sqref="M12 M30 M48 M66 M84 M102 M120 M138 M156">
    <cfRule type="cellIs" dxfId="48" priority="19" operator="equal">
      <formula>0</formula>
    </cfRule>
  </conditionalFormatting>
  <conditionalFormatting sqref="M12 M30 M48 M66 M84 M102 M120 M138 M156">
    <cfRule type="cellIs" dxfId="47" priority="18" operator="between">
      <formula>0.000000001</formula>
      <formula>0.9999999999</formula>
    </cfRule>
  </conditionalFormatting>
  <conditionalFormatting sqref="M16 M34 M52 M70 M88 M106 M124 M142 M160">
    <cfRule type="cellIs" dxfId="46" priority="17" operator="equal">
      <formula>0</formula>
    </cfRule>
  </conditionalFormatting>
  <conditionalFormatting sqref="M16 M34 M52 M70 M88 M106 M124 M142 M160">
    <cfRule type="cellIs" dxfId="45" priority="16" operator="equal">
      <formula>0</formula>
    </cfRule>
  </conditionalFormatting>
  <conditionalFormatting sqref="M16 M34 M52 M70 M88 M106 M124 M142 M160">
    <cfRule type="cellIs" dxfId="44" priority="15" operator="between">
      <formula>0.000000001</formula>
      <formula>0.9999999999</formula>
    </cfRule>
  </conditionalFormatting>
  <conditionalFormatting sqref="P4 P6 P8 P22 P24 P26 P40 P58 P76 P94 P112 P130 P148 P42 P60 P78 P96 P114 P132 P150 P44 P62 P80 P98 P116 P134 P152">
    <cfRule type="cellIs" dxfId="43" priority="14" operator="equal">
      <formula>"""Fehler!"""</formula>
    </cfRule>
  </conditionalFormatting>
  <conditionalFormatting sqref="P4:Q165">
    <cfRule type="containsText" dxfId="42" priority="9" operator="containsText" text="Fehler!">
      <formula>NOT(ISERROR(SEARCH("Fehler!",P4)))</formula>
    </cfRule>
    <cfRule type="containsText" dxfId="41" priority="10" operator="containsText" text="ok">
      <formula>NOT(ISERROR(SEARCH("ok",P4)))</formula>
    </cfRule>
  </conditionalFormatting>
  <conditionalFormatting sqref="Q40 Q76 Q112 Q42 Q78 Q114 Q44 Q80 Q116 Q22 Q58 Q94 Q130 Q148 Q24 Q60 Q96 Q132 Q150 Q26 Q62 Q98 Q134 Q152 Q4 Q6 Q8">
    <cfRule type="cellIs" dxfId="40" priority="8" operator="equal">
      <formula>"""Fehler!"""</formula>
    </cfRule>
  </conditionalFormatting>
  <conditionalFormatting sqref="B333:B1048576 B1:B169">
    <cfRule type="cellIs" dxfId="39" priority="6" operator="equal">
      <formula>"mCCS"</formula>
    </cfRule>
    <cfRule type="cellIs" dxfId="38" priority="7" operator="equal">
      <formula>"bCCS"</formula>
    </cfRule>
  </conditionalFormatting>
  <conditionalFormatting sqref="C22:C165">
    <cfRule type="cellIs" dxfId="37" priority="5" operator="equal">
      <formula>0</formula>
    </cfRule>
  </conditionalFormatting>
  <conditionalFormatting sqref="C189:K332">
    <cfRule type="cellIs" dxfId="36" priority="4" operator="equal">
      <formula>0</formula>
    </cfRule>
  </conditionalFormatting>
  <conditionalFormatting sqref="B170:B332">
    <cfRule type="cellIs" dxfId="35" priority="2" operator="equal">
      <formula>"mCCS"</formula>
    </cfRule>
    <cfRule type="cellIs" dxfId="34" priority="3" operator="equal">
      <formula>"bCCS"</formula>
    </cfRule>
  </conditionalFormatting>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T59"/>
  <sheetViews>
    <sheetView topLeftCell="A31" zoomScale="85" zoomScaleNormal="85" workbookViewId="0">
      <selection activeCell="F37" sqref="F37"/>
    </sheetView>
  </sheetViews>
  <sheetFormatPr baseColWidth="10" defaultRowHeight="15" x14ac:dyDescent="0.25"/>
  <cols>
    <col min="1" max="2" width="3.7109375" style="37" customWidth="1"/>
    <col min="3" max="3" width="11.42578125" style="37"/>
    <col min="16" max="16" width="2.42578125" customWidth="1"/>
  </cols>
  <sheetData>
    <row r="1" spans="1:20" x14ac:dyDescent="0.25">
      <c r="B1" s="26" t="s">
        <v>60</v>
      </c>
      <c r="D1" s="26"/>
      <c r="E1" s="26"/>
      <c r="F1" s="26"/>
      <c r="G1" s="26"/>
      <c r="H1" s="26"/>
      <c r="I1" s="26"/>
      <c r="J1" s="26"/>
      <c r="K1" s="26"/>
    </row>
    <row r="2" spans="1:20" x14ac:dyDescent="0.25">
      <c r="B2" s="26" t="s">
        <v>59</v>
      </c>
      <c r="D2" s="26"/>
      <c r="E2" s="26"/>
      <c r="F2" s="26"/>
      <c r="G2" s="26"/>
      <c r="H2" s="26"/>
      <c r="I2" s="26"/>
      <c r="J2" s="26"/>
      <c r="K2" s="26"/>
    </row>
    <row r="3" spans="1:20" x14ac:dyDescent="0.25">
      <c r="B3" s="27" t="s">
        <v>61</v>
      </c>
    </row>
    <row r="4" spans="1:20" x14ac:dyDescent="0.25">
      <c r="A4" s="53" t="s">
        <v>72</v>
      </c>
      <c r="B4" s="53" t="s">
        <v>71</v>
      </c>
    </row>
    <row r="5" spans="1:20" x14ac:dyDescent="0.25">
      <c r="A5" s="38"/>
      <c r="B5" s="38"/>
      <c r="C5" s="38"/>
      <c r="D5" s="28"/>
      <c r="E5" s="28">
        <f>[2]DECOMCURVE_2050!C158</f>
        <v>2004</v>
      </c>
      <c r="F5" s="28">
        <f>[2]DECOMCURVE_2050!D158</f>
        <v>2005</v>
      </c>
      <c r="G5" s="28">
        <f>[2]DECOMCURVE_2050!E158</f>
        <v>2010</v>
      </c>
      <c r="H5" s="28">
        <f>[2]DECOMCURVE_2050!F158</f>
        <v>2015</v>
      </c>
      <c r="I5" s="28">
        <f>[2]DECOMCURVE_2050!G158</f>
        <v>2020</v>
      </c>
      <c r="J5" s="28">
        <f>[2]DECOMCURVE_2050!H158</f>
        <v>2025</v>
      </c>
      <c r="K5" s="28">
        <f>[2]DECOMCURVE_2050!I158</f>
        <v>2030</v>
      </c>
      <c r="L5" s="28">
        <f>[2]DECOMCURVE_2050!J158</f>
        <v>2035</v>
      </c>
      <c r="M5" s="28">
        <f>[2]DECOMCURVE_2050!K158</f>
        <v>2040</v>
      </c>
      <c r="N5" s="28">
        <f>[2]DECOMCURVE_2050!L158</f>
        <v>2045</v>
      </c>
      <c r="O5" s="28">
        <f>[2]DECOMCURVE_2050!M158</f>
        <v>2050</v>
      </c>
    </row>
    <row r="6" spans="1:20" x14ac:dyDescent="0.25">
      <c r="A6" s="39">
        <v>2</v>
      </c>
      <c r="B6" s="39">
        <v>2</v>
      </c>
      <c r="C6" s="39" t="str">
        <f>[2]DECOMCURVE_2050!A160</f>
        <v>DEU</v>
      </c>
      <c r="D6" s="29" t="str">
        <f>[2]DECOMCURVE_2050!B160</f>
        <v>bBC</v>
      </c>
      <c r="E6" s="31">
        <f>[2]DECOMCURVE_2050!C160</f>
        <v>0</v>
      </c>
      <c r="F6" s="31">
        <f>[2]DECOMCURVE_2050!D160</f>
        <v>4.4981400634485191E-2</v>
      </c>
      <c r="G6" s="31">
        <f>[2]DECOMCURVE_2050!E160</f>
        <v>4.6156447249774413E-2</v>
      </c>
      <c r="H6" s="31">
        <f>[2]DECOMCURVE_2050!F160</f>
        <v>0.27465710065414672</v>
      </c>
      <c r="I6" s="31">
        <f>[2]DECOMCURVE_2050!G160</f>
        <v>0.32841100832024184</v>
      </c>
      <c r="J6" s="31">
        <f>[2]DECOMCURVE_2050!H160</f>
        <v>0.305269176788592</v>
      </c>
      <c r="K6" s="31">
        <f>[2]DECOMCURVE_2050!I160</f>
        <v>0.16954732510288073</v>
      </c>
      <c r="L6" s="31">
        <f>[2]DECOMCURVE_2050!J160</f>
        <v>0.16954732510288073</v>
      </c>
      <c r="M6" s="31">
        <f>[2]DECOMCURVE_2050!K160</f>
        <v>0.16954732510288062</v>
      </c>
      <c r="N6" s="31">
        <f>[2]DECOMCURVE_2050!L160</f>
        <v>0.16954732510288062</v>
      </c>
      <c r="O6" s="31">
        <f>[2]DECOMCURVE_2050!M160</f>
        <v>0.16954732510288062</v>
      </c>
    </row>
    <row r="7" spans="1:20" x14ac:dyDescent="0.25">
      <c r="A7" s="39">
        <v>3</v>
      </c>
      <c r="B7" s="39">
        <v>3</v>
      </c>
      <c r="C7" s="39" t="str">
        <f>[2]DECOMCURVE_2050!A161</f>
        <v>DEU</v>
      </c>
      <c r="D7" s="29" t="str">
        <f>[2]DECOMCURVE_2050!B161</f>
        <v>bBIO</v>
      </c>
      <c r="E7" s="31">
        <f>[2]DECOMCURVE_2050!C161</f>
        <v>0</v>
      </c>
      <c r="F7" s="31">
        <f>[2]DECOMCURVE_2050!D161</f>
        <v>-1.9726200339187372E-5</v>
      </c>
      <c r="G7" s="31">
        <f>[2]DECOMCURVE_2050!E161</f>
        <v>0</v>
      </c>
      <c r="H7" s="31">
        <f>[2]DECOMCURVE_2050!F161</f>
        <v>0.27152579149817557</v>
      </c>
      <c r="I7" s="31">
        <f>[2]DECOMCURVE_2050!G161</f>
        <v>0.44970213918223623</v>
      </c>
      <c r="J7" s="31">
        <f>[2]DECOMCURVE_2050!H161</f>
        <v>1</v>
      </c>
      <c r="K7" s="31">
        <f>[2]DECOMCURVE_2050!I161</f>
        <v>0</v>
      </c>
      <c r="L7" s="31">
        <f>[2]DECOMCURVE_2050!J161</f>
        <v>0</v>
      </c>
      <c r="M7" s="31">
        <f>[2]DECOMCURVE_2050!K161</f>
        <v>0</v>
      </c>
      <c r="N7" s="31">
        <f>[2]DECOMCURVE_2050!L161</f>
        <v>0</v>
      </c>
      <c r="O7" s="31">
        <f>[2]DECOMCURVE_2050!M161</f>
        <v>0</v>
      </c>
    </row>
    <row r="8" spans="1:20" x14ac:dyDescent="0.25">
      <c r="A8" s="40">
        <v>9</v>
      </c>
      <c r="B8" s="40"/>
      <c r="C8" s="40" t="str">
        <f>[2]DECOMCURVE_2050!A166</f>
        <v>DEU</v>
      </c>
      <c r="D8" s="34" t="s">
        <v>2</v>
      </c>
      <c r="E8" s="35">
        <v>0</v>
      </c>
      <c r="F8" s="35">
        <v>0</v>
      </c>
      <c r="G8" s="35">
        <v>0</v>
      </c>
      <c r="H8" s="35">
        <v>0</v>
      </c>
      <c r="I8" s="35">
        <v>0</v>
      </c>
      <c r="J8" s="35">
        <v>0</v>
      </c>
      <c r="K8" s="35">
        <v>0</v>
      </c>
      <c r="L8" s="35">
        <v>0</v>
      </c>
      <c r="M8" s="35">
        <v>0</v>
      </c>
      <c r="N8" s="35">
        <v>0</v>
      </c>
      <c r="O8" s="35">
        <v>0</v>
      </c>
    </row>
    <row r="9" spans="1:20" x14ac:dyDescent="0.25">
      <c r="A9" s="39">
        <v>7</v>
      </c>
      <c r="B9" s="39">
        <v>7</v>
      </c>
      <c r="C9" s="39" t="str">
        <f>[2]DECOMCURVE_2050!A165</f>
        <v>DEU</v>
      </c>
      <c r="D9" s="29" t="str">
        <f>[2]DECOMCURVE_2050!B165</f>
        <v>bGAS</v>
      </c>
      <c r="E9" s="31">
        <f>[2]DECOMCURVE_2050!C165</f>
        <v>0</v>
      </c>
      <c r="F9" s="31">
        <f>[2]DECOMCURVE_2050!D165</f>
        <v>3.3743118638101532E-2</v>
      </c>
      <c r="G9" s="31">
        <f>[2]DECOMCURVE_2050!E165</f>
        <v>0.22286523853797058</v>
      </c>
      <c r="H9" s="31">
        <f>[2]DECOMCURVE_2050!F165</f>
        <v>0.37483722898626226</v>
      </c>
      <c r="I9" s="31">
        <f>[2]DECOMCURVE_2050!G165</f>
        <v>0.50359955737811624</v>
      </c>
      <c r="J9" s="31">
        <f>[2]DECOMCURVE_2050!H165</f>
        <v>0.32425060974010633</v>
      </c>
      <c r="K9" s="31">
        <f>[2]DECOMCURVE_2050!I165</f>
        <v>0.65808980478907131</v>
      </c>
      <c r="L9" s="31">
        <f>[2]DECOMCURVE_2050!J165</f>
        <v>0.65808980478907131</v>
      </c>
      <c r="M9" s="31">
        <f>[2]DECOMCURVE_2050!K165</f>
        <v>0.65808980478907131</v>
      </c>
      <c r="N9" s="31">
        <f>[2]DECOMCURVE_2050!L165</f>
        <v>0.65808980478907142</v>
      </c>
      <c r="O9" s="31">
        <f>[2]DECOMCURVE_2050!M165</f>
        <v>0.65808980478907142</v>
      </c>
    </row>
    <row r="10" spans="1:20" x14ac:dyDescent="0.25">
      <c r="A10" s="39">
        <v>4</v>
      </c>
      <c r="B10" s="39">
        <v>4</v>
      </c>
      <c r="C10" s="39" t="str">
        <f>[2]DECOMCURVE_2050!A162</f>
        <v>DEU</v>
      </c>
      <c r="D10" s="29" t="str">
        <f>[2]DECOMCURVE_2050!B162</f>
        <v>bGEO</v>
      </c>
      <c r="E10" s="31">
        <f>[2]DECOMCURVE_2050!C162</f>
        <v>0</v>
      </c>
      <c r="F10" s="31">
        <f>[2]DECOMCURVE_2050!D162</f>
        <v>0</v>
      </c>
      <c r="G10" s="31">
        <f>[2]DECOMCURVE_2050!E162</f>
        <v>0</v>
      </c>
      <c r="H10" s="31">
        <f>[2]DECOMCURVE_2050!F162</f>
        <v>0</v>
      </c>
      <c r="I10" s="31">
        <f>[2]DECOMCURVE_2050!G162</f>
        <v>0</v>
      </c>
      <c r="J10" s="31">
        <f>[2]DECOMCURVE_2050!H162</f>
        <v>0</v>
      </c>
      <c r="K10" s="31">
        <f>[2]DECOMCURVE_2050!I162</f>
        <v>0</v>
      </c>
      <c r="L10" s="31">
        <f>[2]DECOMCURVE_2050!J162</f>
        <v>0</v>
      </c>
      <c r="M10" s="31">
        <f>[2]DECOMCURVE_2050!K162</f>
        <v>0</v>
      </c>
      <c r="N10" s="31">
        <f>[2]DECOMCURVE_2050!L162</f>
        <v>0</v>
      </c>
      <c r="O10" s="31">
        <f>[2]DECOMCURVE_2050!M162</f>
        <v>0</v>
      </c>
    </row>
    <row r="11" spans="1:20" x14ac:dyDescent="0.25">
      <c r="A11" s="39">
        <v>6</v>
      </c>
      <c r="B11" s="39">
        <v>6</v>
      </c>
      <c r="C11" s="39" t="str">
        <f>[2]DECOMCURVE_2050!A164</f>
        <v>DEU</v>
      </c>
      <c r="D11" s="29" t="str">
        <f>[2]DECOMCURVE_2050!B164</f>
        <v>bHC</v>
      </c>
      <c r="E11" s="31">
        <f>[2]DECOMCURVE_2050!C164</f>
        <v>0</v>
      </c>
      <c r="F11" s="31">
        <f>[2]DECOMCURVE_2050!D164</f>
        <v>1.8095795876317822E-2</v>
      </c>
      <c r="G11" s="31">
        <f>[2]DECOMCURVE_2050!E164</f>
        <v>0.2744990244586013</v>
      </c>
      <c r="H11" s="31">
        <f>[2]DECOMCURVE_2050!F164</f>
        <v>0.43722017512579725</v>
      </c>
      <c r="I11" s="31">
        <f>[2]DECOMCURVE_2050!G164</f>
        <v>0.60810335116868486</v>
      </c>
      <c r="J11" s="31">
        <f>[2]DECOMCURVE_2050!H164</f>
        <v>0.88765382197071785</v>
      </c>
      <c r="K11" s="31">
        <f>[2]DECOMCURVE_2050!I164</f>
        <v>0.99940035978412378</v>
      </c>
      <c r="L11" s="31">
        <f>[2]DECOMCURVE_2050!J164</f>
        <v>0</v>
      </c>
      <c r="M11" s="31">
        <f>[2]DECOMCURVE_2050!K164</f>
        <v>0</v>
      </c>
      <c r="N11" s="31">
        <f>[2]DECOMCURVE_2050!L164</f>
        <v>0</v>
      </c>
      <c r="O11" s="31">
        <f>[2]DECOMCURVE_2050!M164</f>
        <v>0</v>
      </c>
    </row>
    <row r="12" spans="1:20" x14ac:dyDescent="0.25">
      <c r="A12" s="39">
        <v>5</v>
      </c>
      <c r="B12" s="39">
        <v>5</v>
      </c>
      <c r="C12" s="39" t="str">
        <f>[2]DECOMCURVE_2050!A163</f>
        <v>DEU</v>
      </c>
      <c r="D12" s="29" t="str">
        <f>[2]DECOMCURVE_2050!B163</f>
        <v>bHYDRO</v>
      </c>
      <c r="E12" s="31">
        <f>[2]DECOMCURVE_2050!C163</f>
        <v>0</v>
      </c>
      <c r="F12" s="31">
        <f>[2]DECOMCURVE_2050!D163</f>
        <v>0</v>
      </c>
      <c r="G12" s="31">
        <f>[2]DECOMCURVE_2050!E163</f>
        <v>-1.1369191764032394E-5</v>
      </c>
      <c r="H12" s="31">
        <f>[2]DECOMCURVE_2050!F163</f>
        <v>0</v>
      </c>
      <c r="I12" s="31">
        <f>[2]DECOMCURVE_2050!G163</f>
        <v>0</v>
      </c>
      <c r="J12" s="31">
        <f>[2]DECOMCURVE_2050!H163</f>
        <v>-1.136906250720493E-5</v>
      </c>
      <c r="K12" s="31">
        <f>[2]DECOMCURVE_2050!I163</f>
        <v>-1.1368933252819957E-5</v>
      </c>
      <c r="L12" s="31">
        <f>[2]DECOMCURVE_2050!J163</f>
        <v>-1.1368933252819957E-5</v>
      </c>
      <c r="M12" s="31">
        <f>[2]DECOMCURVE_2050!K163</f>
        <v>-1.1368933252819957E-5</v>
      </c>
      <c r="N12" s="31">
        <f>[2]DECOMCURVE_2050!L163</f>
        <v>-1.1368933252819957E-5</v>
      </c>
      <c r="O12" s="31">
        <f>[2]DECOMCURVE_2050!M163</f>
        <v>-1.1368933252819957E-5</v>
      </c>
    </row>
    <row r="13" spans="1:20" x14ac:dyDescent="0.25">
      <c r="A13" s="39">
        <v>1</v>
      </c>
      <c r="B13" s="39">
        <v>1</v>
      </c>
      <c r="C13" s="39" t="str">
        <f>[2]DECOMCURVE_2050!A159</f>
        <v>DEU</v>
      </c>
      <c r="D13" s="29" t="str">
        <f>[2]DECOMCURVE_2050!B159</f>
        <v>bNUC</v>
      </c>
      <c r="E13" s="31">
        <f>[2]DECOMCURVE_2050!C159</f>
        <v>0</v>
      </c>
      <c r="F13" s="31">
        <f>[2]DECOMCURVE_2050!D159</f>
        <v>0</v>
      </c>
      <c r="G13" s="31">
        <f>[2]DECOMCURVE_2050!E159</f>
        <v>5.541514918244439E-2</v>
      </c>
      <c r="H13" s="31">
        <f>[2]DECOMCURVE_2050!F159</f>
        <v>0.33661576683440808</v>
      </c>
      <c r="I13" s="31">
        <f>[2]DECOMCURVE_2050!G159</f>
        <v>0.77489499047345478</v>
      </c>
      <c r="J13" s="31">
        <f>[2]DECOMCURVE_2050!H159</f>
        <v>1</v>
      </c>
      <c r="K13" s="31">
        <f>[2]DECOMCURVE_2050!I159</f>
        <v>0</v>
      </c>
      <c r="L13" s="31">
        <f>[2]DECOMCURVE_2050!J159</f>
        <v>0</v>
      </c>
      <c r="M13" s="31">
        <f>[2]DECOMCURVE_2050!K159</f>
        <v>0</v>
      </c>
      <c r="N13" s="31">
        <f>[2]DECOMCURVE_2050!L159</f>
        <v>0</v>
      </c>
      <c r="O13" s="31">
        <f>[2]DECOMCURVE_2050!M159</f>
        <v>0</v>
      </c>
    </row>
    <row r="14" spans="1:20" x14ac:dyDescent="0.25">
      <c r="A14" s="39">
        <v>8</v>
      </c>
      <c r="B14" s="39">
        <v>8</v>
      </c>
      <c r="C14" s="39" t="str">
        <f>[2]DECOMCURVE_2050!A166</f>
        <v>DEU</v>
      </c>
      <c r="D14" s="29" t="str">
        <f>[2]DECOMCURVE_2050!B166</f>
        <v>bOIL</v>
      </c>
      <c r="E14" s="31">
        <f>[2]DECOMCURVE_2050!C166</f>
        <v>0</v>
      </c>
      <c r="F14" s="31">
        <f>[2]DECOMCURVE_2050!D166</f>
        <v>3.8266672158833392E-2</v>
      </c>
      <c r="G14" s="31">
        <f>[2]DECOMCURVE_2050!E166</f>
        <v>0.44781851407686601</v>
      </c>
      <c r="H14" s="31">
        <f>[2]DECOMCURVE_2050!F166</f>
        <v>0.72833984021511489</v>
      </c>
      <c r="I14" s="31">
        <f>[2]DECOMCURVE_2050!G166</f>
        <v>0.66374797753878356</v>
      </c>
      <c r="J14" s="31">
        <f>[2]DECOMCURVE_2050!H166</f>
        <v>1</v>
      </c>
      <c r="K14" s="31">
        <f>[2]DECOMCURVE_2050!I166</f>
        <v>0</v>
      </c>
      <c r="L14" s="31">
        <f>[2]DECOMCURVE_2050!J166</f>
        <v>0</v>
      </c>
      <c r="M14" s="31">
        <f>[2]DECOMCURVE_2050!K166</f>
        <v>0</v>
      </c>
      <c r="N14" s="31">
        <f>[2]DECOMCURVE_2050!L166</f>
        <v>0</v>
      </c>
      <c r="O14" s="31">
        <f>[2]DECOMCURVE_2050!M166</f>
        <v>0</v>
      </c>
    </row>
    <row r="15" spans="1:20" x14ac:dyDescent="0.25">
      <c r="A15" s="40">
        <v>15</v>
      </c>
      <c r="B15" s="40"/>
      <c r="C15" s="40" t="str">
        <f>[2]DECOMCURVE_2050!A171</f>
        <v>DEU</v>
      </c>
      <c r="D15" s="34" t="s">
        <v>9</v>
      </c>
      <c r="E15" s="35">
        <v>0</v>
      </c>
      <c r="F15" s="35">
        <v>0</v>
      </c>
      <c r="G15" s="35">
        <v>0</v>
      </c>
      <c r="H15" s="35">
        <v>0</v>
      </c>
      <c r="I15" s="35">
        <v>0</v>
      </c>
      <c r="J15" s="35">
        <v>0</v>
      </c>
      <c r="K15" s="35">
        <v>0</v>
      </c>
      <c r="L15" s="35">
        <v>0</v>
      </c>
      <c r="M15" s="35">
        <v>0</v>
      </c>
      <c r="N15" s="35">
        <v>0</v>
      </c>
      <c r="O15" s="35">
        <v>0</v>
      </c>
      <c r="Q15" s="42" t="s">
        <v>70</v>
      </c>
      <c r="R15" s="43"/>
      <c r="S15" s="43"/>
      <c r="T15" s="44"/>
    </row>
    <row r="16" spans="1:20" x14ac:dyDescent="0.25">
      <c r="A16" s="39">
        <v>11</v>
      </c>
      <c r="B16" s="39">
        <v>10</v>
      </c>
      <c r="C16" s="39" t="str">
        <f>[2]DECOMCURVE_2050!A168</f>
        <v>DEU</v>
      </c>
      <c r="D16" s="29" t="str">
        <f>[2]DECOMCURVE_2050!B168</f>
        <v>mGAS</v>
      </c>
      <c r="E16" s="31">
        <f>[2]DECOMCURVE_2050!C168</f>
        <v>0</v>
      </c>
      <c r="F16" s="31">
        <f>[2]DECOMCURVE_2050!D168</f>
        <v>3.3743118638101532E-2</v>
      </c>
      <c r="G16" s="31">
        <f>[2]DECOMCURVE_2050!E168</f>
        <v>0.22286523853797058</v>
      </c>
      <c r="H16" s="31">
        <f>[2]DECOMCURVE_2050!F168</f>
        <v>0.37483722898626226</v>
      </c>
      <c r="I16" s="31">
        <f>[2]DECOMCURVE_2050!G168</f>
        <v>0.50359955737811624</v>
      </c>
      <c r="J16" s="31">
        <f>[2]DECOMCURVE_2050!H168</f>
        <v>0.32425060974010633</v>
      </c>
      <c r="K16" s="31">
        <f>[2]DECOMCURVE_2050!I168</f>
        <v>0.65808980478907131</v>
      </c>
      <c r="L16" s="31">
        <f>[2]DECOMCURVE_2050!J168</f>
        <v>0.65808980478907131</v>
      </c>
      <c r="M16" s="31">
        <f>[2]DECOMCURVE_2050!K168</f>
        <v>0.65808980478907131</v>
      </c>
      <c r="N16" s="31">
        <f>[2]DECOMCURVE_2050!L168</f>
        <v>0.65808980478907142</v>
      </c>
      <c r="O16" s="31">
        <f>[2]DECOMCURVE_2050!M168</f>
        <v>0.65808980478907142</v>
      </c>
      <c r="Q16" s="45" t="s">
        <v>66</v>
      </c>
      <c r="R16" s="46"/>
      <c r="S16" s="46"/>
      <c r="T16" s="47"/>
    </row>
    <row r="17" spans="1:20" x14ac:dyDescent="0.25">
      <c r="A17" s="39">
        <v>10</v>
      </c>
      <c r="B17" s="39">
        <v>9</v>
      </c>
      <c r="C17" s="39" t="str">
        <f>[2]DECOMCURVE_2050!A167</f>
        <v>DEU</v>
      </c>
      <c r="D17" s="29" t="str">
        <f>[2]DECOMCURVE_2050!B167</f>
        <v>mHC</v>
      </c>
      <c r="E17" s="31">
        <f>[2]DECOMCURVE_2050!C167</f>
        <v>0</v>
      </c>
      <c r="F17" s="31">
        <f>[2]DECOMCURVE_2050!D167</f>
        <v>1.8095795876317822E-2</v>
      </c>
      <c r="G17" s="31">
        <f>[2]DECOMCURVE_2050!E167</f>
        <v>0.2744990244586013</v>
      </c>
      <c r="H17" s="31">
        <f>[2]DECOMCURVE_2050!F167</f>
        <v>0.43722017512579725</v>
      </c>
      <c r="I17" s="31">
        <f>[2]DECOMCURVE_2050!G167</f>
        <v>0.60810335116868486</v>
      </c>
      <c r="J17" s="31">
        <f>[2]DECOMCURVE_2050!H167</f>
        <v>0.88765382197071785</v>
      </c>
      <c r="K17" s="31">
        <f>[2]DECOMCURVE_2050!I167</f>
        <v>0.99940035978412378</v>
      </c>
      <c r="L17" s="31">
        <f>[2]DECOMCURVE_2050!J167</f>
        <v>0</v>
      </c>
      <c r="M17" s="31">
        <f>[2]DECOMCURVE_2050!K167</f>
        <v>0</v>
      </c>
      <c r="N17" s="31">
        <f>[2]DECOMCURVE_2050!L167</f>
        <v>0</v>
      </c>
      <c r="O17" s="31">
        <f>[2]DECOMCURVE_2050!M167</f>
        <v>0</v>
      </c>
      <c r="Q17" s="45" t="s">
        <v>67</v>
      </c>
      <c r="R17" s="46"/>
      <c r="S17" s="46"/>
      <c r="T17" s="47"/>
    </row>
    <row r="18" spans="1:20" x14ac:dyDescent="0.25">
      <c r="A18" s="39">
        <v>14</v>
      </c>
      <c r="B18" s="39">
        <v>13</v>
      </c>
      <c r="C18" s="39" t="str">
        <f>[2]DECOMCURVE_2050!A171</f>
        <v>DEU</v>
      </c>
      <c r="D18" s="29" t="str">
        <f>[2]DECOMCURVE_2050!B171</f>
        <v>mOIL</v>
      </c>
      <c r="E18" s="31">
        <f>[2]DECOMCURVE_2050!C171</f>
        <v>0</v>
      </c>
      <c r="F18" s="31">
        <f>[2]DECOMCURVE_2050!D171</f>
        <v>3.8266672158833392E-2</v>
      </c>
      <c r="G18" s="31">
        <f>[2]DECOMCURVE_2050!E171</f>
        <v>0.44781851407686601</v>
      </c>
      <c r="H18" s="31">
        <f>[2]DECOMCURVE_2050!F171</f>
        <v>0.72833984021511489</v>
      </c>
      <c r="I18" s="31">
        <f>[2]DECOMCURVE_2050!G171</f>
        <v>0.66374797753878356</v>
      </c>
      <c r="J18" s="31">
        <f>[2]DECOMCURVE_2050!H171</f>
        <v>1</v>
      </c>
      <c r="K18" s="31">
        <f>[2]DECOMCURVE_2050!I171</f>
        <v>0</v>
      </c>
      <c r="L18" s="31">
        <f>[2]DECOMCURVE_2050!J171</f>
        <v>0</v>
      </c>
      <c r="M18" s="31">
        <f>[2]DECOMCURVE_2050!K171</f>
        <v>0</v>
      </c>
      <c r="N18" s="31">
        <f>[2]DECOMCURVE_2050!L171</f>
        <v>0</v>
      </c>
      <c r="O18" s="31">
        <f>[2]DECOMCURVE_2050!M171</f>
        <v>0</v>
      </c>
      <c r="Q18" s="45" t="s">
        <v>68</v>
      </c>
      <c r="R18" s="46"/>
      <c r="S18" s="46"/>
      <c r="T18" s="47"/>
    </row>
    <row r="19" spans="1:20" x14ac:dyDescent="0.25">
      <c r="A19" s="39">
        <v>13</v>
      </c>
      <c r="B19" s="39">
        <v>12</v>
      </c>
      <c r="C19" s="39" t="str">
        <f>[2]DECOMCURVE_2050!A170</f>
        <v>DEU</v>
      </c>
      <c r="D19" s="29" t="str">
        <f>[2]DECOMCURVE_2050!B170</f>
        <v>mSOLAR</v>
      </c>
      <c r="E19" s="31">
        <f>[2]DECOMCURVE_2050!C170</f>
        <v>0</v>
      </c>
      <c r="F19" s="31">
        <f>[2]DECOMCURVE_2050!D170</f>
        <v>-4.1522341120980855E-14</v>
      </c>
      <c r="G19" s="31">
        <f>[2]DECOMCURVE_2050!E170</f>
        <v>0.99000000000000044</v>
      </c>
      <c r="H19" s="31">
        <f>[2]DECOMCURVE_2050!F170</f>
        <v>0</v>
      </c>
      <c r="I19" s="31">
        <f>[2]DECOMCURVE_2050!G170</f>
        <v>1</v>
      </c>
      <c r="J19" s="31">
        <f>[2]DECOMCURVE_2050!H170</f>
        <v>0</v>
      </c>
      <c r="K19" s="31">
        <f>[2]DECOMCURVE_2050!I170</f>
        <v>0</v>
      </c>
      <c r="L19" s="31">
        <f>[2]DECOMCURVE_2050!J170</f>
        <v>0</v>
      </c>
      <c r="M19" s="31">
        <f>[2]DECOMCURVE_2050!K170</f>
        <v>0</v>
      </c>
      <c r="N19" s="31">
        <f>[2]DECOMCURVE_2050!L170</f>
        <v>0</v>
      </c>
      <c r="O19" s="31">
        <f>[2]DECOMCURVE_2050!M170</f>
        <v>0</v>
      </c>
      <c r="Q19" s="48" t="s">
        <v>69</v>
      </c>
      <c r="R19" s="49"/>
      <c r="S19" s="49"/>
      <c r="T19" s="50"/>
    </row>
    <row r="20" spans="1:20" x14ac:dyDescent="0.25">
      <c r="A20" s="39">
        <v>12</v>
      </c>
      <c r="B20" s="39">
        <v>11</v>
      </c>
      <c r="C20" s="39" t="str">
        <f>[2]DECOMCURVE_2050!A169</f>
        <v>DEU</v>
      </c>
      <c r="D20" s="29" t="str">
        <f>[2]DECOMCURVE_2050!B169</f>
        <v>mWIND</v>
      </c>
      <c r="E20" s="31">
        <f>[2]DECOMCURVE_2050!C169</f>
        <v>0</v>
      </c>
      <c r="F20" s="31">
        <f>[2]DECOMCURVE_2050!D169</f>
        <v>0.19999999999928941</v>
      </c>
      <c r="G20" s="31">
        <f>[2]DECOMCURVE_2050!E169</f>
        <v>1</v>
      </c>
      <c r="H20" s="31">
        <f>[2]DECOMCURVE_2050!F169</f>
        <v>0</v>
      </c>
      <c r="I20" s="31">
        <f>[2]DECOMCURVE_2050!G169</f>
        <v>0</v>
      </c>
      <c r="J20" s="31">
        <f>[2]DECOMCURVE_2050!H169</f>
        <v>0</v>
      </c>
      <c r="K20" s="31">
        <f>[2]DECOMCURVE_2050!I169</f>
        <v>0</v>
      </c>
      <c r="L20" s="31">
        <f>[2]DECOMCURVE_2050!J169</f>
        <v>0</v>
      </c>
      <c r="M20" s="31">
        <f>[2]DECOMCURVE_2050!K169</f>
        <v>0</v>
      </c>
      <c r="N20" s="31">
        <f>[2]DECOMCURVE_2050!L169</f>
        <v>0</v>
      </c>
      <c r="O20" s="31">
        <f>[2]DECOMCURVE_2050!M169</f>
        <v>0</v>
      </c>
    </row>
    <row r="21" spans="1:20" x14ac:dyDescent="0.25">
      <c r="A21" s="39">
        <v>17</v>
      </c>
      <c r="B21" s="39">
        <v>15</v>
      </c>
      <c r="C21" s="39" t="str">
        <f>[2]DECOMCURVE_2050!A173</f>
        <v>DEU</v>
      </c>
      <c r="D21" s="29" t="str">
        <f>[2]DECOMCURVE_2050!B173</f>
        <v>pGAS</v>
      </c>
      <c r="E21" s="31">
        <f>[2]DECOMCURVE_2050!C173</f>
        <v>0</v>
      </c>
      <c r="F21" s="31">
        <f>[2]DECOMCURVE_2050!D173</f>
        <v>3.3743118638101532E-2</v>
      </c>
      <c r="G21" s="31">
        <f>[2]DECOMCURVE_2050!E173</f>
        <v>0.22286523853797058</v>
      </c>
      <c r="H21" s="31">
        <f>[2]DECOMCURVE_2050!F173</f>
        <v>0.37483722898626226</v>
      </c>
      <c r="I21" s="31">
        <f>[2]DECOMCURVE_2050!G173</f>
        <v>0.50359955737811624</v>
      </c>
      <c r="J21" s="31">
        <f>[2]DECOMCURVE_2050!H173</f>
        <v>0.32425060974010633</v>
      </c>
      <c r="K21" s="31">
        <f>[2]DECOMCURVE_2050!I173</f>
        <v>0.65808980478907131</v>
      </c>
      <c r="L21" s="31">
        <f>[2]DECOMCURVE_2050!J173</f>
        <v>0.65808980478907131</v>
      </c>
      <c r="M21" s="31">
        <f>[2]DECOMCURVE_2050!K173</f>
        <v>0.65808980478907131</v>
      </c>
      <c r="N21" s="31">
        <f>[2]DECOMCURVE_2050!L173</f>
        <v>0.65808980478907142</v>
      </c>
      <c r="O21" s="31">
        <f>[2]DECOMCURVE_2050!M173</f>
        <v>0.65808980478907142</v>
      </c>
    </row>
    <row r="22" spans="1:20" x14ac:dyDescent="0.25">
      <c r="A22" s="39">
        <v>18</v>
      </c>
      <c r="B22" s="39">
        <v>16</v>
      </c>
      <c r="C22" s="39" t="str">
        <f>[2]DECOMCURVE_2050!A174</f>
        <v>DEU</v>
      </c>
      <c r="D22" s="29" t="str">
        <f>[2]DECOMCURVE_2050!B174</f>
        <v>pHYDRO</v>
      </c>
      <c r="E22" s="31">
        <f>[2]DECOMCURVE_2050!C174</f>
        <v>0</v>
      </c>
      <c r="F22" s="31">
        <f>[2]DECOMCURVE_2050!D174</f>
        <v>0</v>
      </c>
      <c r="G22" s="31">
        <f>[2]DECOMCURVE_2050!E174</f>
        <v>-1.1369191764032394E-5</v>
      </c>
      <c r="H22" s="31">
        <f>[2]DECOMCURVE_2050!F174</f>
        <v>0</v>
      </c>
      <c r="I22" s="31">
        <f>[2]DECOMCURVE_2050!G174</f>
        <v>0</v>
      </c>
      <c r="J22" s="31">
        <f>[2]DECOMCURVE_2050!H174</f>
        <v>-1.136906250720493E-5</v>
      </c>
      <c r="K22" s="31">
        <f>[2]DECOMCURVE_2050!I174</f>
        <v>-1.1368933252819957E-5</v>
      </c>
      <c r="L22" s="31">
        <f>[2]DECOMCURVE_2050!J174</f>
        <v>-1.1368933252819957E-5</v>
      </c>
      <c r="M22" s="31">
        <f>[2]DECOMCURVE_2050!K174</f>
        <v>-1.1368933252819957E-5</v>
      </c>
      <c r="N22" s="31">
        <f>[2]DECOMCURVE_2050!L174</f>
        <v>-1.1368933252819957E-5</v>
      </c>
      <c r="O22" s="31">
        <f>[2]DECOMCURVE_2050!M174</f>
        <v>-1.1368933252819957E-5</v>
      </c>
    </row>
    <row r="23" spans="1:20" x14ac:dyDescent="0.25">
      <c r="A23" s="39">
        <v>16</v>
      </c>
      <c r="B23" s="39">
        <v>14</v>
      </c>
      <c r="C23" s="39" t="str">
        <f>[2]DECOMCURVE_2050!A172</f>
        <v>DEU</v>
      </c>
      <c r="D23" s="29" t="str">
        <f>[2]DECOMCURVE_2050!B172</f>
        <v>pOIL</v>
      </c>
      <c r="E23" s="31">
        <f>[2]DECOMCURVE_2050!C172</f>
        <v>0</v>
      </c>
      <c r="F23" s="31">
        <f>[2]DECOMCURVE_2050!D172</f>
        <v>3.8266672158833392E-2</v>
      </c>
      <c r="G23" s="31">
        <f>[2]DECOMCURVE_2050!E172</f>
        <v>0.44781851407686601</v>
      </c>
      <c r="H23" s="31">
        <f>[2]DECOMCURVE_2050!F172</f>
        <v>0.72833984021511489</v>
      </c>
      <c r="I23" s="31">
        <f>[2]DECOMCURVE_2050!G172</f>
        <v>0.66374797753878356</v>
      </c>
      <c r="J23" s="31">
        <f>[2]DECOMCURVE_2050!H172</f>
        <v>1</v>
      </c>
      <c r="K23" s="31">
        <f>[2]DECOMCURVE_2050!I172</f>
        <v>0</v>
      </c>
      <c r="L23" s="31">
        <f>[2]DECOMCURVE_2050!J172</f>
        <v>0</v>
      </c>
      <c r="M23" s="31">
        <f>[2]DECOMCURVE_2050!K172</f>
        <v>0</v>
      </c>
      <c r="N23" s="31">
        <f>[2]DECOMCURVE_2050!L172</f>
        <v>0</v>
      </c>
      <c r="O23" s="31">
        <f>[2]DECOMCURVE_2050!M172</f>
        <v>0</v>
      </c>
    </row>
    <row r="24" spans="1:20" x14ac:dyDescent="0.25">
      <c r="A24" s="58">
        <v>38</v>
      </c>
      <c r="B24" s="58">
        <v>34</v>
      </c>
      <c r="C24" s="58" t="str">
        <f>[2]DECOMCURVE_2050!A192</f>
        <v>NEU</v>
      </c>
      <c r="D24" s="59" t="str">
        <f>[2]DECOMCURVE_2050!B192</f>
        <v>bBC</v>
      </c>
      <c r="E24" s="60">
        <f>[2]DECOMCURVE_2050!C192</f>
        <v>0</v>
      </c>
      <c r="F24" s="60">
        <f>[2]DECOMCURVE_2050!D192</f>
        <v>3.4681836754753559E-2</v>
      </c>
      <c r="G24" s="60">
        <f>[2]DECOMCURVE_2050!E192</f>
        <v>0.41419645299055396</v>
      </c>
      <c r="H24" s="60">
        <f>[2]DECOMCURVE_2050!F192</f>
        <v>0.46755970551265935</v>
      </c>
      <c r="I24" s="60">
        <f>[2]DECOMCURVE_2050!G192</f>
        <v>0.6248566687800996</v>
      </c>
      <c r="J24" s="60">
        <f>[2]DECOMCURVE_2050!H192</f>
        <v>0.95033981804451806</v>
      </c>
      <c r="K24" s="60">
        <f>[2]DECOMCURVE_2050!I192</f>
        <v>0.99782766111512289</v>
      </c>
      <c r="L24" s="60">
        <f>[2]DECOMCURVE_2050!J192</f>
        <v>0</v>
      </c>
      <c r="M24" s="60">
        <f>[2]DECOMCURVE_2050!K192</f>
        <v>0</v>
      </c>
      <c r="N24" s="60">
        <f>[2]DECOMCURVE_2050!L192</f>
        <v>0</v>
      </c>
      <c r="O24" s="60">
        <f>[2]DECOMCURVE_2050!M192</f>
        <v>0</v>
      </c>
    </row>
    <row r="25" spans="1:20" x14ac:dyDescent="0.25">
      <c r="A25" s="58">
        <v>39</v>
      </c>
      <c r="B25" s="58">
        <v>35</v>
      </c>
      <c r="C25" s="58" t="str">
        <f>[2]DECOMCURVE_2050!A193</f>
        <v>NEU</v>
      </c>
      <c r="D25" s="59" t="str">
        <f>[2]DECOMCURVE_2050!B193</f>
        <v>bBIO</v>
      </c>
      <c r="E25" s="60">
        <f>[2]DECOMCURVE_2050!C193</f>
        <v>0</v>
      </c>
      <c r="F25" s="60">
        <f>[2]DECOMCURVE_2050!D193</f>
        <v>-3.4797939961972446E-5</v>
      </c>
      <c r="G25" s="60">
        <f>[2]DECOMCURVE_2050!E193</f>
        <v>-1.1598909702503768E-4</v>
      </c>
      <c r="H25" s="60">
        <f>[2]DECOMCURVE_2050!F193</f>
        <v>-3.4792693534346775E-4</v>
      </c>
      <c r="I25" s="60">
        <f>[2]DECOMCURVE_2050!G193</f>
        <v>0.10567503333140116</v>
      </c>
      <c r="J25" s="60">
        <f>[2]DECOMCURVE_2050!H193</f>
        <v>0.99948146227638057</v>
      </c>
      <c r="K25" s="60">
        <f>[2]DECOMCURVE_2050!I193</f>
        <v>0</v>
      </c>
      <c r="L25" s="60">
        <f>[2]DECOMCURVE_2050!J193</f>
        <v>0</v>
      </c>
      <c r="M25" s="60">
        <f>[2]DECOMCURVE_2050!K193</f>
        <v>0</v>
      </c>
      <c r="N25" s="60">
        <f>[2]DECOMCURVE_2050!L193</f>
        <v>0</v>
      </c>
      <c r="O25" s="60">
        <f>[2]DECOMCURVE_2050!M193</f>
        <v>0</v>
      </c>
    </row>
    <row r="26" spans="1:20" x14ac:dyDescent="0.25">
      <c r="A26" s="40">
        <v>45</v>
      </c>
      <c r="B26" s="40"/>
      <c r="C26" s="40" t="str">
        <f>[2]DECOMCURVE_2050!A199</f>
        <v>NEU</v>
      </c>
      <c r="D26" s="34" t="s">
        <v>2</v>
      </c>
      <c r="E26" s="35">
        <v>0</v>
      </c>
      <c r="F26" s="35">
        <v>0</v>
      </c>
      <c r="G26" s="35">
        <v>0</v>
      </c>
      <c r="H26" s="35">
        <v>0</v>
      </c>
      <c r="I26" s="35">
        <v>0</v>
      </c>
      <c r="J26" s="35">
        <v>0</v>
      </c>
      <c r="K26" s="35">
        <v>0</v>
      </c>
      <c r="L26" s="35">
        <v>0</v>
      </c>
      <c r="M26" s="35">
        <v>0</v>
      </c>
      <c r="N26" s="35">
        <v>0</v>
      </c>
      <c r="O26" s="35">
        <v>0</v>
      </c>
    </row>
    <row r="27" spans="1:20" x14ac:dyDescent="0.25">
      <c r="A27" s="58">
        <v>43</v>
      </c>
      <c r="B27" s="58">
        <v>39</v>
      </c>
      <c r="C27" s="58" t="str">
        <f>[2]DECOMCURVE_2050!A197</f>
        <v>NEU</v>
      </c>
      <c r="D27" s="59" t="str">
        <f>[2]DECOMCURVE_2050!B197</f>
        <v>bGAS</v>
      </c>
      <c r="E27" s="60">
        <f>[2]DECOMCURVE_2050!C197</f>
        <v>0</v>
      </c>
      <c r="F27" s="60">
        <f>[2]DECOMCURVE_2050!D197</f>
        <v>2.8577169520663803E-3</v>
      </c>
      <c r="G27" s="60">
        <f>[2]DECOMCURVE_2050!E197</f>
        <v>0.24008687280299124</v>
      </c>
      <c r="H27" s="60">
        <f>[2]DECOMCURVE_2050!F197</f>
        <v>0.30353565114908654</v>
      </c>
      <c r="I27" s="60">
        <f>[2]DECOMCURVE_2050!G197</f>
        <v>0.40532193925035964</v>
      </c>
      <c r="J27" s="60">
        <f>[2]DECOMCURVE_2050!H197</f>
        <v>0.92068008821227865</v>
      </c>
      <c r="K27" s="60">
        <f>[2]DECOMCURVE_2050!I197</f>
        <v>1</v>
      </c>
      <c r="L27" s="60">
        <f>[2]DECOMCURVE_2050!J197</f>
        <v>0</v>
      </c>
      <c r="M27" s="60">
        <f>[2]DECOMCURVE_2050!K197</f>
        <v>0</v>
      </c>
      <c r="N27" s="60">
        <f>[2]DECOMCURVE_2050!L197</f>
        <v>0</v>
      </c>
      <c r="O27" s="60">
        <f>[2]DECOMCURVE_2050!M197</f>
        <v>0</v>
      </c>
    </row>
    <row r="28" spans="1:20" x14ac:dyDescent="0.25">
      <c r="A28" s="58">
        <v>40</v>
      </c>
      <c r="B28" s="58">
        <v>36</v>
      </c>
      <c r="C28" s="58" t="str">
        <f>[2]DECOMCURVE_2050!A194</f>
        <v>NEU</v>
      </c>
      <c r="D28" s="59" t="str">
        <f>[2]DECOMCURVE_2050!B194</f>
        <v>bGEO</v>
      </c>
      <c r="E28" s="60">
        <f>[2]DECOMCURVE_2050!C194</f>
        <v>0</v>
      </c>
      <c r="F28" s="60">
        <f>[2]DECOMCURVE_2050!D194</f>
        <v>0</v>
      </c>
      <c r="G28" s="60">
        <f>[2]DECOMCURVE_2050!E194</f>
        <v>0</v>
      </c>
      <c r="H28" s="60">
        <f>[2]DECOMCURVE_2050!F194</f>
        <v>0</v>
      </c>
      <c r="I28" s="60">
        <f>[2]DECOMCURVE_2050!G194</f>
        <v>0</v>
      </c>
      <c r="J28" s="60">
        <f>[2]DECOMCURVE_2050!H194</f>
        <v>0</v>
      </c>
      <c r="K28" s="60">
        <f>[2]DECOMCURVE_2050!I194</f>
        <v>0</v>
      </c>
      <c r="L28" s="60">
        <f>[2]DECOMCURVE_2050!J194</f>
        <v>0</v>
      </c>
      <c r="M28" s="60">
        <f>[2]DECOMCURVE_2050!K194</f>
        <v>0</v>
      </c>
      <c r="N28" s="60">
        <f>[2]DECOMCURVE_2050!L194</f>
        <v>0</v>
      </c>
      <c r="O28" s="60">
        <f>[2]DECOMCURVE_2050!M194</f>
        <v>0</v>
      </c>
    </row>
    <row r="29" spans="1:20" x14ac:dyDescent="0.25">
      <c r="A29" s="58">
        <v>42</v>
      </c>
      <c r="B29" s="58">
        <v>38</v>
      </c>
      <c r="C29" s="58" t="str">
        <f>[2]DECOMCURVE_2050!A196</f>
        <v>NEU</v>
      </c>
      <c r="D29" s="59" t="str">
        <f>[2]DECOMCURVE_2050!B196</f>
        <v>bHC</v>
      </c>
      <c r="E29" s="60">
        <f>[2]DECOMCURVE_2050!C196</f>
        <v>0</v>
      </c>
      <c r="F29" s="60">
        <f>[2]DECOMCURVE_2050!D196</f>
        <v>1.4623773153705777E-2</v>
      </c>
      <c r="G29" s="60">
        <f>[2]DECOMCURVE_2050!E196</f>
        <v>0.32563752610559482</v>
      </c>
      <c r="H29" s="60">
        <f>[2]DECOMCURVE_2050!F196</f>
        <v>0.52524738018106143</v>
      </c>
      <c r="I29" s="60">
        <f>[2]DECOMCURVE_2050!G196</f>
        <v>0.51506351567864495</v>
      </c>
      <c r="J29" s="60">
        <f>[2]DECOMCURVE_2050!H196</f>
        <v>0.27307590194400999</v>
      </c>
      <c r="K29" s="60">
        <f>[2]DECOMCURVE_2050!I196</f>
        <v>0.15331547763980258</v>
      </c>
      <c r="L29" s="60">
        <f>[2]DECOMCURVE_2050!J196</f>
        <v>0.15331547763980258</v>
      </c>
      <c r="M29" s="60">
        <f>[2]DECOMCURVE_2050!K196</f>
        <v>0.15331547763980247</v>
      </c>
      <c r="N29" s="60">
        <f>[2]DECOMCURVE_2050!L196</f>
        <v>0.15331547763980247</v>
      </c>
      <c r="O29" s="60">
        <f>[2]DECOMCURVE_2050!M196</f>
        <v>0.15331547763980247</v>
      </c>
    </row>
    <row r="30" spans="1:20" x14ac:dyDescent="0.25">
      <c r="A30" s="58">
        <v>41</v>
      </c>
      <c r="B30" s="58">
        <v>37</v>
      </c>
      <c r="C30" s="58" t="str">
        <f>[2]DECOMCURVE_2050!A195</f>
        <v>NEU</v>
      </c>
      <c r="D30" s="59" t="str">
        <f>[2]DECOMCURVE_2050!B195</f>
        <v>bHYDRO</v>
      </c>
      <c r="E30" s="60">
        <f>[2]DECOMCURVE_2050!C195</f>
        <v>0</v>
      </c>
      <c r="F30" s="60">
        <f>[2]DECOMCURVE_2050!D195</f>
        <v>2.1839580194735753E-3</v>
      </c>
      <c r="G30" s="60">
        <f>[2]DECOMCURVE_2050!E195</f>
        <v>7.2755276784175482E-3</v>
      </c>
      <c r="H30" s="60">
        <f>[2]DECOMCURVE_2050!F195</f>
        <v>-2.0414620951481055E-5</v>
      </c>
      <c r="I30" s="60">
        <f>[2]DECOMCURVE_2050!G195</f>
        <v>-2.0414204203289543E-5</v>
      </c>
      <c r="J30" s="60">
        <f>[2]DECOMCURVE_2050!H195</f>
        <v>-1.0206893735986711E-5</v>
      </c>
      <c r="K30" s="60">
        <f>[2]DECOMCURVE_2050!I195</f>
        <v>-1.0206789556432838E-5</v>
      </c>
      <c r="L30" s="60">
        <f>[2]DECOMCURVE_2050!J195</f>
        <v>-1.0206789556432838E-5</v>
      </c>
      <c r="M30" s="60">
        <f>[2]DECOMCURVE_2050!K195</f>
        <v>-1.0206789556432838E-5</v>
      </c>
      <c r="N30" s="60">
        <f>[2]DECOMCURVE_2050!L195</f>
        <v>-1.0206789556432838E-5</v>
      </c>
      <c r="O30" s="60">
        <f>[2]DECOMCURVE_2050!M195</f>
        <v>-1.0206789556432838E-5</v>
      </c>
    </row>
    <row r="31" spans="1:20" x14ac:dyDescent="0.25">
      <c r="A31" s="58">
        <v>37</v>
      </c>
      <c r="B31" s="58">
        <v>33</v>
      </c>
      <c r="C31" s="58" t="str">
        <f>[2]DECOMCURVE_2050!A191</f>
        <v>NEU</v>
      </c>
      <c r="D31" s="59" t="str">
        <f>[2]DECOMCURVE_2050!B191</f>
        <v>bNUC</v>
      </c>
      <c r="E31" s="60">
        <f>[2]DECOMCURVE_2050!C191</f>
        <v>0</v>
      </c>
      <c r="F31" s="60">
        <f>[2]DECOMCURVE_2050!D191</f>
        <v>2.0678929380592237E-2</v>
      </c>
      <c r="G31" s="60">
        <f>[2]DECOMCURVE_2050!E191</f>
        <v>0.27114988726595435</v>
      </c>
      <c r="H31" s="60">
        <f>[2]DECOMCURVE_2050!F191</f>
        <v>4.3712172158708706E-2</v>
      </c>
      <c r="I31" s="60">
        <f>[2]DECOMCURVE_2050!G191</f>
        <v>0</v>
      </c>
      <c r="J31" s="60">
        <f>[2]DECOMCURVE_2050!H191</f>
        <v>0.38983825597749655</v>
      </c>
      <c r="K31" s="60">
        <f>[2]DECOMCURVE_2050!I191</f>
        <v>0.46032386330893804</v>
      </c>
      <c r="L31" s="60">
        <f>[2]DECOMCURVE_2050!J191</f>
        <v>0.46032386330893804</v>
      </c>
      <c r="M31" s="60">
        <f>[2]DECOMCURVE_2050!K191</f>
        <v>0.46032386330893804</v>
      </c>
      <c r="N31" s="60">
        <f>[2]DECOMCURVE_2050!L191</f>
        <v>0.46032386330893804</v>
      </c>
      <c r="O31" s="60">
        <f>[2]DECOMCURVE_2050!M191</f>
        <v>0.46032386330893804</v>
      </c>
    </row>
    <row r="32" spans="1:20" x14ac:dyDescent="0.25">
      <c r="A32" s="58">
        <v>44</v>
      </c>
      <c r="B32" s="58">
        <v>40</v>
      </c>
      <c r="C32" s="58" t="str">
        <f>[2]DECOMCURVE_2050!A199</f>
        <v>NEU</v>
      </c>
      <c r="D32" s="59" t="str">
        <f>[2]DECOMCURVE_2050!B198</f>
        <v>bOIL</v>
      </c>
      <c r="E32" s="60">
        <f>[2]DECOMCURVE_2050!C198</f>
        <v>0</v>
      </c>
      <c r="F32" s="60">
        <f>[2]DECOMCURVE_2050!D198</f>
        <v>7.4614750993559076E-3</v>
      </c>
      <c r="G32" s="60">
        <f>[2]DECOMCURVE_2050!E198</f>
        <v>0.19917615701478064</v>
      </c>
      <c r="H32" s="60">
        <f>[2]DECOMCURVE_2050!F198</f>
        <v>0.68320726172465984</v>
      </c>
      <c r="I32" s="60">
        <f>[2]DECOMCURVE_2050!G198</f>
        <v>0.9565425023877745</v>
      </c>
      <c r="J32" s="60">
        <f>[2]DECOMCURVE_2050!H198</f>
        <v>0.80769230769230771</v>
      </c>
      <c r="K32" s="60">
        <f>[2]DECOMCURVE_2050!I198</f>
        <v>1</v>
      </c>
      <c r="L32" s="60">
        <f>[2]DECOMCURVE_2050!J198</f>
        <v>0</v>
      </c>
      <c r="M32" s="60">
        <f>[2]DECOMCURVE_2050!K198</f>
        <v>0</v>
      </c>
      <c r="N32" s="60">
        <f>[2]DECOMCURVE_2050!L198</f>
        <v>0</v>
      </c>
      <c r="O32" s="60">
        <f>[2]DECOMCURVE_2050!M198</f>
        <v>0</v>
      </c>
    </row>
    <row r="33" spans="1:15" x14ac:dyDescent="0.25">
      <c r="A33" s="40">
        <v>51</v>
      </c>
      <c r="B33" s="40"/>
      <c r="C33" s="40" t="str">
        <f>[2]DECOMCURVE_2050!A205</f>
        <v>NEU</v>
      </c>
      <c r="D33" s="34" t="s">
        <v>9</v>
      </c>
      <c r="E33" s="35">
        <v>0</v>
      </c>
      <c r="F33" s="35">
        <v>0</v>
      </c>
      <c r="G33" s="35">
        <v>0</v>
      </c>
      <c r="H33" s="35">
        <v>0</v>
      </c>
      <c r="I33" s="35">
        <v>0</v>
      </c>
      <c r="J33" s="35">
        <v>0</v>
      </c>
      <c r="K33" s="35">
        <v>0</v>
      </c>
      <c r="L33" s="35">
        <v>0</v>
      </c>
      <c r="M33" s="35">
        <v>0</v>
      </c>
      <c r="N33" s="35">
        <v>0</v>
      </c>
      <c r="O33" s="35">
        <v>0</v>
      </c>
    </row>
    <row r="34" spans="1:15" x14ac:dyDescent="0.25">
      <c r="A34" s="58">
        <v>47</v>
      </c>
      <c r="B34" s="58">
        <v>42</v>
      </c>
      <c r="C34" s="58" t="str">
        <f>[2]DECOMCURVE_2050!A200</f>
        <v>NEU</v>
      </c>
      <c r="D34" s="59" t="str">
        <f>[2]DECOMCURVE_2050!B200</f>
        <v>mGAS</v>
      </c>
      <c r="E34" s="60">
        <f>[2]DECOMCURVE_2050!C200</f>
        <v>0</v>
      </c>
      <c r="F34" s="60">
        <f>[2]DECOMCURVE_2050!D200</f>
        <v>2.8577169520663803E-3</v>
      </c>
      <c r="G34" s="60">
        <f>[2]DECOMCURVE_2050!E200</f>
        <v>0.24008687280299124</v>
      </c>
      <c r="H34" s="60">
        <f>[2]DECOMCURVE_2050!F200</f>
        <v>0.30353565114908654</v>
      </c>
      <c r="I34" s="60">
        <f>[2]DECOMCURVE_2050!G200</f>
        <v>0.40532193925035964</v>
      </c>
      <c r="J34" s="60">
        <f>[2]DECOMCURVE_2050!H200</f>
        <v>0.92068008821227865</v>
      </c>
      <c r="K34" s="60">
        <f>[2]DECOMCURVE_2050!I200</f>
        <v>1</v>
      </c>
      <c r="L34" s="60">
        <f>[2]DECOMCURVE_2050!J200</f>
        <v>0</v>
      </c>
      <c r="M34" s="60">
        <f>[2]DECOMCURVE_2050!K200</f>
        <v>0</v>
      </c>
      <c r="N34" s="60">
        <f>[2]DECOMCURVE_2050!L200</f>
        <v>0</v>
      </c>
      <c r="O34" s="60">
        <f>[2]DECOMCURVE_2050!M200</f>
        <v>0</v>
      </c>
    </row>
    <row r="35" spans="1:15" x14ac:dyDescent="0.25">
      <c r="A35" s="58">
        <v>46</v>
      </c>
      <c r="B35" s="58">
        <v>41</v>
      </c>
      <c r="C35" s="58" t="str">
        <f>[2]DECOMCURVE_2050!A199</f>
        <v>NEU</v>
      </c>
      <c r="D35" s="59" t="str">
        <f>[2]DECOMCURVE_2050!B199</f>
        <v>mHC</v>
      </c>
      <c r="E35" s="60">
        <f>[2]DECOMCURVE_2050!C199</f>
        <v>0</v>
      </c>
      <c r="F35" s="60">
        <f>[2]DECOMCURVE_2050!D199</f>
        <v>1.4623773153705777E-2</v>
      </c>
      <c r="G35" s="60">
        <f>[2]DECOMCURVE_2050!E199</f>
        <v>0.32563752610559482</v>
      </c>
      <c r="H35" s="60">
        <f>[2]DECOMCURVE_2050!F199</f>
        <v>0.52524738018106143</v>
      </c>
      <c r="I35" s="60">
        <f>[2]DECOMCURVE_2050!G199</f>
        <v>0.51506351567864495</v>
      </c>
      <c r="J35" s="60">
        <f>[2]DECOMCURVE_2050!H199</f>
        <v>0.27307590194400999</v>
      </c>
      <c r="K35" s="60">
        <f>[2]DECOMCURVE_2050!I199</f>
        <v>0.15331547763980258</v>
      </c>
      <c r="L35" s="60">
        <f>[2]DECOMCURVE_2050!J199</f>
        <v>0.15331547763980258</v>
      </c>
      <c r="M35" s="60">
        <f>[2]DECOMCURVE_2050!K199</f>
        <v>0.15331547763980247</v>
      </c>
      <c r="N35" s="60">
        <f>[2]DECOMCURVE_2050!L199</f>
        <v>0.15331547763980247</v>
      </c>
      <c r="O35" s="60">
        <f>[2]DECOMCURVE_2050!M199</f>
        <v>0.15331547763980247</v>
      </c>
    </row>
    <row r="36" spans="1:15" x14ac:dyDescent="0.25">
      <c r="A36" s="58">
        <v>50</v>
      </c>
      <c r="B36" s="58">
        <v>45</v>
      </c>
      <c r="C36" s="58" t="str">
        <f>[2]DECOMCURVE_2050!A205</f>
        <v>NEU</v>
      </c>
      <c r="D36" s="59" t="str">
        <f>[2]DECOMCURVE_2050!B203</f>
        <v>mOIL</v>
      </c>
      <c r="E36" s="60">
        <f>[2]DECOMCURVE_2050!C203</f>
        <v>0</v>
      </c>
      <c r="F36" s="60">
        <f>[2]DECOMCURVE_2050!D203</f>
        <v>7.4614750993559076E-3</v>
      </c>
      <c r="G36" s="60">
        <f>[2]DECOMCURVE_2050!E203</f>
        <v>0.19917615701478064</v>
      </c>
      <c r="H36" s="60">
        <f>[2]DECOMCURVE_2050!F203</f>
        <v>0.68320726172465984</v>
      </c>
      <c r="I36" s="60">
        <f>[2]DECOMCURVE_2050!G203</f>
        <v>0.9565425023877745</v>
      </c>
      <c r="J36" s="60">
        <f>[2]DECOMCURVE_2050!H203</f>
        <v>0.80769230769230771</v>
      </c>
      <c r="K36" s="60">
        <f>[2]DECOMCURVE_2050!I203</f>
        <v>1</v>
      </c>
      <c r="L36" s="60">
        <f>[2]DECOMCURVE_2050!J203</f>
        <v>0</v>
      </c>
      <c r="M36" s="60">
        <f>[2]DECOMCURVE_2050!K203</f>
        <v>0</v>
      </c>
      <c r="N36" s="60">
        <f>[2]DECOMCURVE_2050!L203</f>
        <v>0</v>
      </c>
      <c r="O36" s="60">
        <f>[2]DECOMCURVE_2050!M203</f>
        <v>0</v>
      </c>
    </row>
    <row r="37" spans="1:15" x14ac:dyDescent="0.25">
      <c r="A37" s="58">
        <v>49</v>
      </c>
      <c r="B37" s="58">
        <v>44</v>
      </c>
      <c r="C37" s="58" t="str">
        <f>[2]DECOMCURVE_2050!A202</f>
        <v>NEU</v>
      </c>
      <c r="D37" s="59" t="str">
        <f>[2]DECOMCURVE_2050!B202</f>
        <v>mSOLAR</v>
      </c>
      <c r="E37" s="60">
        <f>[2]DECOMCURVE_2050!C202</f>
        <v>0</v>
      </c>
      <c r="F37" s="60">
        <f>[2]DECOMCURVE_2050!D202</f>
        <v>0</v>
      </c>
      <c r="G37" s="60">
        <f>[2]DECOMCURVE_2050!E202</f>
        <v>0</v>
      </c>
      <c r="H37" s="60">
        <f>[2]DECOMCURVE_2050!F202</f>
        <v>0</v>
      </c>
      <c r="I37" s="60">
        <f>[2]DECOMCURVE_2050!G202</f>
        <v>0</v>
      </c>
      <c r="J37" s="60">
        <f>[2]DECOMCURVE_2050!H202</f>
        <v>-0.1666666666666623</v>
      </c>
      <c r="K37" s="60">
        <f>[2]DECOMCURVE_2050!I202</f>
        <v>1</v>
      </c>
      <c r="L37" s="60">
        <f>[2]DECOMCURVE_2050!J202</f>
        <v>0</v>
      </c>
      <c r="M37" s="60">
        <f>[2]DECOMCURVE_2050!K202</f>
        <v>0</v>
      </c>
      <c r="N37" s="60">
        <f>[2]DECOMCURVE_2050!L202</f>
        <v>0</v>
      </c>
      <c r="O37" s="60">
        <f>[2]DECOMCURVE_2050!M202</f>
        <v>0</v>
      </c>
    </row>
    <row r="38" spans="1:15" x14ac:dyDescent="0.25">
      <c r="A38" s="58">
        <v>48</v>
      </c>
      <c r="B38" s="58">
        <v>43</v>
      </c>
      <c r="C38" s="58" t="str">
        <f>[2]DECOMCURVE_2050!A201</f>
        <v>NEU</v>
      </c>
      <c r="D38" s="59" t="str">
        <f>[2]DECOMCURVE_2050!B201</f>
        <v>mWIND</v>
      </c>
      <c r="E38" s="60">
        <f>[2]DECOMCURVE_2050!C201</f>
        <v>0</v>
      </c>
      <c r="F38" s="60">
        <f>[2]DECOMCURVE_2050!D201</f>
        <v>0</v>
      </c>
      <c r="G38" s="60">
        <f>[2]DECOMCURVE_2050!E201</f>
        <v>0</v>
      </c>
      <c r="H38" s="60">
        <f>[2]DECOMCURVE_2050!F201</f>
        <v>0</v>
      </c>
      <c r="I38" s="60">
        <f>[2]DECOMCURVE_2050!G201</f>
        <v>0</v>
      </c>
      <c r="J38" s="60">
        <f>[2]DECOMCURVE_2050!H201</f>
        <v>0</v>
      </c>
      <c r="K38" s="60">
        <f>[2]DECOMCURVE_2050!I201</f>
        <v>0</v>
      </c>
      <c r="L38" s="60">
        <f>[2]DECOMCURVE_2050!J201</f>
        <v>0</v>
      </c>
      <c r="M38" s="60">
        <f>[2]DECOMCURVE_2050!K201</f>
        <v>0</v>
      </c>
      <c r="N38" s="60">
        <f>[2]DECOMCURVE_2050!L201</f>
        <v>0</v>
      </c>
      <c r="O38" s="60">
        <f>[2]DECOMCURVE_2050!M201</f>
        <v>0</v>
      </c>
    </row>
    <row r="39" spans="1:15" x14ac:dyDescent="0.25">
      <c r="A39" s="58">
        <v>53</v>
      </c>
      <c r="B39" s="58">
        <v>47</v>
      </c>
      <c r="C39" s="58" t="str">
        <f>[2]DECOMCURVE_2050!A205</f>
        <v>NEU</v>
      </c>
      <c r="D39" s="59" t="str">
        <f>[2]DECOMCURVE_2050!B205</f>
        <v>pGAS</v>
      </c>
      <c r="E39" s="60">
        <f>[2]DECOMCURVE_2050!C205</f>
        <v>0</v>
      </c>
      <c r="F39" s="60">
        <f>[2]DECOMCURVE_2050!D205</f>
        <v>2.8577169520663803E-3</v>
      </c>
      <c r="G39" s="60">
        <f>[2]DECOMCURVE_2050!E205</f>
        <v>0.24008687280299124</v>
      </c>
      <c r="H39" s="60">
        <f>[2]DECOMCURVE_2050!F205</f>
        <v>0.30353565114908654</v>
      </c>
      <c r="I39" s="60">
        <f>[2]DECOMCURVE_2050!G205</f>
        <v>0.40532193925035964</v>
      </c>
      <c r="J39" s="60">
        <f>[2]DECOMCURVE_2050!H205</f>
        <v>0.92068008821227865</v>
      </c>
      <c r="K39" s="60">
        <f>[2]DECOMCURVE_2050!I205</f>
        <v>1</v>
      </c>
      <c r="L39" s="60">
        <f>[2]DECOMCURVE_2050!J205</f>
        <v>0</v>
      </c>
      <c r="M39" s="60">
        <f>[2]DECOMCURVE_2050!K205</f>
        <v>0</v>
      </c>
      <c r="N39" s="60">
        <f>[2]DECOMCURVE_2050!L205</f>
        <v>0</v>
      </c>
      <c r="O39" s="60">
        <f>[2]DECOMCURVE_2050!M205</f>
        <v>0</v>
      </c>
    </row>
    <row r="40" spans="1:15" x14ac:dyDescent="0.25">
      <c r="A40" s="58">
        <v>54</v>
      </c>
      <c r="B40" s="58">
        <v>48</v>
      </c>
      <c r="C40" s="58" t="str">
        <f>[2]DECOMCURVE_2050!A206</f>
        <v>NEU</v>
      </c>
      <c r="D40" s="59" t="str">
        <f>[2]DECOMCURVE_2050!B206</f>
        <v>pHYDRO</v>
      </c>
      <c r="E40" s="60">
        <f>[2]DECOMCURVE_2050!C206</f>
        <v>0</v>
      </c>
      <c r="F40" s="60">
        <f>[2]DECOMCURVE_2050!D206</f>
        <v>2.1839580194735753E-3</v>
      </c>
      <c r="G40" s="60">
        <f>[2]DECOMCURVE_2050!E206</f>
        <v>7.2755276784175482E-3</v>
      </c>
      <c r="H40" s="60">
        <f>[2]DECOMCURVE_2050!F206</f>
        <v>-2.0414620951481055E-5</v>
      </c>
      <c r="I40" s="60">
        <f>[2]DECOMCURVE_2050!G206</f>
        <v>-2.0414204203289543E-5</v>
      </c>
      <c r="J40" s="60">
        <f>[2]DECOMCURVE_2050!H206</f>
        <v>-1.0206893735986711E-5</v>
      </c>
      <c r="K40" s="60">
        <f>[2]DECOMCURVE_2050!I206</f>
        <v>-1.0206789556432838E-5</v>
      </c>
      <c r="L40" s="60">
        <f>[2]DECOMCURVE_2050!J206</f>
        <v>-1.0206789556432838E-5</v>
      </c>
      <c r="M40" s="60">
        <f>[2]DECOMCURVE_2050!K206</f>
        <v>-1.0206789556432838E-5</v>
      </c>
      <c r="N40" s="60">
        <f>[2]DECOMCURVE_2050!L206</f>
        <v>-1.0206789556432838E-5</v>
      </c>
      <c r="O40" s="60">
        <f>[2]DECOMCURVE_2050!M206</f>
        <v>-1.0206789556432838E-5</v>
      </c>
    </row>
    <row r="41" spans="1:15" x14ac:dyDescent="0.25">
      <c r="A41" s="58">
        <v>52</v>
      </c>
      <c r="B41" s="58">
        <v>46</v>
      </c>
      <c r="C41" s="58" t="str">
        <f>[2]DECOMCURVE_2050!A204</f>
        <v>NEU</v>
      </c>
      <c r="D41" s="59" t="str">
        <f>[2]DECOMCURVE_2050!B204</f>
        <v>pOIL</v>
      </c>
      <c r="E41" s="60">
        <f>[2]DECOMCURVE_2050!C204</f>
        <v>0</v>
      </c>
      <c r="F41" s="60">
        <f>[2]DECOMCURVE_2050!D204</f>
        <v>7.4614750993559076E-3</v>
      </c>
      <c r="G41" s="60">
        <f>[2]DECOMCURVE_2050!E204</f>
        <v>0.19917615701478064</v>
      </c>
      <c r="H41" s="60">
        <f>[2]DECOMCURVE_2050!F204</f>
        <v>0.68320726172465984</v>
      </c>
      <c r="I41" s="60">
        <f>[2]DECOMCURVE_2050!G204</f>
        <v>0.9565425023877745</v>
      </c>
      <c r="J41" s="60">
        <f>[2]DECOMCURVE_2050!H204</f>
        <v>0.80769230769230771</v>
      </c>
      <c r="K41" s="60">
        <f>[2]DECOMCURVE_2050!I204</f>
        <v>1</v>
      </c>
      <c r="L41" s="60">
        <f>[2]DECOMCURVE_2050!J204</f>
        <v>0</v>
      </c>
      <c r="M41" s="60">
        <f>[2]DECOMCURVE_2050!K204</f>
        <v>0</v>
      </c>
      <c r="N41" s="60">
        <f>[2]DECOMCURVE_2050!L204</f>
        <v>0</v>
      </c>
      <c r="O41" s="60">
        <f>[2]DECOMCURVE_2050!M204</f>
        <v>0</v>
      </c>
    </row>
    <row r="42" spans="1:15" x14ac:dyDescent="0.25">
      <c r="A42" s="41">
        <v>20</v>
      </c>
      <c r="B42" s="41">
        <v>18</v>
      </c>
      <c r="C42" s="41" t="str">
        <f>[2]DECOMCURVE_2050!A176</f>
        <v>OEU</v>
      </c>
      <c r="D42" s="30" t="str">
        <f>[2]DECOMCURVE_2050!B176</f>
        <v>bBC</v>
      </c>
      <c r="E42" s="32">
        <f>[2]DECOMCURVE_2050!C176</f>
        <v>0</v>
      </c>
      <c r="F42" s="32">
        <f>[2]DECOMCURVE_2050!D176</f>
        <v>3.9252431118319553E-4</v>
      </c>
      <c r="G42" s="32">
        <f>[2]DECOMCURVE_2050!E176</f>
        <v>6.3256064348597318E-2</v>
      </c>
      <c r="H42" s="32">
        <f>[2]DECOMCURVE_2050!F176</f>
        <v>0.41121684893764454</v>
      </c>
      <c r="I42" s="32">
        <f>[2]DECOMCURVE_2050!G176</f>
        <v>0.26360060861826384</v>
      </c>
      <c r="J42" s="32">
        <f>[2]DECOMCURVE_2050!H176</f>
        <v>0.53916026665627093</v>
      </c>
      <c r="K42" s="32">
        <f>[2]DECOMCURVE_2050!I176</f>
        <v>0.99983080957617843</v>
      </c>
      <c r="L42" s="32">
        <f>[2]DECOMCURVE_2050!J176</f>
        <v>0</v>
      </c>
      <c r="M42" s="32">
        <f>[2]DECOMCURVE_2050!K176</f>
        <v>0</v>
      </c>
      <c r="N42" s="32">
        <f>[2]DECOMCURVE_2050!L176</f>
        <v>0</v>
      </c>
      <c r="O42" s="32">
        <f>[2]DECOMCURVE_2050!M176</f>
        <v>0</v>
      </c>
    </row>
    <row r="43" spans="1:15" x14ac:dyDescent="0.25">
      <c r="A43" s="41">
        <v>21</v>
      </c>
      <c r="B43" s="41">
        <v>19</v>
      </c>
      <c r="C43" s="41" t="str">
        <f>[2]DECOMCURVE_2050!A177</f>
        <v>OEU</v>
      </c>
      <c r="D43" s="30" t="str">
        <f>[2]DECOMCURVE_2050!B177</f>
        <v>bBIO</v>
      </c>
      <c r="E43" s="32">
        <f>[2]DECOMCURVE_2050!C177</f>
        <v>0</v>
      </c>
      <c r="F43" s="32">
        <f>[2]DECOMCURVE_2050!D177</f>
        <v>3.2192650155372649E-3</v>
      </c>
      <c r="G43" s="32">
        <f>[2]DECOMCURVE_2050!E177</f>
        <v>4.3663861446514574E-3</v>
      </c>
      <c r="H43" s="32">
        <f>[2]DECOMCURVE_2050!F177</f>
        <v>3.5500784006272434E-2</v>
      </c>
      <c r="I43" s="32">
        <f>[2]DECOMCURVE_2050!G177</f>
        <v>0.36525516295374261</v>
      </c>
      <c r="J43" s="32">
        <f>[2]DECOMCURVE_2050!H177</f>
        <v>0.65423403233552135</v>
      </c>
      <c r="K43" s="32">
        <f>[2]DECOMCURVE_2050!I177</f>
        <v>1</v>
      </c>
      <c r="L43" s="32">
        <f>[2]DECOMCURVE_2050!J177</f>
        <v>0</v>
      </c>
      <c r="M43" s="32">
        <f>[2]DECOMCURVE_2050!K177</f>
        <v>0</v>
      </c>
      <c r="N43" s="32">
        <f>[2]DECOMCURVE_2050!L177</f>
        <v>0</v>
      </c>
      <c r="O43" s="32">
        <f>[2]DECOMCURVE_2050!M177</f>
        <v>0</v>
      </c>
    </row>
    <row r="44" spans="1:15" x14ac:dyDescent="0.25">
      <c r="A44" s="40">
        <v>27</v>
      </c>
      <c r="B44" s="40"/>
      <c r="C44" s="40" t="str">
        <f>[2]DECOMCURVE_2050!A182</f>
        <v>OEU</v>
      </c>
      <c r="D44" s="34" t="s">
        <v>2</v>
      </c>
      <c r="E44" s="35">
        <v>0</v>
      </c>
      <c r="F44" s="35">
        <v>0</v>
      </c>
      <c r="G44" s="35">
        <v>0</v>
      </c>
      <c r="H44" s="35">
        <v>0</v>
      </c>
      <c r="I44" s="35">
        <v>0</v>
      </c>
      <c r="J44" s="35">
        <v>0</v>
      </c>
      <c r="K44" s="35">
        <v>0</v>
      </c>
      <c r="L44" s="35">
        <v>0</v>
      </c>
      <c r="M44" s="35">
        <v>0</v>
      </c>
      <c r="N44" s="35">
        <v>0</v>
      </c>
      <c r="O44" s="35">
        <v>0</v>
      </c>
    </row>
    <row r="45" spans="1:15" x14ac:dyDescent="0.25">
      <c r="A45" s="41">
        <v>25</v>
      </c>
      <c r="B45" s="41">
        <v>23</v>
      </c>
      <c r="C45" s="41" t="str">
        <f>[2]DECOMCURVE_2050!A181</f>
        <v>OEU</v>
      </c>
      <c r="D45" s="30" t="str">
        <f>[2]DECOMCURVE_2050!B181</f>
        <v>bGAS</v>
      </c>
      <c r="E45" s="32">
        <f>[2]DECOMCURVE_2050!C181</f>
        <v>0</v>
      </c>
      <c r="F45" s="32">
        <f>[2]DECOMCURVE_2050!D181</f>
        <v>4.5208466775094047E-3</v>
      </c>
      <c r="G45" s="32">
        <f>[2]DECOMCURVE_2050!E181</f>
        <v>8.3099236355935191E-2</v>
      </c>
      <c r="H45" s="32">
        <f>[2]DECOMCURVE_2050!F181</f>
        <v>0.12517259123771496</v>
      </c>
      <c r="I45" s="32">
        <f>[2]DECOMCURVE_2050!G181</f>
        <v>0.12120400298962353</v>
      </c>
      <c r="J45" s="32">
        <f>[2]DECOMCURVE_2050!H181</f>
        <v>0.28367437555364605</v>
      </c>
      <c r="K45" s="32">
        <f>[2]DECOMCURVE_2050!I181</f>
        <v>0.9999845806079557</v>
      </c>
      <c r="L45" s="32">
        <f>[2]DECOMCURVE_2050!J181</f>
        <v>0</v>
      </c>
      <c r="M45" s="32">
        <f>[2]DECOMCURVE_2050!K181</f>
        <v>0</v>
      </c>
      <c r="N45" s="32">
        <f>[2]DECOMCURVE_2050!L181</f>
        <v>0</v>
      </c>
      <c r="O45" s="32">
        <f>[2]DECOMCURVE_2050!M181</f>
        <v>0</v>
      </c>
    </row>
    <row r="46" spans="1:15" x14ac:dyDescent="0.25">
      <c r="A46" s="41">
        <v>22</v>
      </c>
      <c r="B46" s="41">
        <v>20</v>
      </c>
      <c r="C46" s="41" t="str">
        <f>[2]DECOMCURVE_2050!A178</f>
        <v>OEU</v>
      </c>
      <c r="D46" s="30" t="str">
        <f>[2]DECOMCURVE_2050!B178</f>
        <v>bGEO</v>
      </c>
      <c r="E46" s="32">
        <f>[2]DECOMCURVE_2050!C178</f>
        <v>0</v>
      </c>
      <c r="F46" s="32">
        <f>[2]DECOMCURVE_2050!D178</f>
        <v>-5.4595583217409427E-5</v>
      </c>
      <c r="G46" s="32">
        <f>[2]DECOMCURVE_2050!E178</f>
        <v>0</v>
      </c>
      <c r="H46" s="32">
        <f>[2]DECOMCURVE_2050!F178</f>
        <v>0.79705199945407379</v>
      </c>
      <c r="I46" s="32">
        <f>[2]DECOMCURVE_2050!G178</f>
        <v>0.99731002017484882</v>
      </c>
      <c r="J46" s="32">
        <f>[2]DECOMCURVE_2050!H178</f>
        <v>1</v>
      </c>
      <c r="K46" s="32">
        <f>[2]DECOMCURVE_2050!I178</f>
        <v>1</v>
      </c>
      <c r="L46" s="32">
        <f>[2]DECOMCURVE_2050!J178</f>
        <v>0</v>
      </c>
      <c r="M46" s="32">
        <f>[2]DECOMCURVE_2050!K178</f>
        <v>0</v>
      </c>
      <c r="N46" s="32">
        <f>[2]DECOMCURVE_2050!L178</f>
        <v>0</v>
      </c>
      <c r="O46" s="32">
        <f>[2]DECOMCURVE_2050!M178</f>
        <v>0</v>
      </c>
    </row>
    <row r="47" spans="1:15" x14ac:dyDescent="0.25">
      <c r="A47" s="41">
        <v>24</v>
      </c>
      <c r="B47" s="41">
        <v>22</v>
      </c>
      <c r="C47" s="41" t="str">
        <f>[2]DECOMCURVE_2050!A180</f>
        <v>OEU</v>
      </c>
      <c r="D47" s="30" t="str">
        <f>[2]DECOMCURVE_2050!B180</f>
        <v>bHC</v>
      </c>
      <c r="E47" s="32">
        <f>[2]DECOMCURVE_2050!C180</f>
        <v>0</v>
      </c>
      <c r="F47" s="32">
        <f>[2]DECOMCURVE_2050!D180</f>
        <v>2.1153428763081239E-2</v>
      </c>
      <c r="G47" s="32">
        <f>[2]DECOMCURVE_2050!E180</f>
        <v>0.39854682724426416</v>
      </c>
      <c r="H47" s="32">
        <f>[2]DECOMCURVE_2050!F180</f>
        <v>0.32980806146611563</v>
      </c>
      <c r="I47" s="32">
        <f>[2]DECOMCURVE_2050!G180</f>
        <v>0.39270299985411694</v>
      </c>
      <c r="J47" s="32">
        <f>[2]DECOMCURVE_2050!H180</f>
        <v>0.62184568693278042</v>
      </c>
      <c r="K47" s="32">
        <f>[2]DECOMCURVE_2050!I180</f>
        <v>0.84644345630045159</v>
      </c>
      <c r="L47" s="32">
        <f>[2]DECOMCURVE_2050!J180</f>
        <v>0.84644345630045159</v>
      </c>
      <c r="M47" s="32">
        <f>[2]DECOMCURVE_2050!K180</f>
        <v>0.84644345630045159</v>
      </c>
      <c r="N47" s="32">
        <f>[2]DECOMCURVE_2050!L180</f>
        <v>0.84644345630045159</v>
      </c>
      <c r="O47" s="32">
        <f>[2]DECOMCURVE_2050!M180</f>
        <v>0.84644345630045159</v>
      </c>
    </row>
    <row r="48" spans="1:15" x14ac:dyDescent="0.25">
      <c r="A48" s="41">
        <v>23</v>
      </c>
      <c r="B48" s="41">
        <v>21</v>
      </c>
      <c r="C48" s="41" t="str">
        <f>[2]DECOMCURVE_2050!A179</f>
        <v>OEU</v>
      </c>
      <c r="D48" s="30" t="str">
        <f>[2]DECOMCURVE_2050!B179</f>
        <v>bHYDRO</v>
      </c>
      <c r="E48" s="32">
        <f>[2]DECOMCURVE_2050!C179</f>
        <v>0</v>
      </c>
      <c r="F48" s="32">
        <f>[2]DECOMCURVE_2050!D179</f>
        <v>3.981179876945129E-4</v>
      </c>
      <c r="G48" s="32">
        <f>[2]DECOMCURVE_2050!E179</f>
        <v>1.8303570577844486E-3</v>
      </c>
      <c r="H48" s="32">
        <f>[2]DECOMCURVE_2050!F179</f>
        <v>1.3764782584210211E-3</v>
      </c>
      <c r="I48" s="32">
        <f>[2]DECOMCURVE_2050!G179</f>
        <v>2.268297648827855E-3</v>
      </c>
      <c r="J48" s="32">
        <f>[2]DECOMCURVE_2050!H179</f>
        <v>2.987202357571439E-3</v>
      </c>
      <c r="K48" s="32">
        <f>[2]DECOMCURVE_2050!I179</f>
        <v>6.0076796826653567E-3</v>
      </c>
      <c r="L48" s="32">
        <f>[2]DECOMCURVE_2050!J179</f>
        <v>6.0076796826653567E-3</v>
      </c>
      <c r="M48" s="32">
        <f>[2]DECOMCURVE_2050!K179</f>
        <v>6.0076796826653567E-3</v>
      </c>
      <c r="N48" s="32">
        <f>[2]DECOMCURVE_2050!L179</f>
        <v>6.0076796826653567E-3</v>
      </c>
      <c r="O48" s="32">
        <f>[2]DECOMCURVE_2050!M179</f>
        <v>6.0076796826653567E-3</v>
      </c>
    </row>
    <row r="49" spans="1:15" x14ac:dyDescent="0.25">
      <c r="A49" s="41">
        <v>19</v>
      </c>
      <c r="B49" s="41">
        <v>17</v>
      </c>
      <c r="C49" s="41" t="str">
        <f>[2]DECOMCURVE_2050!A175</f>
        <v>OEU</v>
      </c>
      <c r="D49" s="30" t="str">
        <f>[2]DECOMCURVE_2050!B175</f>
        <v>bNUC</v>
      </c>
      <c r="E49" s="32">
        <f>[2]DECOMCURVE_2050!C175</f>
        <v>0</v>
      </c>
      <c r="F49" s="32">
        <f>[2]DECOMCURVE_2050!D175</f>
        <v>7.1624719763818678E-4</v>
      </c>
      <c r="G49" s="32">
        <f>[2]DECOMCURVE_2050!E175</f>
        <v>1.808362735589919E-2</v>
      </c>
      <c r="H49" s="32">
        <f>[2]DECOMCURVE_2050!F175</f>
        <v>2.638483523364199E-2</v>
      </c>
      <c r="I49" s="32">
        <f>[2]DECOMCURVE_2050!G175</f>
        <v>0.1074555216251204</v>
      </c>
      <c r="J49" s="32">
        <f>[2]DECOMCURVE_2050!H175</f>
        <v>0.42693411740095522</v>
      </c>
      <c r="K49" s="32">
        <f>[2]DECOMCURVE_2050!I175</f>
        <v>0.82833914006319131</v>
      </c>
      <c r="L49" s="32">
        <f>[2]DECOMCURVE_2050!J175</f>
        <v>0.82833914006319131</v>
      </c>
      <c r="M49" s="32">
        <f>[2]DECOMCURVE_2050!K175</f>
        <v>0.82833914006319131</v>
      </c>
      <c r="N49" s="32">
        <f>[2]DECOMCURVE_2050!L175</f>
        <v>0.82833914006319131</v>
      </c>
      <c r="O49" s="32">
        <f>[2]DECOMCURVE_2050!M175</f>
        <v>0.82833914006319131</v>
      </c>
    </row>
    <row r="50" spans="1:15" x14ac:dyDescent="0.25">
      <c r="A50" s="41">
        <v>26</v>
      </c>
      <c r="B50" s="41">
        <v>24</v>
      </c>
      <c r="C50" s="41" t="str">
        <f>[2]DECOMCURVE_2050!A182</f>
        <v>OEU</v>
      </c>
      <c r="D50" s="30" t="str">
        <f>[2]DECOMCURVE_2050!B182</f>
        <v>bOIL</v>
      </c>
      <c r="E50" s="32">
        <f>[2]DECOMCURVE_2050!C182</f>
        <v>0</v>
      </c>
      <c r="F50" s="32">
        <f>[2]DECOMCURVE_2050!D182</f>
        <v>4.5141713660827976E-2</v>
      </c>
      <c r="G50" s="32">
        <f>[2]DECOMCURVE_2050!E182</f>
        <v>0.36249329448517453</v>
      </c>
      <c r="H50" s="32">
        <f>[2]DECOMCURVE_2050!F182</f>
        <v>0.34524257363665734</v>
      </c>
      <c r="I50" s="32">
        <f>[2]DECOMCURVE_2050!G182</f>
        <v>0.36647700069045819</v>
      </c>
      <c r="J50" s="32">
        <f>[2]DECOMCURVE_2050!H182</f>
        <v>0.74364971400841662</v>
      </c>
      <c r="K50" s="32">
        <f>[2]DECOMCURVE_2050!I182</f>
        <v>1</v>
      </c>
      <c r="L50" s="32">
        <f>[2]DECOMCURVE_2050!J182</f>
        <v>0</v>
      </c>
      <c r="M50" s="32">
        <f>[2]DECOMCURVE_2050!K182</f>
        <v>0</v>
      </c>
      <c r="N50" s="32">
        <f>[2]DECOMCURVE_2050!L182</f>
        <v>0</v>
      </c>
      <c r="O50" s="32">
        <f>[2]DECOMCURVE_2050!M182</f>
        <v>0</v>
      </c>
    </row>
    <row r="51" spans="1:15" x14ac:dyDescent="0.25">
      <c r="A51" s="40">
        <v>33</v>
      </c>
      <c r="B51" s="40"/>
      <c r="C51" s="40" t="str">
        <f>[2]DECOMCURVE_2050!A187</f>
        <v>OEU</v>
      </c>
      <c r="D51" s="34" t="s">
        <v>9</v>
      </c>
      <c r="E51" s="35">
        <v>0</v>
      </c>
      <c r="F51" s="35">
        <v>0</v>
      </c>
      <c r="G51" s="35">
        <v>0</v>
      </c>
      <c r="H51" s="35">
        <v>0</v>
      </c>
      <c r="I51" s="35">
        <v>0</v>
      </c>
      <c r="J51" s="35">
        <v>0</v>
      </c>
      <c r="K51" s="35">
        <v>0</v>
      </c>
      <c r="L51" s="35">
        <v>0</v>
      </c>
      <c r="M51" s="35">
        <v>0</v>
      </c>
      <c r="N51" s="35">
        <v>0</v>
      </c>
      <c r="O51" s="35">
        <v>0</v>
      </c>
    </row>
    <row r="52" spans="1:15" x14ac:dyDescent="0.25">
      <c r="A52" s="41">
        <v>29</v>
      </c>
      <c r="B52" s="41">
        <v>26</v>
      </c>
      <c r="C52" s="41" t="str">
        <f>[2]DECOMCURVE_2050!A184</f>
        <v>OEU</v>
      </c>
      <c r="D52" s="30" t="str">
        <f>[2]DECOMCURVE_2050!B184</f>
        <v>mGAS</v>
      </c>
      <c r="E52" s="32">
        <f>[2]DECOMCURVE_2050!C184</f>
        <v>0</v>
      </c>
      <c r="F52" s="32">
        <f>[2]DECOMCURVE_2050!D184</f>
        <v>4.5208466775094047E-3</v>
      </c>
      <c r="G52" s="32">
        <f>[2]DECOMCURVE_2050!E184</f>
        <v>8.3099236355935191E-2</v>
      </c>
      <c r="H52" s="32">
        <f>[2]DECOMCURVE_2050!F184</f>
        <v>0.12517259123771496</v>
      </c>
      <c r="I52" s="32">
        <f>[2]DECOMCURVE_2050!G184</f>
        <v>0.12120400298962353</v>
      </c>
      <c r="J52" s="32">
        <f>[2]DECOMCURVE_2050!H184</f>
        <v>0.28367437555364605</v>
      </c>
      <c r="K52" s="32">
        <f>[2]DECOMCURVE_2050!I184</f>
        <v>0.9999845806079557</v>
      </c>
      <c r="L52" s="32">
        <f>[2]DECOMCURVE_2050!J184</f>
        <v>0</v>
      </c>
      <c r="M52" s="32">
        <f>[2]DECOMCURVE_2050!K184</f>
        <v>0</v>
      </c>
      <c r="N52" s="32">
        <f>[2]DECOMCURVE_2050!L184</f>
        <v>0</v>
      </c>
      <c r="O52" s="32">
        <f>[2]DECOMCURVE_2050!M184</f>
        <v>0</v>
      </c>
    </row>
    <row r="53" spans="1:15" x14ac:dyDescent="0.25">
      <c r="A53" s="41">
        <v>28</v>
      </c>
      <c r="B53" s="41">
        <v>25</v>
      </c>
      <c r="C53" s="41" t="str">
        <f>[2]DECOMCURVE_2050!A183</f>
        <v>OEU</v>
      </c>
      <c r="D53" s="30" t="str">
        <f>[2]DECOMCURVE_2050!B183</f>
        <v>mHC</v>
      </c>
      <c r="E53" s="32">
        <f>[2]DECOMCURVE_2050!C183</f>
        <v>0</v>
      </c>
      <c r="F53" s="32">
        <f>[2]DECOMCURVE_2050!D183</f>
        <v>2.1153428763081239E-2</v>
      </c>
      <c r="G53" s="32">
        <f>[2]DECOMCURVE_2050!E183</f>
        <v>0.39854682724426416</v>
      </c>
      <c r="H53" s="32">
        <f>[2]DECOMCURVE_2050!F183</f>
        <v>0.32980806146611563</v>
      </c>
      <c r="I53" s="32">
        <f>[2]DECOMCURVE_2050!G183</f>
        <v>0.39270299985411694</v>
      </c>
      <c r="J53" s="32">
        <f>[2]DECOMCURVE_2050!H183</f>
        <v>0.62184568693278042</v>
      </c>
      <c r="K53" s="32">
        <f>[2]DECOMCURVE_2050!I183</f>
        <v>0.84644345630045159</v>
      </c>
      <c r="L53" s="32">
        <f>[2]DECOMCURVE_2050!J183</f>
        <v>0.84644345630045159</v>
      </c>
      <c r="M53" s="32">
        <f>[2]DECOMCURVE_2050!K183</f>
        <v>0.84644345630045159</v>
      </c>
      <c r="N53" s="32">
        <f>[2]DECOMCURVE_2050!L183</f>
        <v>0.84644345630045159</v>
      </c>
      <c r="O53" s="32">
        <f>[2]DECOMCURVE_2050!M183</f>
        <v>0.84644345630045159</v>
      </c>
    </row>
    <row r="54" spans="1:15" x14ac:dyDescent="0.25">
      <c r="A54" s="41">
        <v>32</v>
      </c>
      <c r="B54" s="41">
        <v>29</v>
      </c>
      <c r="C54" s="41" t="str">
        <f>[2]DECOMCURVE_2050!A187</f>
        <v>OEU</v>
      </c>
      <c r="D54" s="30" t="str">
        <f>[2]DECOMCURVE_2050!B187</f>
        <v>mOIL</v>
      </c>
      <c r="E54" s="32">
        <f>[2]DECOMCURVE_2050!C187</f>
        <v>0</v>
      </c>
      <c r="F54" s="32">
        <f>[2]DECOMCURVE_2050!D187</f>
        <v>4.5141713660827976E-2</v>
      </c>
      <c r="G54" s="32">
        <f>[2]DECOMCURVE_2050!E187</f>
        <v>0.36249329448517453</v>
      </c>
      <c r="H54" s="32">
        <f>[2]DECOMCURVE_2050!F187</f>
        <v>0.34524257363665734</v>
      </c>
      <c r="I54" s="32">
        <f>[2]DECOMCURVE_2050!G187</f>
        <v>0.36647700069045819</v>
      </c>
      <c r="J54" s="32">
        <f>[2]DECOMCURVE_2050!H187</f>
        <v>0.74364971400841662</v>
      </c>
      <c r="K54" s="32">
        <f>[2]DECOMCURVE_2050!I187</f>
        <v>1</v>
      </c>
      <c r="L54" s="32">
        <f>[2]DECOMCURVE_2050!J187</f>
        <v>0</v>
      </c>
      <c r="M54" s="32">
        <f>[2]DECOMCURVE_2050!K187</f>
        <v>0</v>
      </c>
      <c r="N54" s="32">
        <f>[2]DECOMCURVE_2050!L187</f>
        <v>0</v>
      </c>
      <c r="O54" s="32">
        <f>[2]DECOMCURVE_2050!M187</f>
        <v>0</v>
      </c>
    </row>
    <row r="55" spans="1:15" x14ac:dyDescent="0.25">
      <c r="A55" s="41">
        <v>31</v>
      </c>
      <c r="B55" s="41">
        <v>28</v>
      </c>
      <c r="C55" s="41" t="str">
        <f>[2]DECOMCURVE_2050!A186</f>
        <v>OEU</v>
      </c>
      <c r="D55" s="30" t="str">
        <f>[2]DECOMCURVE_2050!B186</f>
        <v>mSOLAR</v>
      </c>
      <c r="E55" s="32">
        <f>[2]DECOMCURVE_2050!C186</f>
        <v>0</v>
      </c>
      <c r="F55" s="32">
        <f>[2]DECOMCURVE_2050!D186</f>
        <v>-5.6369785794818661E-4</v>
      </c>
      <c r="G55" s="32">
        <f>[2]DECOMCURVE_2050!E186</f>
        <v>5.6338028169022891E-4</v>
      </c>
      <c r="H55" s="32">
        <f>[2]DECOMCURVE_2050!F186</f>
        <v>0.20236753100338289</v>
      </c>
      <c r="I55" s="32">
        <f>[2]DECOMCURVE_2050!G186</f>
        <v>0.92226148409893827</v>
      </c>
      <c r="J55" s="32">
        <f>[2]DECOMCURVE_2050!H186</f>
        <v>0.54545454545454231</v>
      </c>
      <c r="K55" s="32">
        <f>[2]DECOMCURVE_2050!I186</f>
        <v>1</v>
      </c>
      <c r="L55" s="32">
        <f>[2]DECOMCURVE_2050!J186</f>
        <v>0</v>
      </c>
      <c r="M55" s="32">
        <f>[2]DECOMCURVE_2050!K186</f>
        <v>0</v>
      </c>
      <c r="N55" s="32">
        <f>[2]DECOMCURVE_2050!L186</f>
        <v>0</v>
      </c>
      <c r="O55" s="32">
        <f>[2]DECOMCURVE_2050!M186</f>
        <v>0</v>
      </c>
    </row>
    <row r="56" spans="1:15" x14ac:dyDescent="0.25">
      <c r="A56" s="41">
        <v>30</v>
      </c>
      <c r="B56" s="41">
        <v>27</v>
      </c>
      <c r="C56" s="41" t="str">
        <f>[2]DECOMCURVE_2050!A185</f>
        <v>OEU</v>
      </c>
      <c r="D56" s="30" t="str">
        <f>[2]DECOMCURVE_2050!B185</f>
        <v>mWIND</v>
      </c>
      <c r="E56" s="32">
        <f>[2]DECOMCURVE_2050!C185</f>
        <v>0</v>
      </c>
      <c r="F56" s="32">
        <f>[2]DECOMCURVE_2050!D185</f>
        <v>-8.8833614639627356E-5</v>
      </c>
      <c r="G56" s="32">
        <f>[2]DECOMCURVE_2050!E185</f>
        <v>0.10268253686267503</v>
      </c>
      <c r="H56" s="32">
        <f>[2]DECOMCURVE_2050!F185</f>
        <v>0.99861413581468905</v>
      </c>
      <c r="I56" s="32">
        <f>[2]DECOMCURVE_2050!G185</f>
        <v>1</v>
      </c>
      <c r="J56" s="32">
        <f>[2]DECOMCURVE_2050!H185</f>
        <v>0</v>
      </c>
      <c r="K56" s="32">
        <f>[2]DECOMCURVE_2050!I185</f>
        <v>0</v>
      </c>
      <c r="L56" s="32">
        <f>[2]DECOMCURVE_2050!J185</f>
        <v>0</v>
      </c>
      <c r="M56" s="32">
        <f>[2]DECOMCURVE_2050!K185</f>
        <v>0</v>
      </c>
      <c r="N56" s="32">
        <f>[2]DECOMCURVE_2050!L185</f>
        <v>0</v>
      </c>
      <c r="O56" s="32">
        <f>[2]DECOMCURVE_2050!M185</f>
        <v>0</v>
      </c>
    </row>
    <row r="57" spans="1:15" x14ac:dyDescent="0.25">
      <c r="A57" s="41">
        <v>35</v>
      </c>
      <c r="B57" s="41">
        <v>31</v>
      </c>
      <c r="C57" s="41" t="str">
        <f>[2]DECOMCURVE_2050!A189</f>
        <v>OEU</v>
      </c>
      <c r="D57" s="30" t="str">
        <f>[2]DECOMCURVE_2050!B189</f>
        <v>pGAS</v>
      </c>
      <c r="E57" s="32">
        <f>[2]DECOMCURVE_2050!C189</f>
        <v>0</v>
      </c>
      <c r="F57" s="32">
        <f>[2]DECOMCURVE_2050!D189</f>
        <v>4.5208466775094047E-3</v>
      </c>
      <c r="G57" s="32">
        <f>[2]DECOMCURVE_2050!E189</f>
        <v>8.3099236355935191E-2</v>
      </c>
      <c r="H57" s="32">
        <f>[2]DECOMCURVE_2050!F189</f>
        <v>0.12517259123771496</v>
      </c>
      <c r="I57" s="32">
        <f>[2]DECOMCURVE_2050!G189</f>
        <v>0.12120400298962353</v>
      </c>
      <c r="J57" s="32">
        <f>[2]DECOMCURVE_2050!H189</f>
        <v>0.28367437555364605</v>
      </c>
      <c r="K57" s="32">
        <f>[2]DECOMCURVE_2050!I189</f>
        <v>0.9999845806079557</v>
      </c>
      <c r="L57" s="32">
        <f>[2]DECOMCURVE_2050!J189</f>
        <v>0</v>
      </c>
      <c r="M57" s="32">
        <f>[2]DECOMCURVE_2050!K189</f>
        <v>0</v>
      </c>
      <c r="N57" s="32">
        <f>[2]DECOMCURVE_2050!L189</f>
        <v>0</v>
      </c>
      <c r="O57" s="32">
        <f>[2]DECOMCURVE_2050!M189</f>
        <v>0</v>
      </c>
    </row>
    <row r="58" spans="1:15" x14ac:dyDescent="0.25">
      <c r="A58" s="41">
        <v>36</v>
      </c>
      <c r="B58" s="41">
        <v>32</v>
      </c>
      <c r="C58" s="41" t="str">
        <f>[2]DECOMCURVE_2050!A190</f>
        <v>OEU</v>
      </c>
      <c r="D58" s="30" t="str">
        <f>[2]DECOMCURVE_2050!B190</f>
        <v>pHYDRO</v>
      </c>
      <c r="E58" s="32">
        <f>[2]DECOMCURVE_2050!C190</f>
        <v>0</v>
      </c>
      <c r="F58" s="32">
        <f>[2]DECOMCURVE_2050!D190</f>
        <v>3.981179876945129E-4</v>
      </c>
      <c r="G58" s="32">
        <f>[2]DECOMCURVE_2050!E190</f>
        <v>1.8303570577844486E-3</v>
      </c>
      <c r="H58" s="32">
        <f>[2]DECOMCURVE_2050!F190</f>
        <v>1.3764782584210211E-3</v>
      </c>
      <c r="I58" s="32">
        <f>[2]DECOMCURVE_2050!G190</f>
        <v>2.268297648827855E-3</v>
      </c>
      <c r="J58" s="32">
        <f>[2]DECOMCURVE_2050!H190</f>
        <v>2.987202357571439E-3</v>
      </c>
      <c r="K58" s="32">
        <f>[2]DECOMCURVE_2050!I190</f>
        <v>6.0076796826653567E-3</v>
      </c>
      <c r="L58" s="32">
        <f>[2]DECOMCURVE_2050!J190</f>
        <v>6.0076796826653567E-3</v>
      </c>
      <c r="M58" s="32">
        <f>[2]DECOMCURVE_2050!K190</f>
        <v>6.0076796826653567E-3</v>
      </c>
      <c r="N58" s="32">
        <f>[2]DECOMCURVE_2050!L190</f>
        <v>6.0076796826653567E-3</v>
      </c>
      <c r="O58" s="32">
        <f>[2]DECOMCURVE_2050!M190</f>
        <v>6.0076796826653567E-3</v>
      </c>
    </row>
    <row r="59" spans="1:15" x14ac:dyDescent="0.25">
      <c r="A59" s="41">
        <v>34</v>
      </c>
      <c r="B59" s="41">
        <v>30</v>
      </c>
      <c r="C59" s="41" t="str">
        <f>[2]DECOMCURVE_2050!A188</f>
        <v>OEU</v>
      </c>
      <c r="D59" s="30" t="str">
        <f>[2]DECOMCURVE_2050!B188</f>
        <v>pOIL</v>
      </c>
      <c r="E59" s="32">
        <f>[2]DECOMCURVE_2050!C188</f>
        <v>0</v>
      </c>
      <c r="F59" s="32">
        <f>[2]DECOMCURVE_2050!D188</f>
        <v>4.5141713660827976E-2</v>
      </c>
      <c r="G59" s="32">
        <f>[2]DECOMCURVE_2050!E188</f>
        <v>0.36249329448517453</v>
      </c>
      <c r="H59" s="32">
        <f>[2]DECOMCURVE_2050!F188</f>
        <v>0.34524257363665734</v>
      </c>
      <c r="I59" s="32">
        <f>[2]DECOMCURVE_2050!G188</f>
        <v>0.36647700069045819</v>
      </c>
      <c r="J59" s="32">
        <f>[2]DECOMCURVE_2050!H188</f>
        <v>0.74364971400841662</v>
      </c>
      <c r="K59" s="32">
        <f>[2]DECOMCURVE_2050!I188</f>
        <v>1</v>
      </c>
      <c r="L59" s="32">
        <f>[2]DECOMCURVE_2050!J188</f>
        <v>0</v>
      </c>
      <c r="M59" s="32">
        <f>[2]DECOMCURVE_2050!K188</f>
        <v>0</v>
      </c>
      <c r="N59" s="32">
        <f>[2]DECOMCURVE_2050!L188</f>
        <v>0</v>
      </c>
      <c r="O59" s="32">
        <f>[2]DECOMCURVE_2050!M188</f>
        <v>0</v>
      </c>
    </row>
  </sheetData>
  <autoFilter ref="A5:O5">
    <sortState ref="A6:O59">
      <sortCondition ref="C5"/>
    </sortState>
  </autoFilter>
  <conditionalFormatting sqref="E6:O19 E21:O31 E33:O37 E39:O49 E51:O55 E57:O59">
    <cfRule type="cellIs" dxfId="33" priority="6" operator="equal">
      <formula>0</formula>
    </cfRule>
  </conditionalFormatting>
  <conditionalFormatting sqref="E20:O20">
    <cfRule type="cellIs" dxfId="32" priority="5" operator="equal">
      <formula>0</formula>
    </cfRule>
  </conditionalFormatting>
  <conditionalFormatting sqref="E32:O32">
    <cfRule type="cellIs" dxfId="31" priority="4" operator="equal">
      <formula>0</formula>
    </cfRule>
  </conditionalFormatting>
  <conditionalFormatting sqref="E38:O38">
    <cfRule type="cellIs" dxfId="30" priority="3" operator="equal">
      <formula>0</formula>
    </cfRule>
  </conditionalFormatting>
  <conditionalFormatting sqref="E50:O50">
    <cfRule type="cellIs" dxfId="29" priority="2" operator="equal">
      <formula>0</formula>
    </cfRule>
  </conditionalFormatting>
  <conditionalFormatting sqref="E56:O56">
    <cfRule type="cellIs" dxfId="28" priority="1" operator="equal">
      <formula>0</formula>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Y185"/>
  <sheetViews>
    <sheetView tabSelected="1" topLeftCell="A82" zoomScale="70" zoomScaleNormal="70" workbookViewId="0">
      <selection activeCell="D91" sqref="D91"/>
    </sheetView>
  </sheetViews>
  <sheetFormatPr baseColWidth="10" defaultRowHeight="15" x14ac:dyDescent="0.25"/>
  <cols>
    <col min="1" max="1" width="11.42578125" style="37"/>
    <col min="12" max="12" width="2.42578125" customWidth="1"/>
  </cols>
  <sheetData>
    <row r="1" spans="1:25" x14ac:dyDescent="0.25">
      <c r="A1" s="26" t="s">
        <v>60</v>
      </c>
      <c r="B1" s="26"/>
      <c r="C1" s="26"/>
      <c r="D1" s="26"/>
      <c r="E1" s="26"/>
      <c r="F1" s="26"/>
      <c r="G1" s="26"/>
      <c r="H1" s="26"/>
      <c r="I1" s="26"/>
    </row>
    <row r="2" spans="1:25" x14ac:dyDescent="0.25">
      <c r="A2" s="26" t="s">
        <v>59</v>
      </c>
      <c r="B2" s="26"/>
      <c r="C2" s="26"/>
      <c r="D2" s="26"/>
      <c r="E2" s="26"/>
      <c r="F2" s="26"/>
      <c r="G2" s="26"/>
      <c r="H2" s="26"/>
      <c r="I2" s="26"/>
    </row>
    <row r="3" spans="1:25" x14ac:dyDescent="0.25">
      <c r="A3" t="s">
        <v>65</v>
      </c>
    </row>
    <row r="5" spans="1:25" x14ac:dyDescent="0.25">
      <c r="A5" s="38"/>
      <c r="B5" s="28"/>
      <c r="C5" s="28">
        <v>2011</v>
      </c>
      <c r="D5" s="28">
        <v>2015</v>
      </c>
      <c r="E5" s="28">
        <v>2020</v>
      </c>
      <c r="F5" s="28">
        <v>2025</v>
      </c>
      <c r="G5" s="28">
        <v>2030</v>
      </c>
      <c r="H5" s="28">
        <v>2035</v>
      </c>
      <c r="I5" s="28">
        <v>2040</v>
      </c>
      <c r="J5" s="28">
        <v>2045</v>
      </c>
      <c r="K5" s="28">
        <v>2050</v>
      </c>
    </row>
    <row r="6" spans="1:25" x14ac:dyDescent="0.25">
      <c r="A6" s="39" t="str">
        <f>[2]DECOMCURVE_2050!A3</f>
        <v>DEU</v>
      </c>
      <c r="B6" s="29" t="str">
        <f>[2]DECOMCURVE_2050!B3</f>
        <v>bBC</v>
      </c>
      <c r="C6" s="130">
        <f>[3]DECOMCURVE_2050!C3</f>
        <v>1</v>
      </c>
      <c r="D6" s="130">
        <f>[3]DECOMCURVE_2050!D3</f>
        <v>0.76750292496896377</v>
      </c>
      <c r="E6" s="130">
        <f>[3]DECOMCURVE_2050!E3</f>
        <v>0.51544651549117149</v>
      </c>
      <c r="F6" s="130">
        <f>[3]DECOMCURVE_2050!F3</f>
        <v>0.35809658202863337</v>
      </c>
      <c r="G6" s="130">
        <f>[3]DECOMCURVE_2050!G3</f>
        <v>0.29738226441719429</v>
      </c>
      <c r="H6" s="130">
        <f>[3]DECOMCURVE_2050!H3</f>
        <v>0.2469618969522214</v>
      </c>
      <c r="I6" s="130">
        <f>[3]DECOMCURVE_2050!I3</f>
        <v>0.20509016792163898</v>
      </c>
      <c r="J6" s="130">
        <f>[3]DECOMCURVE_2050!J3</f>
        <v>0.17031767854562446</v>
      </c>
      <c r="K6" s="130">
        <f>[3]DECOMCURVE_2050!K3</f>
        <v>0.14144077173048153</v>
      </c>
      <c r="W6" s="130" t="s">
        <v>96</v>
      </c>
      <c r="Y6" t="str">
        <f>RIGHT(W6,1)</f>
        <v>3</v>
      </c>
    </row>
    <row r="7" spans="1:25" x14ac:dyDescent="0.25">
      <c r="A7" s="39" t="str">
        <f>[2]DECOMCURVE_2050!A4</f>
        <v>DEU</v>
      </c>
      <c r="B7" s="29" t="str">
        <f>[2]DECOMCURVE_2050!B4</f>
        <v>bBIO</v>
      </c>
      <c r="C7" s="130">
        <f>[3]DECOMCURVE_2050!C4</f>
        <v>1</v>
      </c>
      <c r="D7" s="130">
        <f>[3]DECOMCURVE_2050!D4</f>
        <v>0.77030578615827439</v>
      </c>
      <c r="E7" s="130">
        <f>[3]DECOMCURVE_2050!E4</f>
        <v>0.42389762629844413</v>
      </c>
      <c r="F7" s="130">
        <f>[3]DECOMCURVE_2050!F4</f>
        <v>0</v>
      </c>
      <c r="G7" s="130">
        <f>[3]DECOMCURVE_2050!G4</f>
        <v>0</v>
      </c>
      <c r="H7" s="130">
        <f>[3]DECOMCURVE_2050!H4</f>
        <v>0</v>
      </c>
      <c r="I7" s="130">
        <f>[3]DECOMCURVE_2050!I4</f>
        <v>0</v>
      </c>
      <c r="J7" s="130">
        <f>[3]DECOMCURVE_2050!J4</f>
        <v>0</v>
      </c>
      <c r="K7" s="130">
        <f>[3]DECOMCURVE_2050!K4</f>
        <v>0</v>
      </c>
      <c r="W7" s="130" t="s">
        <v>97</v>
      </c>
      <c r="Y7" t="str">
        <f t="shared" ref="Y7:Y14" si="0">RIGHT(W7,1)</f>
        <v>4</v>
      </c>
    </row>
    <row r="8" spans="1:25" x14ac:dyDescent="0.25">
      <c r="A8" s="40" t="str">
        <f>[2]DECOMCURVE_2050!A9</f>
        <v>DEU</v>
      </c>
      <c r="B8" s="34" t="s">
        <v>2</v>
      </c>
      <c r="C8" s="131">
        <v>1</v>
      </c>
      <c r="D8" s="131">
        <v>1</v>
      </c>
      <c r="E8" s="131">
        <v>1</v>
      </c>
      <c r="F8" s="131">
        <v>1</v>
      </c>
      <c r="G8" s="131">
        <v>1</v>
      </c>
      <c r="H8" s="131">
        <v>1</v>
      </c>
      <c r="I8" s="131">
        <v>1</v>
      </c>
      <c r="J8" s="131">
        <v>1</v>
      </c>
      <c r="K8" s="131">
        <v>1</v>
      </c>
      <c r="W8" s="131">
        <v>1</v>
      </c>
    </row>
    <row r="9" spans="1:25" x14ac:dyDescent="0.25">
      <c r="A9" s="39" t="str">
        <f>[2]DECOMCURVE_2050!A8</f>
        <v>DEU</v>
      </c>
      <c r="B9" s="29" t="str">
        <f>[2]DECOMCURVE_2050!B8</f>
        <v>bGAS</v>
      </c>
      <c r="C9" s="130">
        <f>[3]DECOMCURVE_2050!C8</f>
        <v>1</v>
      </c>
      <c r="D9" s="130">
        <f>[3]DECOMCURVE_2050!D8</f>
        <v>0.67582785943413981</v>
      </c>
      <c r="E9" s="130">
        <f>[3]DECOMCURVE_2050!E8</f>
        <v>0.33548124855930728</v>
      </c>
      <c r="F9" s="130">
        <f>[3]DECOMCURVE_2050!F8</f>
        <v>0.22670124915757972</v>
      </c>
      <c r="G9" s="130">
        <f>[3]DECOMCURVE_2050!G8</f>
        <v>7.7511468354029472E-2</v>
      </c>
      <c r="H9" s="130">
        <f>[3]DECOMCURVE_2050!H8</f>
        <v>2.6501961276011943E-2</v>
      </c>
      <c r="I9" s="130">
        <f>[3]DECOMCURVE_2050!I8</f>
        <v>9.0612907533537176E-3</v>
      </c>
      <c r="J9" s="130">
        <f>[3]DECOMCURVE_2050!J8</f>
        <v>3.0981476903421531E-3</v>
      </c>
      <c r="K9" s="130">
        <f>[3]DECOMCURVE_2050!K8</f>
        <v>1.0592882815971736E-3</v>
      </c>
      <c r="W9" s="130" t="s">
        <v>98</v>
      </c>
      <c r="Y9" t="str">
        <f t="shared" si="0"/>
        <v>8</v>
      </c>
    </row>
    <row r="10" spans="1:25" x14ac:dyDescent="0.25">
      <c r="A10" s="39" t="str">
        <f>[2]DECOMCURVE_2050!A5</f>
        <v>DEU</v>
      </c>
      <c r="B10" s="29" t="str">
        <f>[2]DECOMCURVE_2050!B5</f>
        <v>bGEO</v>
      </c>
      <c r="C10" s="130">
        <f>[3]DECOMCURVE_2050!C5</f>
        <v>0.01</v>
      </c>
      <c r="D10" s="130">
        <f>[3]DECOMCURVE_2050!D5</f>
        <v>0.01</v>
      </c>
      <c r="E10" s="130">
        <f>[3]DECOMCURVE_2050!E5</f>
        <v>0</v>
      </c>
      <c r="F10" s="130">
        <f>[3]DECOMCURVE_2050!F5</f>
        <v>0</v>
      </c>
      <c r="G10" s="130">
        <f>[3]DECOMCURVE_2050!G5</f>
        <v>0</v>
      </c>
      <c r="H10" s="130">
        <f>[3]DECOMCURVE_2050!H5</f>
        <v>0</v>
      </c>
      <c r="I10" s="130">
        <f>[3]DECOMCURVE_2050!I5</f>
        <v>0</v>
      </c>
      <c r="J10" s="130">
        <f>[3]DECOMCURVE_2050!J5</f>
        <v>0</v>
      </c>
      <c r="K10" s="130">
        <f>[3]DECOMCURVE_2050!K5</f>
        <v>0</v>
      </c>
      <c r="W10" s="130" t="s">
        <v>99</v>
      </c>
      <c r="Y10" t="str">
        <f t="shared" si="0"/>
        <v>5</v>
      </c>
    </row>
    <row r="11" spans="1:25" x14ac:dyDescent="0.25">
      <c r="A11" s="39" t="str">
        <f>[2]DECOMCURVE_2050!A7</f>
        <v>DEU</v>
      </c>
      <c r="B11" s="29" t="str">
        <f>[2]DECOMCURVE_2050!B7</f>
        <v>bHC</v>
      </c>
      <c r="C11" s="130">
        <f>[3]DECOMCURVE_2050!C7</f>
        <v>1</v>
      </c>
      <c r="D11" s="130">
        <f>[3]DECOMCURVE_2050!D7</f>
        <v>0.61670718999652663</v>
      </c>
      <c r="E11" s="130">
        <f>[3]DECOMCURVE_2050!E7</f>
        <v>0.24168548106981599</v>
      </c>
      <c r="F11" s="130">
        <f>[3]DECOMCURVE_2050!F7</f>
        <v>2.7152440083362237E-2</v>
      </c>
      <c r="G11" s="130">
        <f>[3]DECOMCURVE_2050!G7</f>
        <v>1.6281695033152436E-5</v>
      </c>
      <c r="H11" s="130">
        <f>[3]DECOMCURVE_2050!H7</f>
        <v>9.7631591245096913E-9</v>
      </c>
      <c r="I11" s="130">
        <f>[3]DECOMCURVE_2050!I7</f>
        <v>5.8543828450545104E-12</v>
      </c>
      <c r="J11" s="130">
        <f>[3]DECOMCURVE_2050!J7</f>
        <v>3.5105233930303049E-15</v>
      </c>
      <c r="K11" s="130">
        <f>[3]DECOMCURVE_2050!K7</f>
        <v>2.1050510052350798E-18</v>
      </c>
      <c r="W11" s="130" t="s">
        <v>100</v>
      </c>
      <c r="Y11" t="str">
        <f t="shared" si="0"/>
        <v>7</v>
      </c>
    </row>
    <row r="12" spans="1:25" x14ac:dyDescent="0.25">
      <c r="A12" s="39" t="str">
        <f>[2]DECOMCURVE_2050!A6</f>
        <v>DEU</v>
      </c>
      <c r="B12" s="29" t="str">
        <f>[2]DECOMCURVE_2050!B6</f>
        <v>bHYDRO</v>
      </c>
      <c r="C12" s="130">
        <f>[3]DECOMCURVE_2050!C6</f>
        <v>1</v>
      </c>
      <c r="D12" s="130">
        <f>[3]DECOMCURVE_2050!D6</f>
        <v>1.0000000000000002</v>
      </c>
      <c r="E12" s="130">
        <f>[3]DECOMCURVE_2050!E6</f>
        <v>1</v>
      </c>
      <c r="F12" s="130">
        <f>[3]DECOMCURVE_2050!F6</f>
        <v>1.000011369062507</v>
      </c>
      <c r="G12" s="130">
        <f>[3]DECOMCURVE_2050!G6</f>
        <v>1.0000227381250142</v>
      </c>
      <c r="H12" s="130">
        <f>[3]DECOMCURVE_2050!H6</f>
        <v>1.0000341073167756</v>
      </c>
      <c r="I12" s="130">
        <f>[3]DECOMCURVE_2050!I6</f>
        <v>1.0000454766377924</v>
      </c>
      <c r="J12" s="130">
        <f>[3]DECOMCURVE_2050!J6</f>
        <v>1.0000568460880663</v>
      </c>
      <c r="K12" s="130">
        <f>[3]DECOMCURVE_2050!K6</f>
        <v>1.0000682156675988</v>
      </c>
      <c r="W12" s="130" t="s">
        <v>101</v>
      </c>
      <c r="Y12" t="str">
        <f t="shared" si="0"/>
        <v>6</v>
      </c>
    </row>
    <row r="13" spans="1:25" x14ac:dyDescent="0.25">
      <c r="A13" s="39" t="str">
        <f>[2]DECOMCURVE_2050!A2</f>
        <v>DEU</v>
      </c>
      <c r="B13" s="29" t="str">
        <f>[2]DECOMCURVE_2050!B2</f>
        <v>bNUC</v>
      </c>
      <c r="C13" s="130">
        <f>[3]DECOMCURVE_2050!C2</f>
        <v>0.92206365024122316</v>
      </c>
      <c r="D13" s="130">
        <f>[3]DECOMCURVE_2050!D2</f>
        <v>0.61168248754514043</v>
      </c>
      <c r="E13" s="130">
        <f>[3]DECOMCURVE_2050!E2</f>
        <v>0.13769279218606975</v>
      </c>
      <c r="F13" s="130">
        <f>[3]DECOMCURVE_2050!F2</f>
        <v>0</v>
      </c>
      <c r="G13" s="130">
        <f>[3]DECOMCURVE_2050!G2</f>
        <v>0</v>
      </c>
      <c r="H13" s="130">
        <f>[3]DECOMCURVE_2050!H2</f>
        <v>0</v>
      </c>
      <c r="I13" s="130">
        <f>[3]DECOMCURVE_2050!I2</f>
        <v>0</v>
      </c>
      <c r="J13" s="130">
        <f>[3]DECOMCURVE_2050!J2</f>
        <v>0</v>
      </c>
      <c r="K13" s="130">
        <f>[3]DECOMCURVE_2050!K2</f>
        <v>0</v>
      </c>
      <c r="W13" s="130" t="s">
        <v>102</v>
      </c>
      <c r="Y13" t="str">
        <f t="shared" si="0"/>
        <v>2</v>
      </c>
    </row>
    <row r="14" spans="1:25" x14ac:dyDescent="0.25">
      <c r="A14" s="39" t="str">
        <f>[2]DECOMCURVE_2050!A9</f>
        <v>DEU</v>
      </c>
      <c r="B14" s="29" t="str">
        <f>[2]DECOMCURVE_2050!B9</f>
        <v>bOIL</v>
      </c>
      <c r="C14" s="130">
        <f>[3]DECOMCURVE_2050!C9</f>
        <v>1</v>
      </c>
      <c r="D14" s="130">
        <f>[3]DECOMCURVE_2050!D9</f>
        <v>0.31797960233634959</v>
      </c>
      <c r="E14" s="130">
        <f>[3]DECOMCURVE_2050!E9</f>
        <v>0.10692128438701086</v>
      </c>
      <c r="F14" s="130">
        <f>[3]DECOMCURVE_2050!F9</f>
        <v>0</v>
      </c>
      <c r="G14" s="130">
        <f>[3]DECOMCURVE_2050!G9</f>
        <v>0</v>
      </c>
      <c r="H14" s="130">
        <f>[3]DECOMCURVE_2050!H9</f>
        <v>0</v>
      </c>
      <c r="I14" s="130">
        <f>[3]DECOMCURVE_2050!I9</f>
        <v>0</v>
      </c>
      <c r="J14" s="130">
        <f>[3]DECOMCURVE_2050!J9</f>
        <v>0</v>
      </c>
      <c r="K14" s="130">
        <f>[3]DECOMCURVE_2050!K9</f>
        <v>0</v>
      </c>
      <c r="W14" s="130" t="s">
        <v>103</v>
      </c>
      <c r="Y14" t="str">
        <f t="shared" si="0"/>
        <v>9</v>
      </c>
    </row>
    <row r="15" spans="1:25" x14ac:dyDescent="0.25">
      <c r="A15" s="40" t="str">
        <f>[2]DECOMCURVE_2050!A14</f>
        <v>DEU</v>
      </c>
      <c r="B15" s="34" t="s">
        <v>9</v>
      </c>
      <c r="C15" s="131">
        <v>1</v>
      </c>
      <c r="D15" s="131">
        <v>1</v>
      </c>
      <c r="E15" s="131">
        <v>1</v>
      </c>
      <c r="F15" s="131">
        <v>1</v>
      </c>
      <c r="G15" s="131">
        <v>1</v>
      </c>
      <c r="H15" s="131">
        <v>1</v>
      </c>
      <c r="I15" s="131">
        <v>1</v>
      </c>
      <c r="J15" s="131">
        <v>1</v>
      </c>
      <c r="K15" s="131">
        <v>1</v>
      </c>
      <c r="M15" s="42" t="s">
        <v>70</v>
      </c>
      <c r="N15" s="43"/>
      <c r="O15" s="43"/>
      <c r="P15" s="44"/>
      <c r="W15" s="131">
        <v>1</v>
      </c>
    </row>
    <row r="16" spans="1:25" x14ac:dyDescent="0.25">
      <c r="A16" s="39" t="str">
        <f>[2]DECOMCURVE_2050!A11</f>
        <v>DEU</v>
      </c>
      <c r="B16" s="29" t="str">
        <f>[2]DECOMCURVE_2050!B11</f>
        <v>mGAS</v>
      </c>
      <c r="C16" s="130">
        <f>[3]DECOMCURVE_2050!C11</f>
        <v>1</v>
      </c>
      <c r="D16" s="130">
        <f>[3]DECOMCURVE_2050!D11</f>
        <v>0.67582785943413981</v>
      </c>
      <c r="E16" s="130">
        <f>[3]DECOMCURVE_2050!E11</f>
        <v>0.33548124855930728</v>
      </c>
      <c r="F16" s="130">
        <f>[3]DECOMCURVE_2050!F11</f>
        <v>0.22670124915757972</v>
      </c>
      <c r="G16" s="130">
        <f>[3]DECOMCURVE_2050!G11</f>
        <v>7.7511468354029472E-2</v>
      </c>
      <c r="H16" s="130">
        <f>[3]DECOMCURVE_2050!H11</f>
        <v>2.6501961276011943E-2</v>
      </c>
      <c r="I16" s="130">
        <f>[3]DECOMCURVE_2050!I11</f>
        <v>9.0612907533537176E-3</v>
      </c>
      <c r="J16" s="130">
        <f>[3]DECOMCURVE_2050!J11</f>
        <v>3.0981476903421531E-3</v>
      </c>
      <c r="K16" s="130">
        <f>[3]DECOMCURVE_2050!K11</f>
        <v>1.0592882815971736E-3</v>
      </c>
      <c r="M16" s="45" t="s">
        <v>66</v>
      </c>
      <c r="N16" s="46"/>
      <c r="O16" s="46"/>
      <c r="P16" s="47"/>
      <c r="W16" s="130" t="s">
        <v>104</v>
      </c>
      <c r="Y16" t="str">
        <f>RIGHT(W16,2)</f>
        <v>11</v>
      </c>
    </row>
    <row r="17" spans="1:25" x14ac:dyDescent="0.25">
      <c r="A17" s="39" t="str">
        <f>[2]DECOMCURVE_2050!A10</f>
        <v>DEU</v>
      </c>
      <c r="B17" s="29" t="str">
        <f>[2]DECOMCURVE_2050!B10</f>
        <v>mHC</v>
      </c>
      <c r="C17" s="130">
        <f>[3]DECOMCURVE_2050!C10</f>
        <v>1</v>
      </c>
      <c r="D17" s="130">
        <f>[3]DECOMCURVE_2050!D10</f>
        <v>0.61670718999652663</v>
      </c>
      <c r="E17" s="130">
        <f>[3]DECOMCURVE_2050!E10</f>
        <v>0.24168548106981599</v>
      </c>
      <c r="F17" s="130">
        <f>[3]DECOMCURVE_2050!F10</f>
        <v>2.7152440083362237E-2</v>
      </c>
      <c r="G17" s="130">
        <f>[3]DECOMCURVE_2050!G10</f>
        <v>1.6281695033152436E-5</v>
      </c>
      <c r="H17" s="130">
        <f>[3]DECOMCURVE_2050!H10</f>
        <v>9.7631591245096913E-9</v>
      </c>
      <c r="I17" s="130">
        <f>[3]DECOMCURVE_2050!I10</f>
        <v>5.8543828450545104E-12</v>
      </c>
      <c r="J17" s="130">
        <f>[3]DECOMCURVE_2050!J10</f>
        <v>3.5105233930303049E-15</v>
      </c>
      <c r="K17" s="130">
        <f>[3]DECOMCURVE_2050!K10</f>
        <v>2.1050510052350798E-18</v>
      </c>
      <c r="M17" s="45" t="s">
        <v>67</v>
      </c>
      <c r="N17" s="46"/>
      <c r="O17" s="46"/>
      <c r="P17" s="47"/>
      <c r="W17" s="130" t="s">
        <v>105</v>
      </c>
      <c r="Y17" t="str">
        <f t="shared" ref="Y17:Y23" si="1">RIGHT(W17,2)</f>
        <v>10</v>
      </c>
    </row>
    <row r="18" spans="1:25" x14ac:dyDescent="0.25">
      <c r="A18" s="39" t="str">
        <f>[2]DECOMCURVE_2050!A14</f>
        <v>DEU</v>
      </c>
      <c r="B18" s="29" t="str">
        <f>[2]DECOMCURVE_2050!B14</f>
        <v>mOIL</v>
      </c>
      <c r="C18" s="130">
        <f>[3]DECOMCURVE_2050!C14</f>
        <v>1</v>
      </c>
      <c r="D18" s="130">
        <f>[3]DECOMCURVE_2050!D14</f>
        <v>0.31797960233634959</v>
      </c>
      <c r="E18" s="130">
        <f>[3]DECOMCURVE_2050!E14</f>
        <v>0.10692128438701086</v>
      </c>
      <c r="F18" s="130">
        <f>[3]DECOMCURVE_2050!F14</f>
        <v>0</v>
      </c>
      <c r="G18" s="130">
        <f>[3]DECOMCURVE_2050!G14</f>
        <v>0</v>
      </c>
      <c r="H18" s="130">
        <f>[3]DECOMCURVE_2050!H14</f>
        <v>0</v>
      </c>
      <c r="I18" s="130">
        <f>[3]DECOMCURVE_2050!I14</f>
        <v>0</v>
      </c>
      <c r="J18" s="130">
        <f>[3]DECOMCURVE_2050!J14</f>
        <v>0</v>
      </c>
      <c r="K18" s="130">
        <f>[3]DECOMCURVE_2050!K14</f>
        <v>0</v>
      </c>
      <c r="M18" s="45" t="s">
        <v>68</v>
      </c>
      <c r="N18" s="46"/>
      <c r="O18" s="46"/>
      <c r="P18" s="47"/>
      <c r="W18" s="130" t="s">
        <v>106</v>
      </c>
      <c r="Y18" t="str">
        <f t="shared" si="1"/>
        <v>14</v>
      </c>
    </row>
    <row r="19" spans="1:25" x14ac:dyDescent="0.25">
      <c r="A19" s="39" t="str">
        <f>[2]DECOMCURVE_2050!A13</f>
        <v>DEU</v>
      </c>
      <c r="B19" s="29" t="str">
        <f>[2]DECOMCURVE_2050!B13</f>
        <v>mSOLAR</v>
      </c>
      <c r="C19" s="130">
        <f>[3]DECOMCURVE_2050!C13</f>
        <v>0.01</v>
      </c>
      <c r="D19" s="130">
        <f>[3]DECOMCURVE_2050!D13</f>
        <v>0.01</v>
      </c>
      <c r="E19" s="130">
        <f>[3]DECOMCURVE_2050!E13</f>
        <v>0</v>
      </c>
      <c r="F19" s="130">
        <f>[3]DECOMCURVE_2050!F13</f>
        <v>0</v>
      </c>
      <c r="G19" s="130">
        <f>[3]DECOMCURVE_2050!G13</f>
        <v>0</v>
      </c>
      <c r="H19" s="130">
        <f>[3]DECOMCURVE_2050!H13</f>
        <v>0</v>
      </c>
      <c r="I19" s="130">
        <f>[3]DECOMCURVE_2050!I13</f>
        <v>0</v>
      </c>
      <c r="J19" s="130">
        <f>[3]DECOMCURVE_2050!J13</f>
        <v>0</v>
      </c>
      <c r="K19" s="130">
        <f>[3]DECOMCURVE_2050!K13</f>
        <v>0</v>
      </c>
      <c r="M19" s="48" t="s">
        <v>69</v>
      </c>
      <c r="N19" s="49"/>
      <c r="O19" s="49"/>
      <c r="P19" s="50"/>
      <c r="W19" s="130" t="s">
        <v>107</v>
      </c>
      <c r="Y19" t="str">
        <f t="shared" si="1"/>
        <v>13</v>
      </c>
    </row>
    <row r="20" spans="1:25" x14ac:dyDescent="0.25">
      <c r="A20" s="39" t="str">
        <f>[2]DECOMCURVE_2050!A12</f>
        <v>DEU</v>
      </c>
      <c r="B20" s="29" t="str">
        <f>[2]DECOMCURVE_2050!B12</f>
        <v>mWIND</v>
      </c>
      <c r="C20" s="130">
        <f>[3]DECOMCURVE_2050!C12</f>
        <v>1</v>
      </c>
      <c r="D20" s="130">
        <v>0.8</v>
      </c>
      <c r="E20" s="130">
        <f>[3]DECOMCURVE_2050!E12</f>
        <v>0</v>
      </c>
      <c r="F20" s="130">
        <f>[3]DECOMCURVE_2050!F12</f>
        <v>0</v>
      </c>
      <c r="G20" s="130">
        <f>[3]DECOMCURVE_2050!G12</f>
        <v>0</v>
      </c>
      <c r="H20" s="130">
        <f>[3]DECOMCURVE_2050!H12</f>
        <v>0</v>
      </c>
      <c r="I20" s="130">
        <f>[3]DECOMCURVE_2050!I12</f>
        <v>0</v>
      </c>
      <c r="J20" s="130">
        <f>[3]DECOMCURVE_2050!J12</f>
        <v>0</v>
      </c>
      <c r="K20" s="130">
        <f>[3]DECOMCURVE_2050!K12</f>
        <v>0</v>
      </c>
      <c r="W20" s="130" t="s">
        <v>108</v>
      </c>
      <c r="Y20" t="str">
        <f t="shared" si="1"/>
        <v>12</v>
      </c>
    </row>
    <row r="21" spans="1:25" x14ac:dyDescent="0.25">
      <c r="A21" s="39" t="str">
        <f>[2]DECOMCURVE_2050!A16</f>
        <v>DEU</v>
      </c>
      <c r="B21" s="29" t="str">
        <f>[2]DECOMCURVE_2050!B16</f>
        <v>pGAS</v>
      </c>
      <c r="C21" s="130">
        <f>[3]DECOMCURVE_2050!C16</f>
        <v>1</v>
      </c>
      <c r="D21" s="130">
        <f>[3]DECOMCURVE_2050!D16</f>
        <v>0.67582785943413981</v>
      </c>
      <c r="E21" s="130">
        <f>[3]DECOMCURVE_2050!E16</f>
        <v>0.33548124855930728</v>
      </c>
      <c r="F21" s="130">
        <f>[3]DECOMCURVE_2050!F16</f>
        <v>0.22670124915757972</v>
      </c>
      <c r="G21" s="130">
        <f>[3]DECOMCURVE_2050!G16</f>
        <v>7.7511468354029472E-2</v>
      </c>
      <c r="H21" s="130">
        <f>[3]DECOMCURVE_2050!H16</f>
        <v>2.6501961276011943E-2</v>
      </c>
      <c r="I21" s="130">
        <f>[3]DECOMCURVE_2050!I16</f>
        <v>9.0612907533537176E-3</v>
      </c>
      <c r="J21" s="130">
        <f>[3]DECOMCURVE_2050!J16</f>
        <v>3.0981476903421531E-3</v>
      </c>
      <c r="K21" s="130">
        <f>[3]DECOMCURVE_2050!K16</f>
        <v>1.0592882815971736E-3</v>
      </c>
      <c r="W21" s="130" t="s">
        <v>109</v>
      </c>
      <c r="Y21" t="str">
        <f t="shared" si="1"/>
        <v>16</v>
      </c>
    </row>
    <row r="22" spans="1:25" x14ac:dyDescent="0.25">
      <c r="A22" s="39" t="str">
        <f>[2]DECOMCURVE_2050!A17</f>
        <v>DEU</v>
      </c>
      <c r="B22" s="29" t="str">
        <f>[2]DECOMCURVE_2050!B17</f>
        <v>pHYDRO</v>
      </c>
      <c r="C22" s="130">
        <f>[3]DECOMCURVE_2050!C17</f>
        <v>1</v>
      </c>
      <c r="D22" s="130">
        <f>[3]DECOMCURVE_2050!D17</f>
        <v>1.0000000000000002</v>
      </c>
      <c r="E22" s="130">
        <f>[3]DECOMCURVE_2050!E17</f>
        <v>1</v>
      </c>
      <c r="F22" s="130">
        <f>[3]DECOMCURVE_2050!F17</f>
        <v>1.000011369062507</v>
      </c>
      <c r="G22" s="130">
        <f>[3]DECOMCURVE_2050!G17</f>
        <v>1.0000227381250142</v>
      </c>
      <c r="H22" s="130">
        <f>[3]DECOMCURVE_2050!H17</f>
        <v>1.0000341073167756</v>
      </c>
      <c r="I22" s="130">
        <f>[3]DECOMCURVE_2050!I17</f>
        <v>1.0000454766377924</v>
      </c>
      <c r="J22" s="130">
        <f>[3]DECOMCURVE_2050!J17</f>
        <v>1.0000568460880663</v>
      </c>
      <c r="K22" s="130">
        <f>[3]DECOMCURVE_2050!K17</f>
        <v>1.0000682156675988</v>
      </c>
      <c r="W22" s="130" t="s">
        <v>110</v>
      </c>
      <c r="Y22" t="str">
        <f t="shared" si="1"/>
        <v>17</v>
      </c>
    </row>
    <row r="23" spans="1:25" x14ac:dyDescent="0.25">
      <c r="A23" s="39" t="str">
        <f>[2]DECOMCURVE_2050!A15</f>
        <v>DEU</v>
      </c>
      <c r="B23" s="29" t="str">
        <f>[2]DECOMCURVE_2050!B15</f>
        <v>pOIL</v>
      </c>
      <c r="C23" s="130">
        <f>[3]DECOMCURVE_2050!C15</f>
        <v>1</v>
      </c>
      <c r="D23" s="130">
        <f>[3]DECOMCURVE_2050!D15</f>
        <v>0.31797960233634959</v>
      </c>
      <c r="E23" s="130">
        <f>[3]DECOMCURVE_2050!E15</f>
        <v>0.10692128438701086</v>
      </c>
      <c r="F23" s="130">
        <f>[3]DECOMCURVE_2050!F15</f>
        <v>0</v>
      </c>
      <c r="G23" s="130">
        <f>[3]DECOMCURVE_2050!G15</f>
        <v>0</v>
      </c>
      <c r="H23" s="130">
        <f>[3]DECOMCURVE_2050!H15</f>
        <v>0</v>
      </c>
      <c r="I23" s="130">
        <f>[3]DECOMCURVE_2050!I15</f>
        <v>0</v>
      </c>
      <c r="J23" s="130">
        <f>[3]DECOMCURVE_2050!J15</f>
        <v>0</v>
      </c>
      <c r="K23" s="130">
        <f>[3]DECOMCURVE_2050!K15</f>
        <v>0</v>
      </c>
      <c r="W23" s="130" t="s">
        <v>111</v>
      </c>
      <c r="Y23" t="str">
        <f t="shared" si="1"/>
        <v>15</v>
      </c>
    </row>
    <row r="24" spans="1:25" x14ac:dyDescent="0.25">
      <c r="A24" s="58" t="s">
        <v>95</v>
      </c>
      <c r="B24" s="59" t="str">
        <f>[2]DECOMCURVE_2050!B35</f>
        <v>bBC</v>
      </c>
      <c r="C24" s="132">
        <f>[3]DECOMCURVE_2050!C19</f>
        <v>0</v>
      </c>
      <c r="D24" s="132">
        <f>[3]DECOMCURVE_2050!D19</f>
        <v>0</v>
      </c>
      <c r="E24" s="132">
        <f>[3]DECOMCURVE_2050!E19</f>
        <v>0</v>
      </c>
      <c r="F24" s="132">
        <f>[3]DECOMCURVE_2050!F19</f>
        <v>0</v>
      </c>
      <c r="G24" s="132">
        <f>[3]DECOMCURVE_2050!G19</f>
        <v>0</v>
      </c>
      <c r="H24" s="132">
        <f>[3]DECOMCURVE_2050!H19</f>
        <v>0.2469618969522214</v>
      </c>
      <c r="I24" s="132">
        <f>[3]DECOMCURVE_2050!I19</f>
        <v>0.20509016792163898</v>
      </c>
      <c r="J24" s="132">
        <f>[3]DECOMCURVE_2050!J19</f>
        <v>0.17031767854562446</v>
      </c>
      <c r="K24" s="132">
        <f>[3]DECOMCURVE_2050!K19</f>
        <v>0.14144077173048153</v>
      </c>
      <c r="W24" t="str">
        <f>"§"&amp;X24&amp;Y24</f>
        <v>§[ELE_DECOM_10_666_rm.xls]DECOMCURVE_2050!C19</v>
      </c>
      <c r="X24" t="s">
        <v>112</v>
      </c>
      <c r="Y24">
        <f>Y6+16</f>
        <v>19</v>
      </c>
    </row>
    <row r="25" spans="1:25" x14ac:dyDescent="0.25">
      <c r="A25" s="58" t="s">
        <v>95</v>
      </c>
      <c r="B25" s="59" t="str">
        <f>[2]DECOMCURVE_2050!B36</f>
        <v>bBIO</v>
      </c>
      <c r="C25" s="132">
        <f>[3]DECOMCURVE_2050!C20</f>
        <v>1</v>
      </c>
      <c r="D25" s="132">
        <f>[3]DECOMCURVE_2050!D20</f>
        <v>0.94031129515921741</v>
      </c>
      <c r="E25" s="132">
        <f>[3]DECOMCURVE_2050!E20</f>
        <v>0.78555619020419787</v>
      </c>
      <c r="F25" s="132">
        <f>[3]DECOMCURVE_2050!F20</f>
        <v>0.46408681993431372</v>
      </c>
      <c r="G25" s="132">
        <f>[3]DECOMCURVE_2050!G20</f>
        <v>0</v>
      </c>
      <c r="H25" s="132">
        <f>[3]DECOMCURVE_2050!H20</f>
        <v>0</v>
      </c>
      <c r="I25" s="132">
        <f>[3]DECOMCURVE_2050!I20</f>
        <v>0</v>
      </c>
      <c r="J25" s="132">
        <f>[3]DECOMCURVE_2050!J20</f>
        <v>0</v>
      </c>
      <c r="K25" s="132">
        <f>[3]DECOMCURVE_2050!K20</f>
        <v>0</v>
      </c>
      <c r="W25" t="str">
        <f>"§"&amp;X25&amp;Y25</f>
        <v>§[ELE_DECOM_10_666_rm.xls]DECOMCURVE_2050!C20</v>
      </c>
      <c r="X25" t="s">
        <v>112</v>
      </c>
      <c r="Y25">
        <f t="shared" ref="Y25:Y88" si="2">Y7+16</f>
        <v>20</v>
      </c>
    </row>
    <row r="26" spans="1:25" x14ac:dyDescent="0.25">
      <c r="A26" s="40" t="s">
        <v>95</v>
      </c>
      <c r="B26" s="34" t="s">
        <v>2</v>
      </c>
      <c r="C26" s="36">
        <f>1</f>
        <v>1</v>
      </c>
      <c r="D26" s="36">
        <f>1</f>
        <v>1</v>
      </c>
      <c r="E26" s="36">
        <f>1</f>
        <v>1</v>
      </c>
      <c r="F26" s="36">
        <f>1</f>
        <v>1</v>
      </c>
      <c r="G26" s="36">
        <f>1</f>
        <v>1</v>
      </c>
      <c r="H26" s="36">
        <f>1</f>
        <v>1</v>
      </c>
      <c r="I26" s="36">
        <f>1</f>
        <v>1</v>
      </c>
      <c r="J26" s="36">
        <f>1</f>
        <v>1</v>
      </c>
      <c r="K26" s="36">
        <f>1</f>
        <v>1</v>
      </c>
      <c r="W26" t="str">
        <f t="shared" ref="W26:W89" si="3">"§"&amp;X26&amp;Y26</f>
        <v>§1</v>
      </c>
      <c r="X26">
        <v>1</v>
      </c>
    </row>
    <row r="27" spans="1:25" x14ac:dyDescent="0.25">
      <c r="A27" s="58" t="s">
        <v>95</v>
      </c>
      <c r="B27" s="59" t="str">
        <f>[2]DECOMCURVE_2050!B40</f>
        <v>bGAS</v>
      </c>
      <c r="C27" s="132">
        <f>[3]DECOMCURVE_2050!C24</f>
        <v>1</v>
      </c>
      <c r="D27" s="132">
        <f>[3]DECOMCURVE_2050!D24</f>
        <v>0.55924785216404604</v>
      </c>
      <c r="E27" s="132">
        <f>[3]DECOMCURVE_2050!E24</f>
        <v>0.15490760252877292</v>
      </c>
      <c r="F27" s="132">
        <f>[3]DECOMCURVE_2050!F24</f>
        <v>0</v>
      </c>
      <c r="G27" s="132">
        <f>[3]DECOMCURVE_2050!G24</f>
        <v>0</v>
      </c>
      <c r="H27" s="132">
        <f>[3]DECOMCURVE_2050!H24</f>
        <v>2.6501961276011943E-2</v>
      </c>
      <c r="I27" s="132">
        <f>[3]DECOMCURVE_2050!I24</f>
        <v>9.0612907533537176E-3</v>
      </c>
      <c r="J27" s="132">
        <f>[3]DECOMCURVE_2050!J24</f>
        <v>3.0981476903421531E-3</v>
      </c>
      <c r="K27" s="132">
        <f>[3]DECOMCURVE_2050!K24</f>
        <v>1.0592882815971736E-3</v>
      </c>
      <c r="W27" t="str">
        <f t="shared" si="3"/>
        <v>§[ELE_DECOM_10_666_rm.xls]DECOMCURVE_2050!C24</v>
      </c>
      <c r="X27" t="s">
        <v>112</v>
      </c>
      <c r="Y27">
        <f t="shared" si="2"/>
        <v>24</v>
      </c>
    </row>
    <row r="28" spans="1:25" x14ac:dyDescent="0.25">
      <c r="A28" s="58" t="s">
        <v>95</v>
      </c>
      <c r="B28" s="59" t="str">
        <f>[2]DECOMCURVE_2050!B37</f>
        <v>bGEO</v>
      </c>
      <c r="C28" s="59">
        <f>[3]DECOMCURVE_2050!C21</f>
        <v>0.01</v>
      </c>
      <c r="D28" s="59">
        <f>[3]DECOMCURVE_2050!D21</f>
        <v>0.01</v>
      </c>
      <c r="E28" s="59">
        <f>[3]DECOMCURVE_2050!E21</f>
        <v>0</v>
      </c>
      <c r="F28" s="59">
        <f>[3]DECOMCURVE_2050!F21</f>
        <v>0</v>
      </c>
      <c r="G28" s="59">
        <f>[3]DECOMCURVE_2050!G21</f>
        <v>0</v>
      </c>
      <c r="H28" s="59">
        <f>[3]DECOMCURVE_2050!H21</f>
        <v>0</v>
      </c>
      <c r="I28" s="59">
        <f>[3]DECOMCURVE_2050!I21</f>
        <v>0</v>
      </c>
      <c r="J28" s="59">
        <f>[3]DECOMCURVE_2050!J21</f>
        <v>0</v>
      </c>
      <c r="K28" s="59">
        <f>[3]DECOMCURVE_2050!K21</f>
        <v>0</v>
      </c>
      <c r="W28" t="str">
        <f t="shared" si="3"/>
        <v>§[ELE_DECOM_10_666_rm.xls]DECOMCURVE_2050!C21</v>
      </c>
      <c r="X28" t="s">
        <v>112</v>
      </c>
      <c r="Y28">
        <f t="shared" si="2"/>
        <v>21</v>
      </c>
    </row>
    <row r="29" spans="1:25" x14ac:dyDescent="0.25">
      <c r="A29" s="58" t="s">
        <v>95</v>
      </c>
      <c r="B29" s="59" t="str">
        <f>[2]DECOMCURVE_2050!B39</f>
        <v>bHC</v>
      </c>
      <c r="C29" s="132">
        <f>[3]DECOMCURVE_2050!C23</f>
        <v>1</v>
      </c>
      <c r="D29" s="132">
        <f>[3]DECOMCURVE_2050!D23</f>
        <v>0.71001017881287687</v>
      </c>
      <c r="E29" s="132">
        <f>[3]DECOMCURVE_2050!E23</f>
        <v>0.41106452151983347</v>
      </c>
      <c r="F29" s="132">
        <f>[3]DECOMCURVE_2050!F23</f>
        <v>0.23204275101408331</v>
      </c>
      <c r="G29" s="132">
        <f>[3]DECOMCURVE_2050!G23</f>
        <v>0.18798520274068339</v>
      </c>
      <c r="H29" s="132">
        <f>[3]DECOMCURVE_2050!H23</f>
        <v>9.7631591245096913E-9</v>
      </c>
      <c r="I29" s="132">
        <f>[3]DECOMCURVE_2050!I23</f>
        <v>5.8543828450545104E-12</v>
      </c>
      <c r="J29" s="132">
        <f>[3]DECOMCURVE_2050!J23</f>
        <v>3.5105233930303049E-15</v>
      </c>
      <c r="K29" s="132">
        <f>[3]DECOMCURVE_2050!K23</f>
        <v>2.1050510052350798E-18</v>
      </c>
      <c r="W29" t="str">
        <f t="shared" si="3"/>
        <v>§[ELE_DECOM_10_666_rm.xls]DECOMCURVE_2050!C23</v>
      </c>
      <c r="X29" t="s">
        <v>112</v>
      </c>
      <c r="Y29">
        <f t="shared" si="2"/>
        <v>23</v>
      </c>
    </row>
    <row r="30" spans="1:25" x14ac:dyDescent="0.25">
      <c r="A30" s="58" t="s">
        <v>95</v>
      </c>
      <c r="B30" s="59" t="str">
        <f>[2]DECOMCURVE_2050!B38</f>
        <v>bHYDRO</v>
      </c>
      <c r="C30" s="132">
        <f>[3]DECOMCURVE_2050!C22</f>
        <v>1</v>
      </c>
      <c r="D30" s="132">
        <f>[3]DECOMCURVE_2050!D22</f>
        <v>0.99537871613555551</v>
      </c>
      <c r="E30" s="132">
        <f>[3]DECOMCURVE_2050!E22</f>
        <v>0.98587255575905863</v>
      </c>
      <c r="F30" s="132">
        <f>[3]DECOMCURVE_2050!F22</f>
        <v>0.97336993185048459</v>
      </c>
      <c r="G30" s="132">
        <f>[3]DECOMCURVE_2050!G22</f>
        <v>0.94830058855671406</v>
      </c>
      <c r="H30" s="132">
        <f>[3]DECOMCURVE_2050!H22</f>
        <v>1.0000341073167756</v>
      </c>
      <c r="I30" s="132">
        <f>[3]DECOMCURVE_2050!I22</f>
        <v>1.0000454766377924</v>
      </c>
      <c r="J30" s="132">
        <f>[3]DECOMCURVE_2050!J22</f>
        <v>1.0000568460880663</v>
      </c>
      <c r="K30" s="132">
        <f>[3]DECOMCURVE_2050!K22</f>
        <v>1.0000682156675988</v>
      </c>
      <c r="W30" t="str">
        <f t="shared" si="3"/>
        <v>§[ELE_DECOM_10_666_rm.xls]DECOMCURVE_2050!C22</v>
      </c>
      <c r="X30" t="s">
        <v>112</v>
      </c>
      <c r="Y30">
        <f t="shared" si="2"/>
        <v>22</v>
      </c>
    </row>
    <row r="31" spans="1:25" x14ac:dyDescent="0.25">
      <c r="A31" s="58" t="s">
        <v>95</v>
      </c>
      <c r="B31" s="59" t="str">
        <f>[2]DECOMCURVE_2050!B34</f>
        <v>bNUC</v>
      </c>
      <c r="C31" s="132">
        <f>[3]DECOMCURVE_2050!C18</f>
        <v>1</v>
      </c>
      <c r="D31" s="132">
        <f>[3]DECOMCURVE_2050!D18</f>
        <v>0.99335428087675293</v>
      </c>
      <c r="E31" s="132">
        <f>[3]DECOMCURVE_2050!E18</f>
        <v>0.91408759286092511</v>
      </c>
      <c r="F31" s="132">
        <f>[3]DECOMCURVE_2050!F18</f>
        <v>0.48677673110519953</v>
      </c>
      <c r="G31" s="132">
        <f>[3]DECOMCURVE_2050!G18</f>
        <v>6.4844906798228213E-2</v>
      </c>
      <c r="H31" s="132">
        <f>[3]DECOMCURVE_2050!H18</f>
        <v>8.6381736615141775E-3</v>
      </c>
      <c r="I31" s="132">
        <f>[3]DECOMCURVE_2050!I18</f>
        <v>1.1507155749126015E-3</v>
      </c>
      <c r="J31" s="132">
        <f>[3]DECOMCURVE_2050!J18</f>
        <v>1.5329008031477002E-4</v>
      </c>
      <c r="K31" s="132">
        <f>[3]DECOMCURVE_2050!K18</f>
        <v>2.0420205683488149E-5</v>
      </c>
      <c r="W31" t="str">
        <f t="shared" si="3"/>
        <v>§[ELE_DECOM_10_666_rm.xls]DECOMCURVE_2050!C18</v>
      </c>
      <c r="X31" t="s">
        <v>112</v>
      </c>
      <c r="Y31">
        <f t="shared" si="2"/>
        <v>18</v>
      </c>
    </row>
    <row r="32" spans="1:25" x14ac:dyDescent="0.25">
      <c r="A32" s="58" t="s">
        <v>95</v>
      </c>
      <c r="B32" s="59" t="str">
        <f>[2]DECOMCURVE_2050!B41</f>
        <v>bOIL</v>
      </c>
      <c r="C32" s="132">
        <f>[3]DECOMCURVE_2050!C25</f>
        <v>1</v>
      </c>
      <c r="D32" s="132">
        <f>[3]DECOMCURVE_2050!D25</f>
        <v>0.43448747577544483</v>
      </c>
      <c r="E32" s="132">
        <f>[3]DECOMCURVE_2050!E25</f>
        <v>0.38831832360896645</v>
      </c>
      <c r="F32" s="132">
        <f>[3]DECOMCURVE_2050!F25</f>
        <v>3.6038883649591145E-2</v>
      </c>
      <c r="G32" s="132">
        <f>[3]DECOMCURVE_2050!G25</f>
        <v>0</v>
      </c>
      <c r="H32" s="132">
        <f>[3]DECOMCURVE_2050!H25</f>
        <v>0</v>
      </c>
      <c r="I32" s="132">
        <f>[3]DECOMCURVE_2050!I25</f>
        <v>0</v>
      </c>
      <c r="J32" s="132">
        <f>[3]DECOMCURVE_2050!J25</f>
        <v>0</v>
      </c>
      <c r="K32" s="132">
        <f>[3]DECOMCURVE_2050!K25</f>
        <v>0</v>
      </c>
      <c r="W32" t="str">
        <f t="shared" si="3"/>
        <v>§[ELE_DECOM_10_666_rm.xls]DECOMCURVE_2050!C25</v>
      </c>
      <c r="X32" t="s">
        <v>112</v>
      </c>
      <c r="Y32">
        <f t="shared" si="2"/>
        <v>25</v>
      </c>
    </row>
    <row r="33" spans="1:25" x14ac:dyDescent="0.25">
      <c r="A33" s="40" t="s">
        <v>95</v>
      </c>
      <c r="B33" s="34" t="s">
        <v>9</v>
      </c>
      <c r="C33" s="36">
        <f>1</f>
        <v>1</v>
      </c>
      <c r="D33" s="36">
        <f>1</f>
        <v>1</v>
      </c>
      <c r="E33" s="36">
        <f>1</f>
        <v>1</v>
      </c>
      <c r="F33" s="36">
        <f>1</f>
        <v>1</v>
      </c>
      <c r="G33" s="36">
        <f>1</f>
        <v>1</v>
      </c>
      <c r="H33" s="36">
        <f>1</f>
        <v>1</v>
      </c>
      <c r="I33" s="36">
        <f>1</f>
        <v>1</v>
      </c>
      <c r="J33" s="36">
        <f>1</f>
        <v>1</v>
      </c>
      <c r="K33" s="36">
        <f>1</f>
        <v>1</v>
      </c>
      <c r="W33" t="str">
        <f t="shared" si="3"/>
        <v>§1</v>
      </c>
      <c r="X33">
        <v>1</v>
      </c>
    </row>
    <row r="34" spans="1:25" x14ac:dyDescent="0.25">
      <c r="A34" s="58" t="s">
        <v>95</v>
      </c>
      <c r="B34" s="59" t="str">
        <f>[2]DECOMCURVE_2050!B43</f>
        <v>mGAS</v>
      </c>
      <c r="C34" s="132">
        <f>[3]DECOMCURVE_2050!C27</f>
        <v>1</v>
      </c>
      <c r="D34" s="132">
        <f>[3]DECOMCURVE_2050!D27</f>
        <v>0.55924785216404604</v>
      </c>
      <c r="E34" s="132">
        <f>[3]DECOMCURVE_2050!E27</f>
        <v>0.15490760252877292</v>
      </c>
      <c r="F34" s="132">
        <f>[3]DECOMCURVE_2050!F27</f>
        <v>0</v>
      </c>
      <c r="G34" s="132">
        <f>[3]DECOMCURVE_2050!G27</f>
        <v>0</v>
      </c>
      <c r="H34" s="132">
        <f>[3]DECOMCURVE_2050!H27</f>
        <v>2.6501961276011943E-2</v>
      </c>
      <c r="I34" s="132">
        <f>[3]DECOMCURVE_2050!I27</f>
        <v>9.0612907533537176E-3</v>
      </c>
      <c r="J34" s="132">
        <f>[3]DECOMCURVE_2050!J27</f>
        <v>3.0981476903421531E-3</v>
      </c>
      <c r="K34" s="132">
        <f>[3]DECOMCURVE_2050!K27</f>
        <v>1.0592882815971736E-3</v>
      </c>
      <c r="W34" t="str">
        <f t="shared" si="3"/>
        <v>§[ELE_DECOM_10_666_rm.xls]DECOMCURVE_2050!C27</v>
      </c>
      <c r="X34" t="s">
        <v>112</v>
      </c>
      <c r="Y34">
        <f t="shared" si="2"/>
        <v>27</v>
      </c>
    </row>
    <row r="35" spans="1:25" x14ac:dyDescent="0.25">
      <c r="A35" s="58" t="s">
        <v>95</v>
      </c>
      <c r="B35" s="59" t="str">
        <f>[2]DECOMCURVE_2050!B42</f>
        <v>mHC</v>
      </c>
      <c r="C35" s="132">
        <f>[3]DECOMCURVE_2050!C26</f>
        <v>1</v>
      </c>
      <c r="D35" s="132">
        <f>[3]DECOMCURVE_2050!D26</f>
        <v>0.71001017881287687</v>
      </c>
      <c r="E35" s="132">
        <f>[3]DECOMCURVE_2050!E26</f>
        <v>0.41106452151983347</v>
      </c>
      <c r="F35" s="132">
        <f>[3]DECOMCURVE_2050!F26</f>
        <v>0.23204275101408331</v>
      </c>
      <c r="G35" s="132">
        <f>[3]DECOMCURVE_2050!G26</f>
        <v>0.18798520274068339</v>
      </c>
      <c r="H35" s="132">
        <f>[3]DECOMCURVE_2050!H26</f>
        <v>9.7631591245096913E-9</v>
      </c>
      <c r="I35" s="132">
        <f>[3]DECOMCURVE_2050!I26</f>
        <v>5.8543828450545104E-12</v>
      </c>
      <c r="J35" s="132">
        <f>[3]DECOMCURVE_2050!J26</f>
        <v>3.5105233930303049E-15</v>
      </c>
      <c r="K35" s="132">
        <f>[3]DECOMCURVE_2050!K26</f>
        <v>2.1050510052350798E-18</v>
      </c>
      <c r="W35" t="str">
        <f t="shared" si="3"/>
        <v>§[ELE_DECOM_10_666_rm.xls]DECOMCURVE_2050!C26</v>
      </c>
      <c r="X35" t="s">
        <v>112</v>
      </c>
      <c r="Y35">
        <f t="shared" si="2"/>
        <v>26</v>
      </c>
    </row>
    <row r="36" spans="1:25" x14ac:dyDescent="0.25">
      <c r="A36" s="58" t="s">
        <v>95</v>
      </c>
      <c r="B36" s="59" t="str">
        <f>[2]DECOMCURVE_2050!B46</f>
        <v>mOIL</v>
      </c>
      <c r="C36" s="132">
        <f>[3]DECOMCURVE_2050!C30</f>
        <v>1</v>
      </c>
      <c r="D36" s="132">
        <f>[3]DECOMCURVE_2050!D30</f>
        <v>0.43448747577544483</v>
      </c>
      <c r="E36" s="132">
        <f>[3]DECOMCURVE_2050!E30</f>
        <v>0.38831832360896645</v>
      </c>
      <c r="F36" s="132">
        <f>[3]DECOMCURVE_2050!F30</f>
        <v>3.6038883649591145E-2</v>
      </c>
      <c r="G36" s="132">
        <f>[3]DECOMCURVE_2050!G30</f>
        <v>0</v>
      </c>
      <c r="H36" s="132">
        <f>[3]DECOMCURVE_2050!H30</f>
        <v>0</v>
      </c>
      <c r="I36" s="132">
        <f>[3]DECOMCURVE_2050!I30</f>
        <v>0</v>
      </c>
      <c r="J36" s="132">
        <f>[3]DECOMCURVE_2050!J30</f>
        <v>0</v>
      </c>
      <c r="K36" s="132">
        <f>[3]DECOMCURVE_2050!K30</f>
        <v>0</v>
      </c>
      <c r="W36" t="str">
        <f t="shared" si="3"/>
        <v>§[ELE_DECOM_10_666_rm.xls]DECOMCURVE_2050!C30</v>
      </c>
      <c r="X36" t="s">
        <v>112</v>
      </c>
      <c r="Y36">
        <f t="shared" si="2"/>
        <v>30</v>
      </c>
    </row>
    <row r="37" spans="1:25" x14ac:dyDescent="0.25">
      <c r="A37" s="58" t="s">
        <v>95</v>
      </c>
      <c r="B37" s="59" t="str">
        <f>[2]DECOMCURVE_2050!B45</f>
        <v>mSOLAR</v>
      </c>
      <c r="C37" s="132">
        <f>[3]DECOMCURVE_2050!C29</f>
        <v>1</v>
      </c>
      <c r="D37" s="134">
        <f>[3]DECOMCURVE_2050!D29</f>
        <v>0.99999999999999822</v>
      </c>
      <c r="E37" s="134">
        <v>0.5</v>
      </c>
      <c r="F37" s="134">
        <v>0.1</v>
      </c>
      <c r="G37" s="132">
        <f>[3]DECOMCURVE_2050!G29</f>
        <v>0</v>
      </c>
      <c r="H37" s="132">
        <f>[3]DECOMCURVE_2050!H29</f>
        <v>0</v>
      </c>
      <c r="I37" s="132">
        <f>[3]DECOMCURVE_2050!I29</f>
        <v>0</v>
      </c>
      <c r="J37" s="132">
        <f>[3]DECOMCURVE_2050!J29</f>
        <v>0</v>
      </c>
      <c r="K37" s="132">
        <f>[3]DECOMCURVE_2050!K29</f>
        <v>0</v>
      </c>
      <c r="W37" t="str">
        <f t="shared" si="3"/>
        <v>§[ELE_DECOM_10_666_rm.xls]DECOMCURVE_2050!C29</v>
      </c>
      <c r="X37" t="s">
        <v>112</v>
      </c>
      <c r="Y37">
        <f t="shared" si="2"/>
        <v>29</v>
      </c>
    </row>
    <row r="38" spans="1:25" x14ac:dyDescent="0.25">
      <c r="A38" s="58" t="s">
        <v>95</v>
      </c>
      <c r="B38" s="59" t="str">
        <f>[2]DECOMCURVE_2050!B44</f>
        <v>mWIND</v>
      </c>
      <c r="C38" s="132">
        <f>[3]DECOMCURVE_2050!C28</f>
        <v>1</v>
      </c>
      <c r="D38" s="130">
        <v>0.8</v>
      </c>
      <c r="E38" s="132">
        <f>[3]DECOMCURVE_2050!E28</f>
        <v>0</v>
      </c>
      <c r="F38" s="132">
        <f>[3]DECOMCURVE_2050!F28</f>
        <v>0</v>
      </c>
      <c r="G38" s="132">
        <f>[3]DECOMCURVE_2050!G28</f>
        <v>0</v>
      </c>
      <c r="H38" s="132">
        <f>[3]DECOMCURVE_2050!H28</f>
        <v>0</v>
      </c>
      <c r="I38" s="132">
        <f>[3]DECOMCURVE_2050!I28</f>
        <v>0</v>
      </c>
      <c r="J38" s="132">
        <f>[3]DECOMCURVE_2050!J28</f>
        <v>0</v>
      </c>
      <c r="K38" s="132">
        <f>[3]DECOMCURVE_2050!K28</f>
        <v>0</v>
      </c>
      <c r="W38" t="str">
        <f t="shared" si="3"/>
        <v>§[ELE_DECOM_10_666_rm.xls]DECOMCURVE_2050!C28</v>
      </c>
      <c r="X38" t="s">
        <v>112</v>
      </c>
      <c r="Y38">
        <f t="shared" si="2"/>
        <v>28</v>
      </c>
    </row>
    <row r="39" spans="1:25" x14ac:dyDescent="0.25">
      <c r="A39" s="58" t="s">
        <v>95</v>
      </c>
      <c r="B39" s="59" t="str">
        <f>[2]DECOMCURVE_2050!B48</f>
        <v>pGAS</v>
      </c>
      <c r="C39" s="132">
        <f>[3]DECOMCURVE_2050!C32</f>
        <v>1</v>
      </c>
      <c r="D39" s="132">
        <f>[3]DECOMCURVE_2050!D32</f>
        <v>0.55924785216404604</v>
      </c>
      <c r="E39" s="132">
        <f>[3]DECOMCURVE_2050!E32</f>
        <v>0.15490760252877292</v>
      </c>
      <c r="F39" s="132">
        <f>[3]DECOMCURVE_2050!F32</f>
        <v>0</v>
      </c>
      <c r="G39" s="132">
        <f>[3]DECOMCURVE_2050!G32</f>
        <v>0</v>
      </c>
      <c r="H39" s="132">
        <f>[3]DECOMCURVE_2050!H32</f>
        <v>2.6501961276011943E-2</v>
      </c>
      <c r="I39" s="132">
        <f>[3]DECOMCURVE_2050!I32</f>
        <v>9.0612907533537176E-3</v>
      </c>
      <c r="J39" s="132">
        <f>[3]DECOMCURVE_2050!J32</f>
        <v>3.0981476903421531E-3</v>
      </c>
      <c r="K39" s="132">
        <f>[3]DECOMCURVE_2050!K32</f>
        <v>1.0592882815971736E-3</v>
      </c>
      <c r="W39" t="str">
        <f t="shared" si="3"/>
        <v>§[ELE_DECOM_10_666_rm.xls]DECOMCURVE_2050!C32</v>
      </c>
      <c r="X39" t="s">
        <v>112</v>
      </c>
      <c r="Y39">
        <f t="shared" si="2"/>
        <v>32</v>
      </c>
    </row>
    <row r="40" spans="1:25" x14ac:dyDescent="0.25">
      <c r="A40" s="58" t="s">
        <v>95</v>
      </c>
      <c r="B40" s="59" t="str">
        <f>[2]DECOMCURVE_2050!B49</f>
        <v>pHYDRO</v>
      </c>
      <c r="C40" s="132">
        <f>[3]DECOMCURVE_2050!C33</f>
        <v>1</v>
      </c>
      <c r="D40" s="132">
        <f>[3]DECOMCURVE_2050!D33</f>
        <v>0.99537871613555551</v>
      </c>
      <c r="E40" s="132">
        <f>[3]DECOMCURVE_2050!E33</f>
        <v>0.98587255575905863</v>
      </c>
      <c r="F40" s="132">
        <f>[3]DECOMCURVE_2050!F33</f>
        <v>0.97336993185048459</v>
      </c>
      <c r="G40" s="132">
        <f>[3]DECOMCURVE_2050!G33</f>
        <v>0.94830058855671406</v>
      </c>
      <c r="H40" s="132">
        <f>[3]DECOMCURVE_2050!H33</f>
        <v>1.0000341073167756</v>
      </c>
      <c r="I40" s="132">
        <f>[3]DECOMCURVE_2050!I33</f>
        <v>1.0000454766377924</v>
      </c>
      <c r="J40" s="132">
        <f>[3]DECOMCURVE_2050!J33</f>
        <v>1.0000568460880663</v>
      </c>
      <c r="K40" s="132">
        <f>[3]DECOMCURVE_2050!K33</f>
        <v>1.0000682156675988</v>
      </c>
      <c r="W40" t="str">
        <f t="shared" si="3"/>
        <v>§[ELE_DECOM_10_666_rm.xls]DECOMCURVE_2050!C33</v>
      </c>
      <c r="X40" t="s">
        <v>112</v>
      </c>
      <c r="Y40">
        <f t="shared" si="2"/>
        <v>33</v>
      </c>
    </row>
    <row r="41" spans="1:25" x14ac:dyDescent="0.25">
      <c r="A41" s="58" t="s">
        <v>95</v>
      </c>
      <c r="B41" s="59" t="str">
        <f>[2]DECOMCURVE_2050!B47</f>
        <v>pOIL</v>
      </c>
      <c r="C41" s="132">
        <f>[3]DECOMCURVE_2050!C31</f>
        <v>1</v>
      </c>
      <c r="D41" s="132">
        <f>[3]DECOMCURVE_2050!D31</f>
        <v>0.43448747577544483</v>
      </c>
      <c r="E41" s="132">
        <f>[3]DECOMCURVE_2050!E31</f>
        <v>0.38831832360896645</v>
      </c>
      <c r="F41" s="132">
        <f>[3]DECOMCURVE_2050!F31</f>
        <v>3.6038883649591145E-2</v>
      </c>
      <c r="G41" s="132">
        <f>[3]DECOMCURVE_2050!G31</f>
        <v>0</v>
      </c>
      <c r="H41" s="132">
        <f>[3]DECOMCURVE_2050!H31</f>
        <v>0</v>
      </c>
      <c r="I41" s="132">
        <f>[3]DECOMCURVE_2050!I31</f>
        <v>0</v>
      </c>
      <c r="J41" s="132">
        <f>[3]DECOMCURVE_2050!J31</f>
        <v>0</v>
      </c>
      <c r="K41" s="132">
        <f>[3]DECOMCURVE_2050!K31</f>
        <v>0</v>
      </c>
      <c r="W41" t="str">
        <f t="shared" si="3"/>
        <v>§[ELE_DECOM_10_666_rm.xls]DECOMCURVE_2050!C31</v>
      </c>
      <c r="X41" t="s">
        <v>112</v>
      </c>
      <c r="Y41">
        <f t="shared" si="2"/>
        <v>31</v>
      </c>
    </row>
    <row r="42" spans="1:25" x14ac:dyDescent="0.25">
      <c r="A42" s="39" t="s">
        <v>91</v>
      </c>
      <c r="B42" s="29" t="str">
        <f>[2]DECOMCURVE_2050!B19</f>
        <v>bBC</v>
      </c>
      <c r="C42" s="133">
        <f>[3]DECOMCURVE_2050!C35</f>
        <v>0</v>
      </c>
      <c r="D42" s="133">
        <f>[3]DECOMCURVE_2050!D35</f>
        <v>0</v>
      </c>
      <c r="E42" s="133">
        <f>[3]DECOMCURVE_2050!E35</f>
        <v>0</v>
      </c>
      <c r="F42" s="133">
        <f>[3]DECOMCURVE_2050!F35</f>
        <v>0</v>
      </c>
      <c r="G42" s="133">
        <f>[3]DECOMCURVE_2050!G35</f>
        <v>0</v>
      </c>
      <c r="H42" s="133">
        <f>[3]DECOMCURVE_2050!H35</f>
        <v>0</v>
      </c>
      <c r="I42" s="133">
        <f>[3]DECOMCURVE_2050!I35</f>
        <v>0</v>
      </c>
      <c r="J42" s="133">
        <f>[3]DECOMCURVE_2050!J35</f>
        <v>0</v>
      </c>
      <c r="K42" s="133">
        <f>[3]DECOMCURVE_2050!K35</f>
        <v>0</v>
      </c>
      <c r="W42" t="str">
        <f t="shared" si="3"/>
        <v>§[ELE_DECOM_10_666_rm.xls]DECOMCURVE_2050!C35</v>
      </c>
      <c r="X42" t="s">
        <v>112</v>
      </c>
      <c r="Y42">
        <f>Y24+16</f>
        <v>35</v>
      </c>
    </row>
    <row r="43" spans="1:25" x14ac:dyDescent="0.25">
      <c r="A43" s="39" t="s">
        <v>91</v>
      </c>
      <c r="B43" s="29" t="str">
        <f>[2]DECOMCURVE_2050!B20</f>
        <v>bBIO</v>
      </c>
      <c r="C43" s="133">
        <f>[3]DECOMCURVE_2050!C36</f>
        <v>1</v>
      </c>
      <c r="D43" s="133">
        <f>[3]DECOMCURVE_2050!D36</f>
        <v>0.98643301300168729</v>
      </c>
      <c r="E43" s="133">
        <f>[3]DECOMCURVE_2050!E36</f>
        <v>0</v>
      </c>
      <c r="F43" s="133">
        <f>[3]DECOMCURVE_2050!F36</f>
        <v>0</v>
      </c>
      <c r="G43" s="133">
        <f>[3]DECOMCURVE_2050!G36</f>
        <v>0</v>
      </c>
      <c r="H43" s="133">
        <f>[3]DECOMCURVE_2050!H36</f>
        <v>0</v>
      </c>
      <c r="I43" s="133">
        <f>[3]DECOMCURVE_2050!I36</f>
        <v>0</v>
      </c>
      <c r="J43" s="133">
        <f>[3]DECOMCURVE_2050!J36</f>
        <v>0</v>
      </c>
      <c r="K43" s="133">
        <f>[3]DECOMCURVE_2050!K36</f>
        <v>0</v>
      </c>
      <c r="W43" t="str">
        <f t="shared" si="3"/>
        <v>§[ELE_DECOM_10_666_rm.xls]DECOMCURVE_2050!C36</v>
      </c>
      <c r="X43" t="s">
        <v>112</v>
      </c>
      <c r="Y43">
        <f t="shared" si="2"/>
        <v>36</v>
      </c>
    </row>
    <row r="44" spans="1:25" x14ac:dyDescent="0.25">
      <c r="A44" s="40" t="s">
        <v>91</v>
      </c>
      <c r="B44" s="34" t="s">
        <v>2</v>
      </c>
      <c r="C44" s="36">
        <f>1</f>
        <v>1</v>
      </c>
      <c r="D44" s="36">
        <f>1</f>
        <v>1</v>
      </c>
      <c r="E44" s="36">
        <f>1</f>
        <v>1</v>
      </c>
      <c r="F44" s="36">
        <f>1</f>
        <v>1</v>
      </c>
      <c r="G44" s="36">
        <f>1</f>
        <v>1</v>
      </c>
      <c r="H44" s="36">
        <f>1</f>
        <v>1</v>
      </c>
      <c r="I44" s="36">
        <f>1</f>
        <v>1</v>
      </c>
      <c r="J44" s="36">
        <f>1</f>
        <v>1</v>
      </c>
      <c r="K44" s="36">
        <f>1</f>
        <v>1</v>
      </c>
      <c r="W44" t="str">
        <f t="shared" si="3"/>
        <v>§1</v>
      </c>
      <c r="X44">
        <v>1</v>
      </c>
    </row>
    <row r="45" spans="1:25" x14ac:dyDescent="0.25">
      <c r="A45" s="39" t="s">
        <v>91</v>
      </c>
      <c r="B45" s="29" t="str">
        <f>[2]DECOMCURVE_2050!B24</f>
        <v>bGAS</v>
      </c>
      <c r="C45" s="133">
        <f>[3]DECOMCURVE_2050!C40</f>
        <v>1</v>
      </c>
      <c r="D45" s="133">
        <f>[3]DECOMCURVE_2050!D40</f>
        <v>0.9191810344827589</v>
      </c>
      <c r="E45" s="133">
        <f>[3]DECOMCURVE_2050!E40</f>
        <v>0.7689866004497754</v>
      </c>
      <c r="F45" s="133">
        <f>[3]DECOMCURVE_2050!F40</f>
        <v>0.51486951836581707</v>
      </c>
      <c r="G45" s="133">
        <f>[3]DECOMCURVE_2050!G40</f>
        <v>0</v>
      </c>
      <c r="H45" s="133">
        <f>[3]DECOMCURVE_2050!H40</f>
        <v>0</v>
      </c>
      <c r="I45" s="133">
        <f>[3]DECOMCURVE_2050!I40</f>
        <v>0</v>
      </c>
      <c r="J45" s="133">
        <f>[3]DECOMCURVE_2050!J40</f>
        <v>0</v>
      </c>
      <c r="K45" s="133">
        <f>[3]DECOMCURVE_2050!K40</f>
        <v>0</v>
      </c>
      <c r="W45" t="str">
        <f t="shared" si="3"/>
        <v>§[ELE_DECOM_10_666_rm.xls]DECOMCURVE_2050!C40</v>
      </c>
      <c r="X45" t="s">
        <v>112</v>
      </c>
      <c r="Y45">
        <f t="shared" si="2"/>
        <v>40</v>
      </c>
    </row>
    <row r="46" spans="1:25" x14ac:dyDescent="0.25">
      <c r="A46" s="39" t="s">
        <v>91</v>
      </c>
      <c r="B46" s="29" t="str">
        <f>[2]DECOMCURVE_2050!B21</f>
        <v>bGEO</v>
      </c>
      <c r="C46" s="29">
        <f>[3]DECOMCURVE_2050!C37</f>
        <v>0.01</v>
      </c>
      <c r="D46" s="29">
        <f>[3]DECOMCURVE_2050!D37</f>
        <v>0.01</v>
      </c>
      <c r="E46" s="29">
        <f>[3]DECOMCURVE_2050!E37</f>
        <v>0</v>
      </c>
      <c r="F46" s="29">
        <f>[3]DECOMCURVE_2050!F37</f>
        <v>0</v>
      </c>
      <c r="G46" s="29">
        <f>[3]DECOMCURVE_2050!G37</f>
        <v>0</v>
      </c>
      <c r="H46" s="29">
        <f>[3]DECOMCURVE_2050!H37</f>
        <v>0</v>
      </c>
      <c r="I46" s="29">
        <f>[3]DECOMCURVE_2050!I37</f>
        <v>0</v>
      </c>
      <c r="J46" s="29">
        <f>[3]DECOMCURVE_2050!J37</f>
        <v>0</v>
      </c>
      <c r="K46" s="29">
        <f>[3]DECOMCURVE_2050!K37</f>
        <v>0</v>
      </c>
      <c r="W46" t="str">
        <f t="shared" si="3"/>
        <v>§[ELE_DECOM_10_666_rm.xls]DECOMCURVE_2050!C37</v>
      </c>
      <c r="X46" t="s">
        <v>112</v>
      </c>
      <c r="Y46">
        <f t="shared" si="2"/>
        <v>37</v>
      </c>
    </row>
    <row r="47" spans="1:25" x14ac:dyDescent="0.25">
      <c r="A47" s="39" t="s">
        <v>91</v>
      </c>
      <c r="B47" s="29" t="str">
        <f>[2]DECOMCURVE_2050!B23</f>
        <v>bHC</v>
      </c>
      <c r="C47" s="133">
        <f>[3]DECOMCURVE_2050!C39</f>
        <v>1</v>
      </c>
      <c r="D47" s="133">
        <f>[3]DECOMCURVE_2050!D39</f>
        <v>0.99999999999999922</v>
      </c>
      <c r="E47" s="133">
        <f>[3]DECOMCURVE_2050!E39</f>
        <v>0.99999999999999922</v>
      </c>
      <c r="F47" s="133">
        <f>[3]DECOMCURVE_2050!F39</f>
        <v>0.9323361823361811</v>
      </c>
      <c r="G47" s="133">
        <f>[3]DECOMCURVE_2050!G39</f>
        <v>0</v>
      </c>
      <c r="H47" s="133">
        <f>[3]DECOMCURVE_2050!H39</f>
        <v>0</v>
      </c>
      <c r="I47" s="133">
        <f>[3]DECOMCURVE_2050!I39</f>
        <v>0</v>
      </c>
      <c r="J47" s="133">
        <f>[3]DECOMCURVE_2050!J39</f>
        <v>0</v>
      </c>
      <c r="K47" s="133">
        <f>[3]DECOMCURVE_2050!K39</f>
        <v>0</v>
      </c>
      <c r="W47" t="str">
        <f t="shared" si="3"/>
        <v>§[ELE_DECOM_10_666_rm.xls]DECOMCURVE_2050!C39</v>
      </c>
      <c r="X47" t="s">
        <v>112</v>
      </c>
      <c r="Y47">
        <f t="shared" si="2"/>
        <v>39</v>
      </c>
    </row>
    <row r="48" spans="1:25" x14ac:dyDescent="0.25">
      <c r="A48" s="39" t="s">
        <v>91</v>
      </c>
      <c r="B48" s="29" t="str">
        <f>[2]DECOMCURVE_2050!B22</f>
        <v>bHYDRO</v>
      </c>
      <c r="C48" s="133">
        <f>[3]DECOMCURVE_2050!C38</f>
        <v>1</v>
      </c>
      <c r="D48" s="133">
        <f>[3]DECOMCURVE_2050!D38</f>
        <v>1</v>
      </c>
      <c r="E48" s="133">
        <f>[3]DECOMCURVE_2050!E38</f>
        <v>1</v>
      </c>
      <c r="F48" s="133">
        <f>[3]DECOMCURVE_2050!F38</f>
        <v>0.99999999999999978</v>
      </c>
      <c r="G48" s="133">
        <f>[3]DECOMCURVE_2050!G38</f>
        <v>1.0000050393065913</v>
      </c>
      <c r="H48" s="133">
        <f>[3]DECOMCURVE_2050!H38</f>
        <v>1.0000100786385775</v>
      </c>
      <c r="I48" s="133">
        <f>[3]DECOMCURVE_2050!I38</f>
        <v>1.0000151179959584</v>
      </c>
      <c r="J48" s="133">
        <f>[3]DECOMCURVE_2050!J38</f>
        <v>1.0000201573787342</v>
      </c>
      <c r="K48" s="133">
        <f>[3]DECOMCURVE_2050!K38</f>
        <v>1.0000251967869049</v>
      </c>
      <c r="W48" t="str">
        <f t="shared" si="3"/>
        <v>§[ELE_DECOM_10_666_rm.xls]DECOMCURVE_2050!C38</v>
      </c>
      <c r="X48" t="s">
        <v>112</v>
      </c>
      <c r="Y48">
        <f t="shared" si="2"/>
        <v>38</v>
      </c>
    </row>
    <row r="49" spans="1:25" x14ac:dyDescent="0.25">
      <c r="A49" s="39" t="s">
        <v>91</v>
      </c>
      <c r="B49" s="29" t="str">
        <f>[2]DECOMCURVE_2050!B18</f>
        <v>bNUC</v>
      </c>
      <c r="C49" s="133">
        <f>[3]DECOMCURVE_2050!C34</f>
        <v>0</v>
      </c>
      <c r="D49" s="133">
        <f>[3]DECOMCURVE_2050!D34</f>
        <v>0</v>
      </c>
      <c r="E49" s="133">
        <f>[3]DECOMCURVE_2050!E34</f>
        <v>0</v>
      </c>
      <c r="F49" s="133">
        <f>[3]DECOMCURVE_2050!F34</f>
        <v>0</v>
      </c>
      <c r="G49" s="133">
        <f>[3]DECOMCURVE_2050!G34</f>
        <v>0</v>
      </c>
      <c r="H49" s="133">
        <f>[3]DECOMCURVE_2050!H34</f>
        <v>0</v>
      </c>
      <c r="I49" s="133">
        <f>[3]DECOMCURVE_2050!I34</f>
        <v>0</v>
      </c>
      <c r="J49" s="133">
        <f>[3]DECOMCURVE_2050!J34</f>
        <v>0</v>
      </c>
      <c r="K49" s="133">
        <f>[3]DECOMCURVE_2050!K34</f>
        <v>0</v>
      </c>
      <c r="W49" t="str">
        <f t="shared" si="3"/>
        <v>§[ELE_DECOM_10_666_rm.xls]DECOMCURVE_2050!C34</v>
      </c>
      <c r="X49" t="s">
        <v>112</v>
      </c>
      <c r="Y49">
        <f t="shared" si="2"/>
        <v>34</v>
      </c>
    </row>
    <row r="50" spans="1:25" x14ac:dyDescent="0.25">
      <c r="A50" s="39" t="s">
        <v>91</v>
      </c>
      <c r="B50" s="29" t="str">
        <f>[2]DECOMCURVE_2050!B25</f>
        <v>bOIL</v>
      </c>
      <c r="C50" s="133">
        <f>[3]DECOMCURVE_2050!C41</f>
        <v>1</v>
      </c>
      <c r="D50" s="133">
        <f>[3]DECOMCURVE_2050!D41</f>
        <v>0.83712508856175716</v>
      </c>
      <c r="E50" s="133">
        <f>[3]DECOMCURVE_2050!E41</f>
        <v>0.43455286152877265</v>
      </c>
      <c r="F50" s="133">
        <f>[3]DECOMCURVE_2050!F41</f>
        <v>7.099700858065025E-2</v>
      </c>
      <c r="G50" s="133">
        <f>[3]DECOMCURVE_2050!G41</f>
        <v>0</v>
      </c>
      <c r="H50" s="133">
        <f>[3]DECOMCURVE_2050!H41</f>
        <v>0</v>
      </c>
      <c r="I50" s="133">
        <f>[3]DECOMCURVE_2050!I41</f>
        <v>0</v>
      </c>
      <c r="J50" s="133">
        <f>[3]DECOMCURVE_2050!J41</f>
        <v>0</v>
      </c>
      <c r="K50" s="133">
        <f>[3]DECOMCURVE_2050!K41</f>
        <v>0</v>
      </c>
      <c r="W50" t="str">
        <f t="shared" si="3"/>
        <v>§[ELE_DECOM_10_666_rm.xls]DECOMCURVE_2050!C41</v>
      </c>
      <c r="X50" t="s">
        <v>112</v>
      </c>
      <c r="Y50">
        <f t="shared" si="2"/>
        <v>41</v>
      </c>
    </row>
    <row r="51" spans="1:25" x14ac:dyDescent="0.25">
      <c r="A51" s="40" t="s">
        <v>91</v>
      </c>
      <c r="B51" s="34" t="s">
        <v>9</v>
      </c>
      <c r="C51" s="36">
        <f>1</f>
        <v>1</v>
      </c>
      <c r="D51" s="36">
        <f>1</f>
        <v>1</v>
      </c>
      <c r="E51" s="36">
        <f>1</f>
        <v>1</v>
      </c>
      <c r="F51" s="36">
        <f>1</f>
        <v>1</v>
      </c>
      <c r="G51" s="36">
        <f>1</f>
        <v>1</v>
      </c>
      <c r="H51" s="36">
        <f>1</f>
        <v>1</v>
      </c>
      <c r="I51" s="36">
        <f>1</f>
        <v>1</v>
      </c>
      <c r="J51" s="36">
        <f>1</f>
        <v>1</v>
      </c>
      <c r="K51" s="36">
        <f>1</f>
        <v>1</v>
      </c>
      <c r="W51" t="str">
        <f t="shared" si="3"/>
        <v>§1</v>
      </c>
      <c r="X51">
        <v>1</v>
      </c>
    </row>
    <row r="52" spans="1:25" x14ac:dyDescent="0.25">
      <c r="A52" s="39" t="s">
        <v>91</v>
      </c>
      <c r="B52" s="29" t="str">
        <f>[2]DECOMCURVE_2050!B27</f>
        <v>mGAS</v>
      </c>
      <c r="C52" s="133">
        <f>[3]DECOMCURVE_2050!C43</f>
        <v>1</v>
      </c>
      <c r="D52" s="133">
        <f>[3]DECOMCURVE_2050!D43</f>
        <v>0.9191810344827589</v>
      </c>
      <c r="E52" s="133">
        <f>[3]DECOMCURVE_2050!E43</f>
        <v>0.7689866004497754</v>
      </c>
      <c r="F52" s="133">
        <f>[3]DECOMCURVE_2050!F43</f>
        <v>0.51486951836581707</v>
      </c>
      <c r="G52" s="133">
        <f>[3]DECOMCURVE_2050!G43</f>
        <v>0</v>
      </c>
      <c r="H52" s="133">
        <f>[3]DECOMCURVE_2050!H43</f>
        <v>0</v>
      </c>
      <c r="I52" s="133">
        <f>[3]DECOMCURVE_2050!I43</f>
        <v>0</v>
      </c>
      <c r="J52" s="133">
        <f>[3]DECOMCURVE_2050!J43</f>
        <v>0</v>
      </c>
      <c r="K52" s="133">
        <f>[3]DECOMCURVE_2050!K43</f>
        <v>0</v>
      </c>
      <c r="W52" t="str">
        <f t="shared" si="3"/>
        <v>§[ELE_DECOM_10_666_rm.xls]DECOMCURVE_2050!C43</v>
      </c>
      <c r="X52" t="s">
        <v>112</v>
      </c>
      <c r="Y52">
        <f t="shared" si="2"/>
        <v>43</v>
      </c>
    </row>
    <row r="53" spans="1:25" x14ac:dyDescent="0.25">
      <c r="A53" s="39" t="s">
        <v>91</v>
      </c>
      <c r="B53" s="29" t="str">
        <f>[2]DECOMCURVE_2050!B26</f>
        <v>mHC</v>
      </c>
      <c r="C53" s="133">
        <f>[3]DECOMCURVE_2050!C42</f>
        <v>1</v>
      </c>
      <c r="D53" s="133">
        <f>[3]DECOMCURVE_2050!D42</f>
        <v>0.99999999999999922</v>
      </c>
      <c r="E53" s="133">
        <f>[3]DECOMCURVE_2050!E42</f>
        <v>0.99999999999999922</v>
      </c>
      <c r="F53" s="133">
        <f>[3]DECOMCURVE_2050!F42</f>
        <v>0.9323361823361811</v>
      </c>
      <c r="G53" s="133">
        <f>[3]DECOMCURVE_2050!G42</f>
        <v>0</v>
      </c>
      <c r="H53" s="133">
        <f>[3]DECOMCURVE_2050!H42</f>
        <v>0</v>
      </c>
      <c r="I53" s="133">
        <f>[3]DECOMCURVE_2050!I42</f>
        <v>0</v>
      </c>
      <c r="J53" s="133">
        <f>[3]DECOMCURVE_2050!J42</f>
        <v>0</v>
      </c>
      <c r="K53" s="133">
        <f>[3]DECOMCURVE_2050!K42</f>
        <v>0</v>
      </c>
      <c r="W53" t="str">
        <f t="shared" si="3"/>
        <v>§[ELE_DECOM_10_666_rm.xls]DECOMCURVE_2050!C42</v>
      </c>
      <c r="X53" t="s">
        <v>112</v>
      </c>
      <c r="Y53">
        <f t="shared" si="2"/>
        <v>42</v>
      </c>
    </row>
    <row r="54" spans="1:25" x14ac:dyDescent="0.25">
      <c r="A54" s="39" t="s">
        <v>91</v>
      </c>
      <c r="B54" s="29" t="str">
        <f>[2]DECOMCURVE_2050!B30</f>
        <v>mOIL</v>
      </c>
      <c r="C54" s="133">
        <f>[3]DECOMCURVE_2050!C46</f>
        <v>1</v>
      </c>
      <c r="D54" s="133">
        <f>[3]DECOMCURVE_2050!D46</f>
        <v>0.83712508856175716</v>
      </c>
      <c r="E54" s="133">
        <f>[3]DECOMCURVE_2050!E46</f>
        <v>0.43455286152877265</v>
      </c>
      <c r="F54" s="133">
        <f>[3]DECOMCURVE_2050!F46</f>
        <v>7.099700858065025E-2</v>
      </c>
      <c r="G54" s="133">
        <f>[3]DECOMCURVE_2050!G46</f>
        <v>0</v>
      </c>
      <c r="H54" s="133">
        <f>[3]DECOMCURVE_2050!H46</f>
        <v>0</v>
      </c>
      <c r="I54" s="133">
        <f>[3]DECOMCURVE_2050!I46</f>
        <v>0</v>
      </c>
      <c r="J54" s="133">
        <f>[3]DECOMCURVE_2050!J46</f>
        <v>0</v>
      </c>
      <c r="K54" s="133">
        <f>[3]DECOMCURVE_2050!K46</f>
        <v>0</v>
      </c>
      <c r="W54" t="str">
        <f t="shared" si="3"/>
        <v>§[ELE_DECOM_10_666_rm.xls]DECOMCURVE_2050!C46</v>
      </c>
      <c r="X54" t="s">
        <v>112</v>
      </c>
      <c r="Y54">
        <f t="shared" si="2"/>
        <v>46</v>
      </c>
    </row>
    <row r="55" spans="1:25" x14ac:dyDescent="0.25">
      <c r="A55" s="39" t="s">
        <v>91</v>
      </c>
      <c r="B55" s="29" t="str">
        <f>[2]DECOMCURVE_2050!B29</f>
        <v>mSOLAR</v>
      </c>
      <c r="C55" s="133">
        <f>[3]DECOMCURVE_2050!C45</f>
        <v>1</v>
      </c>
      <c r="D55" s="133">
        <f>[3]DECOMCURVE_2050!D45</f>
        <v>0.74545454545454415</v>
      </c>
      <c r="E55" s="133">
        <f>[3]DECOMCURVE_2050!E45</f>
        <v>2.7272727272726793E-2</v>
      </c>
      <c r="F55" s="133">
        <f>[3]DECOMCURVE_2050!F45</f>
        <v>2.7272727272729318E-2</v>
      </c>
      <c r="G55" s="133">
        <f>[3]DECOMCURVE_2050!G45</f>
        <v>0</v>
      </c>
      <c r="H55" s="133">
        <f>[3]DECOMCURVE_2050!H45</f>
        <v>0</v>
      </c>
      <c r="I55" s="133">
        <f>[3]DECOMCURVE_2050!I45</f>
        <v>0</v>
      </c>
      <c r="J55" s="133">
        <f>[3]DECOMCURVE_2050!J45</f>
        <v>0</v>
      </c>
      <c r="K55" s="133">
        <f>[3]DECOMCURVE_2050!K45</f>
        <v>0</v>
      </c>
      <c r="W55" t="str">
        <f t="shared" si="3"/>
        <v>§[ELE_DECOM_10_666_rm.xls]DECOMCURVE_2050!C45</v>
      </c>
      <c r="X55" t="s">
        <v>112</v>
      </c>
      <c r="Y55">
        <f t="shared" si="2"/>
        <v>45</v>
      </c>
    </row>
    <row r="56" spans="1:25" x14ac:dyDescent="0.25">
      <c r="A56" s="39" t="s">
        <v>91</v>
      </c>
      <c r="B56" s="29" t="str">
        <f>[2]DECOMCURVE_2050!B28</f>
        <v>mWIND</v>
      </c>
      <c r="C56" s="133">
        <f>[3]DECOMCURVE_2050!C44</f>
        <v>1</v>
      </c>
      <c r="D56" s="130">
        <v>0.8</v>
      </c>
      <c r="E56" s="133">
        <f>[3]DECOMCURVE_2050!E44</f>
        <v>0</v>
      </c>
      <c r="F56" s="133">
        <f>[3]DECOMCURVE_2050!F44</f>
        <v>0</v>
      </c>
      <c r="G56" s="133">
        <f>[3]DECOMCURVE_2050!G44</f>
        <v>0</v>
      </c>
      <c r="H56" s="133">
        <f>[3]DECOMCURVE_2050!H44</f>
        <v>0</v>
      </c>
      <c r="I56" s="133">
        <f>[3]DECOMCURVE_2050!I44</f>
        <v>0</v>
      </c>
      <c r="J56" s="133">
        <f>[3]DECOMCURVE_2050!J44</f>
        <v>0</v>
      </c>
      <c r="K56" s="133">
        <f>[3]DECOMCURVE_2050!K44</f>
        <v>0</v>
      </c>
      <c r="W56" t="str">
        <f t="shared" si="3"/>
        <v>§[ELE_DECOM_10_666_rm.xls]DECOMCURVE_2050!C44</v>
      </c>
      <c r="X56" t="s">
        <v>112</v>
      </c>
      <c r="Y56">
        <f t="shared" si="2"/>
        <v>44</v>
      </c>
    </row>
    <row r="57" spans="1:25" x14ac:dyDescent="0.25">
      <c r="A57" s="39" t="s">
        <v>91</v>
      </c>
      <c r="B57" s="29" t="str">
        <f>[2]DECOMCURVE_2050!B32</f>
        <v>pGAS</v>
      </c>
      <c r="C57" s="133">
        <f>[3]DECOMCURVE_2050!C48</f>
        <v>1</v>
      </c>
      <c r="D57" s="133">
        <f>[3]DECOMCURVE_2050!D48</f>
        <v>0.9191810344827589</v>
      </c>
      <c r="E57" s="133">
        <f>[3]DECOMCURVE_2050!E48</f>
        <v>0.7689866004497754</v>
      </c>
      <c r="F57" s="133">
        <f>[3]DECOMCURVE_2050!F48</f>
        <v>0.51486951836581707</v>
      </c>
      <c r="G57" s="133">
        <f>[3]DECOMCURVE_2050!G48</f>
        <v>0</v>
      </c>
      <c r="H57" s="133">
        <f>[3]DECOMCURVE_2050!H48</f>
        <v>0</v>
      </c>
      <c r="I57" s="133">
        <f>[3]DECOMCURVE_2050!I48</f>
        <v>0</v>
      </c>
      <c r="J57" s="133">
        <f>[3]DECOMCURVE_2050!J48</f>
        <v>0</v>
      </c>
      <c r="K57" s="133">
        <f>[3]DECOMCURVE_2050!K48</f>
        <v>0</v>
      </c>
      <c r="W57" t="str">
        <f t="shared" si="3"/>
        <v>§[ELE_DECOM_10_666_rm.xls]DECOMCURVE_2050!C48</v>
      </c>
      <c r="X57" t="s">
        <v>112</v>
      </c>
      <c r="Y57">
        <f t="shared" si="2"/>
        <v>48</v>
      </c>
    </row>
    <row r="58" spans="1:25" x14ac:dyDescent="0.25">
      <c r="A58" s="39" t="s">
        <v>91</v>
      </c>
      <c r="B58" s="29" t="str">
        <f>[2]DECOMCURVE_2050!B33</f>
        <v>pHYDRO</v>
      </c>
      <c r="C58" s="133">
        <f>[3]DECOMCURVE_2050!C49</f>
        <v>1</v>
      </c>
      <c r="D58" s="133">
        <f>[3]DECOMCURVE_2050!D49</f>
        <v>1</v>
      </c>
      <c r="E58" s="133">
        <f>[3]DECOMCURVE_2050!E49</f>
        <v>1</v>
      </c>
      <c r="F58" s="133">
        <f>[3]DECOMCURVE_2050!F49</f>
        <v>0.99999999999999978</v>
      </c>
      <c r="G58" s="133">
        <f>[3]DECOMCURVE_2050!G49</f>
        <v>1.0000050393065913</v>
      </c>
      <c r="H58" s="133">
        <f>[3]DECOMCURVE_2050!H49</f>
        <v>1.0000100786385775</v>
      </c>
      <c r="I58" s="133">
        <f>[3]DECOMCURVE_2050!I49</f>
        <v>1.0000151179959584</v>
      </c>
      <c r="J58" s="133">
        <f>[3]DECOMCURVE_2050!J49</f>
        <v>1.0000201573787342</v>
      </c>
      <c r="K58" s="133">
        <f>[3]DECOMCURVE_2050!K49</f>
        <v>1.0000251967869049</v>
      </c>
      <c r="W58" t="str">
        <f t="shared" si="3"/>
        <v>§[ELE_DECOM_10_666_rm.xls]DECOMCURVE_2050!C49</v>
      </c>
      <c r="X58" t="s">
        <v>112</v>
      </c>
      <c r="Y58">
        <f t="shared" si="2"/>
        <v>49</v>
      </c>
    </row>
    <row r="59" spans="1:25" x14ac:dyDescent="0.25">
      <c r="A59" s="39" t="s">
        <v>91</v>
      </c>
      <c r="B59" s="29" t="str">
        <f>[2]DECOMCURVE_2050!B31</f>
        <v>pOIL</v>
      </c>
      <c r="C59" s="133">
        <f>[3]DECOMCURVE_2050!C47</f>
        <v>1</v>
      </c>
      <c r="D59" s="133">
        <f>[3]DECOMCURVE_2050!D47</f>
        <v>0.83712508856175716</v>
      </c>
      <c r="E59" s="133">
        <f>[3]DECOMCURVE_2050!E47</f>
        <v>0.43455286152877265</v>
      </c>
      <c r="F59" s="133">
        <f>[3]DECOMCURVE_2050!F47</f>
        <v>7.099700858065025E-2</v>
      </c>
      <c r="G59" s="133">
        <f>[3]DECOMCURVE_2050!G47</f>
        <v>0</v>
      </c>
      <c r="H59" s="133">
        <f>[3]DECOMCURVE_2050!H47</f>
        <v>0</v>
      </c>
      <c r="I59" s="133">
        <f>[3]DECOMCURVE_2050!I47</f>
        <v>0</v>
      </c>
      <c r="J59" s="133">
        <f>[3]DECOMCURVE_2050!J47</f>
        <v>0</v>
      </c>
      <c r="K59" s="133">
        <f>[3]DECOMCURVE_2050!K47</f>
        <v>0</v>
      </c>
      <c r="W59" t="str">
        <f t="shared" si="3"/>
        <v>§[ELE_DECOM_10_666_rm.xls]DECOMCURVE_2050!C47</v>
      </c>
      <c r="X59" t="s">
        <v>112</v>
      </c>
      <c r="Y59">
        <f t="shared" si="2"/>
        <v>47</v>
      </c>
    </row>
    <row r="60" spans="1:25" x14ac:dyDescent="0.25">
      <c r="A60" s="58" t="s">
        <v>92</v>
      </c>
      <c r="B60" s="59" t="s">
        <v>0</v>
      </c>
      <c r="C60" s="59">
        <f>[3]DECOMCURVE_2050!C51</f>
        <v>1</v>
      </c>
      <c r="D60" s="59">
        <f>[3]DECOMCURVE_2050!D51</f>
        <v>0.87687148676389981</v>
      </c>
      <c r="E60" s="59">
        <f>[3]DECOMCURVE_2050!E51</f>
        <v>0.32211605636224877</v>
      </c>
      <c r="F60" s="59">
        <f>[3]DECOMCURVE_2050!F51</f>
        <v>0</v>
      </c>
      <c r="G60" s="59">
        <f>[3]DECOMCURVE_2050!G51</f>
        <v>4.7730485468778562E-16</v>
      </c>
      <c r="H60" s="59">
        <f>[3]DECOMCURVE_2050!H51</f>
        <v>0</v>
      </c>
      <c r="I60" s="59">
        <f>[3]DECOMCURVE_2050!I51</f>
        <v>0</v>
      </c>
      <c r="J60" s="59">
        <f>[3]DECOMCURVE_2050!J51</f>
        <v>0</v>
      </c>
      <c r="K60" s="59">
        <f>[3]DECOMCURVE_2050!K51</f>
        <v>0</v>
      </c>
      <c r="W60" t="str">
        <f t="shared" si="3"/>
        <v>§[ELE_DECOM_10_666_rm.xls]DECOMCURVE_2050!C51</v>
      </c>
      <c r="X60" t="s">
        <v>112</v>
      </c>
      <c r="Y60">
        <f>Y42+16</f>
        <v>51</v>
      </c>
    </row>
    <row r="61" spans="1:25" x14ac:dyDescent="0.25">
      <c r="A61" s="58" t="s">
        <v>92</v>
      </c>
      <c r="B61" s="59" t="s">
        <v>1</v>
      </c>
      <c r="C61" s="59">
        <f>[3]DECOMCURVE_2050!C52</f>
        <v>1</v>
      </c>
      <c r="D61" s="59">
        <f>[3]DECOMCURVE_2050!D52</f>
        <v>0.99662873999157164</v>
      </c>
      <c r="E61" s="59">
        <f>[3]DECOMCURVE_2050!E52</f>
        <v>0.9081331647703329</v>
      </c>
      <c r="F61" s="59">
        <f>[3]DECOMCURVE_2050!F52</f>
        <v>0</v>
      </c>
      <c r="G61" s="59">
        <f>[3]DECOMCURVE_2050!G52</f>
        <v>0</v>
      </c>
      <c r="H61" s="59">
        <f>[3]DECOMCURVE_2050!H52</f>
        <v>0</v>
      </c>
      <c r="I61" s="59">
        <f>[3]DECOMCURVE_2050!I52</f>
        <v>0</v>
      </c>
      <c r="J61" s="59">
        <f>[3]DECOMCURVE_2050!J52</f>
        <v>0</v>
      </c>
      <c r="K61" s="59">
        <f>[3]DECOMCURVE_2050!K52</f>
        <v>0</v>
      </c>
      <c r="W61" t="str">
        <f t="shared" si="3"/>
        <v>§[ELE_DECOM_10_666_rm.xls]DECOMCURVE_2050!C52</v>
      </c>
      <c r="X61" t="s">
        <v>112</v>
      </c>
      <c r="Y61">
        <f t="shared" si="2"/>
        <v>52</v>
      </c>
    </row>
    <row r="62" spans="1:25" x14ac:dyDescent="0.25">
      <c r="A62" s="40" t="s">
        <v>92</v>
      </c>
      <c r="B62" s="34" t="s">
        <v>2</v>
      </c>
      <c r="C62" s="36">
        <f>1</f>
        <v>1</v>
      </c>
      <c r="D62" s="36">
        <f>1</f>
        <v>1</v>
      </c>
      <c r="E62" s="36">
        <f>1</f>
        <v>1</v>
      </c>
      <c r="F62" s="36">
        <f>1</f>
        <v>1</v>
      </c>
      <c r="G62" s="36">
        <f>1</f>
        <v>1</v>
      </c>
      <c r="H62" s="36">
        <f>1</f>
        <v>1</v>
      </c>
      <c r="I62" s="36">
        <f>1</f>
        <v>1</v>
      </c>
      <c r="J62" s="36">
        <f>1</f>
        <v>1</v>
      </c>
      <c r="K62" s="36">
        <f>1</f>
        <v>1</v>
      </c>
      <c r="W62" t="str">
        <f t="shared" si="3"/>
        <v>§1</v>
      </c>
      <c r="X62">
        <v>1</v>
      </c>
    </row>
    <row r="63" spans="1:25" x14ac:dyDescent="0.25">
      <c r="A63" s="58" t="s">
        <v>92</v>
      </c>
      <c r="B63" s="59" t="s">
        <v>3</v>
      </c>
      <c r="C63" s="59">
        <f>[3]DECOMCURVE_2050!C56</f>
        <v>1</v>
      </c>
      <c r="D63" s="59">
        <f>[3]DECOMCURVE_2050!D56</f>
        <v>1</v>
      </c>
      <c r="E63" s="59">
        <f>[3]DECOMCURVE_2050!E56</f>
        <v>1</v>
      </c>
      <c r="F63" s="59">
        <f>[3]DECOMCURVE_2050!F56</f>
        <v>1</v>
      </c>
      <c r="G63" s="59">
        <f>[3]DECOMCURVE_2050!G56</f>
        <v>0</v>
      </c>
      <c r="H63" s="59">
        <f>[3]DECOMCURVE_2050!H56</f>
        <v>0</v>
      </c>
      <c r="I63" s="59">
        <f>[3]DECOMCURVE_2050!I56</f>
        <v>0</v>
      </c>
      <c r="J63" s="59">
        <f>[3]DECOMCURVE_2050!J56</f>
        <v>0</v>
      </c>
      <c r="K63" s="59">
        <f>[3]DECOMCURVE_2050!K56</f>
        <v>0</v>
      </c>
      <c r="W63" t="str">
        <f t="shared" si="3"/>
        <v>§[ELE_DECOM_10_666_rm.xls]DECOMCURVE_2050!C56</v>
      </c>
      <c r="X63" t="s">
        <v>112</v>
      </c>
      <c r="Y63">
        <f t="shared" si="2"/>
        <v>56</v>
      </c>
    </row>
    <row r="64" spans="1:25" x14ac:dyDescent="0.25">
      <c r="A64" s="58" t="s">
        <v>92</v>
      </c>
      <c r="B64" s="59" t="s">
        <v>4</v>
      </c>
      <c r="C64" s="59">
        <f>[3]DECOMCURVE_2050!C53</f>
        <v>0.01</v>
      </c>
      <c r="D64" s="59">
        <f>[3]DECOMCURVE_2050!D53</f>
        <v>0.01</v>
      </c>
      <c r="E64" s="59">
        <f>[3]DECOMCURVE_2050!E53</f>
        <v>0</v>
      </c>
      <c r="F64" s="59">
        <f>[3]DECOMCURVE_2050!F53</f>
        <v>0</v>
      </c>
      <c r="G64" s="59">
        <f>[3]DECOMCURVE_2050!G53</f>
        <v>0</v>
      </c>
      <c r="H64" s="59">
        <f>[3]DECOMCURVE_2050!H53</f>
        <v>0</v>
      </c>
      <c r="I64" s="59">
        <f>[3]DECOMCURVE_2050!I53</f>
        <v>0</v>
      </c>
      <c r="J64" s="59">
        <f>[3]DECOMCURVE_2050!J53</f>
        <v>0</v>
      </c>
      <c r="K64" s="59">
        <f>[3]DECOMCURVE_2050!K53</f>
        <v>0</v>
      </c>
      <c r="W64" t="str">
        <f t="shared" si="3"/>
        <v>§[ELE_DECOM_10_666_rm.xls]DECOMCURVE_2050!C53</v>
      </c>
      <c r="X64" t="s">
        <v>112</v>
      </c>
      <c r="Y64">
        <f t="shared" si="2"/>
        <v>53</v>
      </c>
    </row>
    <row r="65" spans="1:25" x14ac:dyDescent="0.25">
      <c r="A65" s="58" t="s">
        <v>92</v>
      </c>
      <c r="B65" s="59" t="s">
        <v>5</v>
      </c>
      <c r="C65" s="59">
        <f>[3]DECOMCURVE_2050!C55</f>
        <v>1</v>
      </c>
      <c r="D65" s="59">
        <f>[3]DECOMCURVE_2050!D55</f>
        <v>0.53020715019741449</v>
      </c>
      <c r="E65" s="59">
        <f>[3]DECOMCURVE_2050!E55</f>
        <v>0.23338201092541497</v>
      </c>
      <c r="F65" s="59">
        <f>[3]DECOMCURVE_2050!F55</f>
        <v>0.16990282510321436</v>
      </c>
      <c r="G65" s="59">
        <f>[3]DECOMCURVE_2050!G55</f>
        <v>0.1496024663313319</v>
      </c>
      <c r="H65" s="59">
        <f>[3]DECOMCURVE_2050!H55</f>
        <v>0.13172763854174355</v>
      </c>
      <c r="I65" s="59">
        <f>[3]DECOMCURVE_2050!I55</f>
        <v>0.13172763854174355</v>
      </c>
      <c r="J65" s="59">
        <f>[3]DECOMCURVE_2050!J55</f>
        <v>0.13172763854174355</v>
      </c>
      <c r="K65" s="59">
        <f>[3]DECOMCURVE_2050!K55</f>
        <v>0.13172763854174355</v>
      </c>
      <c r="W65" t="str">
        <f t="shared" si="3"/>
        <v>§[ELE_DECOM_10_666_rm.xls]DECOMCURVE_2050!C55</v>
      </c>
      <c r="X65" t="s">
        <v>112</v>
      </c>
      <c r="Y65">
        <f t="shared" si="2"/>
        <v>55</v>
      </c>
    </row>
    <row r="66" spans="1:25" x14ac:dyDescent="0.25">
      <c r="A66" s="58" t="s">
        <v>92</v>
      </c>
      <c r="B66" s="59" t="s">
        <v>6</v>
      </c>
      <c r="C66" s="59">
        <f>[3]DECOMCURVE_2050!C54</f>
        <v>1</v>
      </c>
      <c r="D66" s="59">
        <f>[3]DECOMCURVE_2050!D54</f>
        <v>1</v>
      </c>
      <c r="E66" s="59">
        <f>[3]DECOMCURVE_2050!E54</f>
        <v>1</v>
      </c>
      <c r="F66" s="59">
        <f>[3]DECOMCURVE_2050!F54</f>
        <v>0.99999999999999978</v>
      </c>
      <c r="G66" s="59">
        <f>[3]DECOMCURVE_2050!G54</f>
        <v>1</v>
      </c>
      <c r="H66" s="59">
        <f>[3]DECOMCURVE_2050!H54</f>
        <v>1.0000000000000002</v>
      </c>
      <c r="I66" s="59">
        <f>[3]DECOMCURVE_2050!I54</f>
        <v>1.0000000000000004</v>
      </c>
      <c r="J66" s="59">
        <f>[3]DECOMCURVE_2050!J54</f>
        <v>1.0000000000000007</v>
      </c>
      <c r="K66" s="59">
        <f>[3]DECOMCURVE_2050!K54</f>
        <v>1.0000000000000009</v>
      </c>
      <c r="W66" t="str">
        <f t="shared" si="3"/>
        <v>§[ELE_DECOM_10_666_rm.xls]DECOMCURVE_2050!C54</v>
      </c>
      <c r="X66" t="s">
        <v>112</v>
      </c>
      <c r="Y66">
        <f t="shared" si="2"/>
        <v>54</v>
      </c>
    </row>
    <row r="67" spans="1:25" x14ac:dyDescent="0.25">
      <c r="A67" s="58" t="s">
        <v>92</v>
      </c>
      <c r="B67" s="59" t="s">
        <v>7</v>
      </c>
      <c r="C67" s="59">
        <f>[3]DECOMCURVE_2050!C50</f>
        <v>0</v>
      </c>
      <c r="D67" s="59">
        <f>[3]DECOMCURVE_2050!D50</f>
        <v>0</v>
      </c>
      <c r="E67" s="59">
        <f>[3]DECOMCURVE_2050!E50</f>
        <v>0</v>
      </c>
      <c r="F67" s="59">
        <f>[3]DECOMCURVE_2050!F50</f>
        <v>0</v>
      </c>
      <c r="G67" s="59">
        <f>[3]DECOMCURVE_2050!G50</f>
        <v>0</v>
      </c>
      <c r="H67" s="59">
        <f>[3]DECOMCURVE_2050!H50</f>
        <v>0</v>
      </c>
      <c r="I67" s="59">
        <f>[3]DECOMCURVE_2050!I50</f>
        <v>0</v>
      </c>
      <c r="J67" s="59">
        <f>[3]DECOMCURVE_2050!J50</f>
        <v>0</v>
      </c>
      <c r="K67" s="59">
        <f>[3]DECOMCURVE_2050!K50</f>
        <v>0</v>
      </c>
      <c r="W67" t="str">
        <f t="shared" si="3"/>
        <v>§[ELE_DECOM_10_666_rm.xls]DECOMCURVE_2050!C50</v>
      </c>
      <c r="X67" t="s">
        <v>112</v>
      </c>
      <c r="Y67">
        <f t="shared" si="2"/>
        <v>50</v>
      </c>
    </row>
    <row r="68" spans="1:25" x14ac:dyDescent="0.25">
      <c r="A68" s="58" t="s">
        <v>92</v>
      </c>
      <c r="B68" s="59" t="s">
        <v>8</v>
      </c>
      <c r="C68" s="59">
        <f>[3]DECOMCURVE_2050!C57</f>
        <v>1</v>
      </c>
      <c r="D68" s="59">
        <f>[3]DECOMCURVE_2050!D57</f>
        <v>7.0248952427902384E-2</v>
      </c>
      <c r="E68" s="59">
        <f>[3]DECOMCURVE_2050!E57</f>
        <v>0</v>
      </c>
      <c r="F68" s="59">
        <f>[3]DECOMCURVE_2050!F57</f>
        <v>0</v>
      </c>
      <c r="G68" s="59">
        <f>[3]DECOMCURVE_2050!G57</f>
        <v>0</v>
      </c>
      <c r="H68" s="59">
        <f>[3]DECOMCURVE_2050!H57</f>
        <v>0</v>
      </c>
      <c r="I68" s="59">
        <f>[3]DECOMCURVE_2050!I57</f>
        <v>0</v>
      </c>
      <c r="J68" s="59">
        <f>[3]DECOMCURVE_2050!J57</f>
        <v>0</v>
      </c>
      <c r="K68" s="59">
        <f>[3]DECOMCURVE_2050!K57</f>
        <v>0</v>
      </c>
      <c r="W68" t="str">
        <f t="shared" si="3"/>
        <v>§[ELE_DECOM_10_666_rm.xls]DECOMCURVE_2050!C57</v>
      </c>
      <c r="X68" t="s">
        <v>112</v>
      </c>
      <c r="Y68">
        <f t="shared" si="2"/>
        <v>57</v>
      </c>
    </row>
    <row r="69" spans="1:25" x14ac:dyDescent="0.25">
      <c r="A69" s="40" t="s">
        <v>92</v>
      </c>
      <c r="B69" s="34" t="s">
        <v>9</v>
      </c>
      <c r="C69" s="36">
        <f>1</f>
        <v>1</v>
      </c>
      <c r="D69" s="36">
        <f>1</f>
        <v>1</v>
      </c>
      <c r="E69" s="36">
        <f>1</f>
        <v>1</v>
      </c>
      <c r="F69" s="36">
        <f>1</f>
        <v>1</v>
      </c>
      <c r="G69" s="36">
        <f>1</f>
        <v>1</v>
      </c>
      <c r="H69" s="36">
        <f>1</f>
        <v>1</v>
      </c>
      <c r="I69" s="36">
        <f>1</f>
        <v>1</v>
      </c>
      <c r="J69" s="36">
        <f>1</f>
        <v>1</v>
      </c>
      <c r="K69" s="36">
        <f>1</f>
        <v>1</v>
      </c>
      <c r="W69" t="str">
        <f t="shared" si="3"/>
        <v>§1</v>
      </c>
      <c r="X69">
        <v>1</v>
      </c>
    </row>
    <row r="70" spans="1:25" x14ac:dyDescent="0.25">
      <c r="A70" s="58" t="s">
        <v>92</v>
      </c>
      <c r="B70" s="59" t="s">
        <v>10</v>
      </c>
      <c r="C70" s="59">
        <f>[3]DECOMCURVE_2050!C59</f>
        <v>1</v>
      </c>
      <c r="D70" s="59">
        <f>[3]DECOMCURVE_2050!D59</f>
        <v>1</v>
      </c>
      <c r="E70" s="59">
        <f>[3]DECOMCURVE_2050!E59</f>
        <v>1</v>
      </c>
      <c r="F70" s="59">
        <f>[3]DECOMCURVE_2050!F59</f>
        <v>1</v>
      </c>
      <c r="G70" s="59">
        <f>[3]DECOMCURVE_2050!G59</f>
        <v>0</v>
      </c>
      <c r="H70" s="59">
        <f>[3]DECOMCURVE_2050!H59</f>
        <v>0</v>
      </c>
      <c r="I70" s="59">
        <f>[3]DECOMCURVE_2050!I59</f>
        <v>0</v>
      </c>
      <c r="J70" s="59">
        <f>[3]DECOMCURVE_2050!J59</f>
        <v>0</v>
      </c>
      <c r="K70" s="59">
        <f>[3]DECOMCURVE_2050!K59</f>
        <v>0</v>
      </c>
      <c r="W70" t="str">
        <f t="shared" si="3"/>
        <v>§[ELE_DECOM_10_666_rm.xls]DECOMCURVE_2050!C59</v>
      </c>
      <c r="X70" t="s">
        <v>112</v>
      </c>
      <c r="Y70">
        <f t="shared" si="2"/>
        <v>59</v>
      </c>
    </row>
    <row r="71" spans="1:25" x14ac:dyDescent="0.25">
      <c r="A71" s="58" t="s">
        <v>92</v>
      </c>
      <c r="B71" s="59" t="s">
        <v>11</v>
      </c>
      <c r="C71" s="59">
        <f>[3]DECOMCURVE_2050!C58</f>
        <v>1</v>
      </c>
      <c r="D71" s="59">
        <f>[3]DECOMCURVE_2050!D58</f>
        <v>0.53020715019741449</v>
      </c>
      <c r="E71" s="59">
        <f>[3]DECOMCURVE_2050!E58</f>
        <v>0.23338201092541497</v>
      </c>
      <c r="F71" s="59">
        <f>[3]DECOMCURVE_2050!F58</f>
        <v>0.16990282510321436</v>
      </c>
      <c r="G71" s="59">
        <f>[3]DECOMCURVE_2050!G58</f>
        <v>0.1496024663313319</v>
      </c>
      <c r="H71" s="59">
        <f>[3]DECOMCURVE_2050!H58</f>
        <v>0.13172763854174355</v>
      </c>
      <c r="I71" s="59">
        <f>[3]DECOMCURVE_2050!I58</f>
        <v>0.13172763854174355</v>
      </c>
      <c r="J71" s="59">
        <f>[3]DECOMCURVE_2050!J58</f>
        <v>0.13172763854174355</v>
      </c>
      <c r="K71" s="59">
        <f>[3]DECOMCURVE_2050!K58</f>
        <v>0.13172763854174355</v>
      </c>
      <c r="W71" t="str">
        <f t="shared" si="3"/>
        <v>§[ELE_DECOM_10_666_rm.xls]DECOMCURVE_2050!C58</v>
      </c>
      <c r="X71" t="s">
        <v>112</v>
      </c>
      <c r="Y71">
        <f t="shared" si="2"/>
        <v>58</v>
      </c>
    </row>
    <row r="72" spans="1:25" x14ac:dyDescent="0.25">
      <c r="A72" s="58" t="s">
        <v>92</v>
      </c>
      <c r="B72" s="59" t="s">
        <v>12</v>
      </c>
      <c r="C72" s="59">
        <f>[3]DECOMCURVE_2050!C62</f>
        <v>1</v>
      </c>
      <c r="D72" s="59">
        <f>[3]DECOMCURVE_2050!D62</f>
        <v>7.0248952427902384E-2</v>
      </c>
      <c r="E72" s="59">
        <f>[3]DECOMCURVE_2050!E62</f>
        <v>0</v>
      </c>
      <c r="F72" s="59">
        <f>[3]DECOMCURVE_2050!F62</f>
        <v>0</v>
      </c>
      <c r="G72" s="59">
        <f>[3]DECOMCURVE_2050!G62</f>
        <v>0</v>
      </c>
      <c r="H72" s="59">
        <f>[3]DECOMCURVE_2050!H62</f>
        <v>0</v>
      </c>
      <c r="I72" s="59">
        <f>[3]DECOMCURVE_2050!I62</f>
        <v>0</v>
      </c>
      <c r="J72" s="59">
        <f>[3]DECOMCURVE_2050!J62</f>
        <v>0</v>
      </c>
      <c r="K72" s="59">
        <f>[3]DECOMCURVE_2050!K62</f>
        <v>0</v>
      </c>
      <c r="W72" t="str">
        <f t="shared" si="3"/>
        <v>§[ELE_DECOM_10_666_rm.xls]DECOMCURVE_2050!C62</v>
      </c>
      <c r="X72" t="s">
        <v>112</v>
      </c>
      <c r="Y72">
        <f t="shared" si="2"/>
        <v>62</v>
      </c>
    </row>
    <row r="73" spans="1:25" x14ac:dyDescent="0.25">
      <c r="A73" s="58" t="s">
        <v>92</v>
      </c>
      <c r="B73" s="59" t="s">
        <v>13</v>
      </c>
      <c r="C73" s="59">
        <f>[3]DECOMCURVE_2050!C61</f>
        <v>0</v>
      </c>
      <c r="D73" s="59">
        <f>[3]DECOMCURVE_2050!D61</f>
        <v>0</v>
      </c>
      <c r="E73" s="59">
        <f>[3]DECOMCURVE_2050!E61</f>
        <v>0</v>
      </c>
      <c r="F73" s="59">
        <f>[3]DECOMCURVE_2050!F61</f>
        <v>0</v>
      </c>
      <c r="G73" s="59">
        <f>[3]DECOMCURVE_2050!G61</f>
        <v>0</v>
      </c>
      <c r="H73" s="59">
        <f>[3]DECOMCURVE_2050!H61</f>
        <v>0</v>
      </c>
      <c r="I73" s="59">
        <f>[3]DECOMCURVE_2050!I61</f>
        <v>0</v>
      </c>
      <c r="J73" s="59">
        <f>[3]DECOMCURVE_2050!J61</f>
        <v>0</v>
      </c>
      <c r="K73" s="59">
        <f>[3]DECOMCURVE_2050!K61</f>
        <v>0</v>
      </c>
      <c r="W73" t="str">
        <f t="shared" si="3"/>
        <v>§[ELE_DECOM_10_666_rm.xls]DECOMCURVE_2050!C61</v>
      </c>
      <c r="X73" t="s">
        <v>112</v>
      </c>
      <c r="Y73">
        <f t="shared" si="2"/>
        <v>61</v>
      </c>
    </row>
    <row r="74" spans="1:25" x14ac:dyDescent="0.25">
      <c r="A74" s="58" t="s">
        <v>92</v>
      </c>
      <c r="B74" s="59" t="s">
        <v>14</v>
      </c>
      <c r="C74" s="59">
        <f>[3]DECOMCURVE_2050!C60</f>
        <v>0</v>
      </c>
      <c r="D74" s="59">
        <f>[3]DECOMCURVE_2050!D60</f>
        <v>0</v>
      </c>
      <c r="E74" s="59">
        <f>[3]DECOMCURVE_2050!E60</f>
        <v>0</v>
      </c>
      <c r="F74" s="59">
        <f>[3]DECOMCURVE_2050!F60</f>
        <v>0</v>
      </c>
      <c r="G74" s="59">
        <f>[3]DECOMCURVE_2050!G60</f>
        <v>0</v>
      </c>
      <c r="H74" s="59">
        <f>[3]DECOMCURVE_2050!H60</f>
        <v>0</v>
      </c>
      <c r="I74" s="59">
        <f>[3]DECOMCURVE_2050!I60</f>
        <v>0</v>
      </c>
      <c r="J74" s="59">
        <f>[3]DECOMCURVE_2050!J60</f>
        <v>0</v>
      </c>
      <c r="K74" s="59">
        <f>[3]DECOMCURVE_2050!K60</f>
        <v>0</v>
      </c>
      <c r="W74" t="str">
        <f t="shared" si="3"/>
        <v>§[ELE_DECOM_10_666_rm.xls]DECOMCURVE_2050!C60</v>
      </c>
      <c r="X74" t="s">
        <v>112</v>
      </c>
      <c r="Y74">
        <f t="shared" si="2"/>
        <v>60</v>
      </c>
    </row>
    <row r="75" spans="1:25" x14ac:dyDescent="0.25">
      <c r="A75" s="58" t="s">
        <v>92</v>
      </c>
      <c r="B75" s="59" t="s">
        <v>15</v>
      </c>
      <c r="C75" s="59">
        <f>[3]DECOMCURVE_2050!C64</f>
        <v>1</v>
      </c>
      <c r="D75" s="59">
        <f>[3]DECOMCURVE_2050!D64</f>
        <v>1</v>
      </c>
      <c r="E75" s="59">
        <f>[3]DECOMCURVE_2050!E64</f>
        <v>1</v>
      </c>
      <c r="F75" s="59">
        <f>[3]DECOMCURVE_2050!F64</f>
        <v>1</v>
      </c>
      <c r="G75" s="59">
        <f>[3]DECOMCURVE_2050!G64</f>
        <v>0</v>
      </c>
      <c r="H75" s="59">
        <f>[3]DECOMCURVE_2050!H64</f>
        <v>0</v>
      </c>
      <c r="I75" s="59">
        <f>[3]DECOMCURVE_2050!I64</f>
        <v>0</v>
      </c>
      <c r="J75" s="59">
        <f>[3]DECOMCURVE_2050!J64</f>
        <v>0</v>
      </c>
      <c r="K75" s="59">
        <f>[3]DECOMCURVE_2050!K64</f>
        <v>0</v>
      </c>
      <c r="W75" t="str">
        <f t="shared" si="3"/>
        <v>§[ELE_DECOM_10_666_rm.xls]DECOMCURVE_2050!C64</v>
      </c>
      <c r="X75" t="s">
        <v>112</v>
      </c>
      <c r="Y75">
        <f t="shared" si="2"/>
        <v>64</v>
      </c>
    </row>
    <row r="76" spans="1:25" x14ac:dyDescent="0.25">
      <c r="A76" s="58" t="s">
        <v>92</v>
      </c>
      <c r="B76" s="59" t="s">
        <v>16</v>
      </c>
      <c r="C76" s="59">
        <f>[3]DECOMCURVE_2050!C65</f>
        <v>1</v>
      </c>
      <c r="D76" s="59">
        <f>[3]DECOMCURVE_2050!D65</f>
        <v>1</v>
      </c>
      <c r="E76" s="59">
        <f>[3]DECOMCURVE_2050!E65</f>
        <v>1</v>
      </c>
      <c r="F76" s="59">
        <f>[3]DECOMCURVE_2050!F65</f>
        <v>0.99999999999999978</v>
      </c>
      <c r="G76" s="59">
        <f>[3]DECOMCURVE_2050!G65</f>
        <v>1</v>
      </c>
      <c r="H76" s="59">
        <f>[3]DECOMCURVE_2050!H65</f>
        <v>1.0000000000000002</v>
      </c>
      <c r="I76" s="59">
        <f>[3]DECOMCURVE_2050!I65</f>
        <v>1.0000000000000004</v>
      </c>
      <c r="J76" s="59">
        <f>[3]DECOMCURVE_2050!J65</f>
        <v>1.0000000000000007</v>
      </c>
      <c r="K76" s="59">
        <f>[3]DECOMCURVE_2050!K65</f>
        <v>1.0000000000000009</v>
      </c>
      <c r="W76" t="str">
        <f t="shared" si="3"/>
        <v>§[ELE_DECOM_10_666_rm.xls]DECOMCURVE_2050!C65</v>
      </c>
      <c r="X76" t="s">
        <v>112</v>
      </c>
      <c r="Y76">
        <f t="shared" si="2"/>
        <v>65</v>
      </c>
    </row>
    <row r="77" spans="1:25" x14ac:dyDescent="0.25">
      <c r="A77" s="58" t="s">
        <v>92</v>
      </c>
      <c r="B77" s="59" t="s">
        <v>17</v>
      </c>
      <c r="C77" s="59">
        <f>[3]DECOMCURVE_2050!C63</f>
        <v>1</v>
      </c>
      <c r="D77" s="59">
        <f>[3]DECOMCURVE_2050!D63</f>
        <v>7.0248952427902384E-2</v>
      </c>
      <c r="E77" s="59">
        <f>[3]DECOMCURVE_2050!E63</f>
        <v>0</v>
      </c>
      <c r="F77" s="59">
        <f>[3]DECOMCURVE_2050!F63</f>
        <v>0</v>
      </c>
      <c r="G77" s="59">
        <f>[3]DECOMCURVE_2050!G63</f>
        <v>0</v>
      </c>
      <c r="H77" s="59">
        <f>[3]DECOMCURVE_2050!H63</f>
        <v>0</v>
      </c>
      <c r="I77" s="59">
        <f>[3]DECOMCURVE_2050!I63</f>
        <v>0</v>
      </c>
      <c r="J77" s="59">
        <f>[3]DECOMCURVE_2050!J63</f>
        <v>0</v>
      </c>
      <c r="K77" s="59">
        <f>[3]DECOMCURVE_2050!K63</f>
        <v>0</v>
      </c>
      <c r="W77" t="str">
        <f t="shared" si="3"/>
        <v>§[ELE_DECOM_10_666_rm.xls]DECOMCURVE_2050!C63</v>
      </c>
      <c r="X77" t="s">
        <v>112</v>
      </c>
      <c r="Y77">
        <f t="shared" si="2"/>
        <v>63</v>
      </c>
    </row>
    <row r="78" spans="1:25" x14ac:dyDescent="0.25">
      <c r="A78" s="39" t="s">
        <v>24</v>
      </c>
      <c r="B78" s="29" t="s">
        <v>0</v>
      </c>
      <c r="C78" s="29">
        <f>[3]DECOMCURVE_2050!C67</f>
        <v>0</v>
      </c>
      <c r="D78" s="29">
        <f>[3]DECOMCURVE_2050!D67</f>
        <v>0</v>
      </c>
      <c r="E78" s="29">
        <f>[3]DECOMCURVE_2050!E67</f>
        <v>0</v>
      </c>
      <c r="F78" s="29">
        <f>[3]DECOMCURVE_2050!F67</f>
        <v>0</v>
      </c>
      <c r="G78" s="29">
        <f>[3]DECOMCURVE_2050!G67</f>
        <v>0</v>
      </c>
      <c r="H78" s="29">
        <f>[3]DECOMCURVE_2050!H67</f>
        <v>0</v>
      </c>
      <c r="I78" s="29">
        <f>[3]DECOMCURVE_2050!I67</f>
        <v>0</v>
      </c>
      <c r="J78" s="29">
        <f>[3]DECOMCURVE_2050!J67</f>
        <v>0</v>
      </c>
      <c r="K78" s="29">
        <f>[3]DECOMCURVE_2050!K67</f>
        <v>0</v>
      </c>
      <c r="W78" t="str">
        <f t="shared" si="3"/>
        <v>§[ELE_DECOM_10_666_rm.xls]DECOMCURVE_2050!C67</v>
      </c>
      <c r="X78" t="s">
        <v>112</v>
      </c>
      <c r="Y78">
        <f>Y60+16</f>
        <v>67</v>
      </c>
    </row>
    <row r="79" spans="1:25" x14ac:dyDescent="0.25">
      <c r="A79" s="39" t="s">
        <v>24</v>
      </c>
      <c r="B79" s="29" t="s">
        <v>1</v>
      </c>
      <c r="C79" s="29">
        <f>[3]DECOMCURVE_2050!C68</f>
        <v>1</v>
      </c>
      <c r="D79" s="29">
        <f>[3]DECOMCURVE_2050!D68</f>
        <v>0.78708676453037141</v>
      </c>
      <c r="E79" s="29">
        <f>[3]DECOMCURVE_2050!E68</f>
        <v>0.47201336675020916</v>
      </c>
      <c r="F79" s="29">
        <f>[3]DECOMCURVE_2050!F68</f>
        <v>0</v>
      </c>
      <c r="G79" s="29">
        <f>[3]DECOMCURVE_2050!G68</f>
        <v>0</v>
      </c>
      <c r="H79" s="29">
        <f>[3]DECOMCURVE_2050!H68</f>
        <v>0</v>
      </c>
      <c r="I79" s="29">
        <f>[3]DECOMCURVE_2050!I68</f>
        <v>0</v>
      </c>
      <c r="J79" s="29">
        <f>[3]DECOMCURVE_2050!J68</f>
        <v>0</v>
      </c>
      <c r="K79" s="29">
        <f>[3]DECOMCURVE_2050!K68</f>
        <v>0</v>
      </c>
      <c r="W79" t="str">
        <f t="shared" si="3"/>
        <v>§[ELE_DECOM_10_666_rm.xls]DECOMCURVE_2050!C68</v>
      </c>
      <c r="X79" t="s">
        <v>112</v>
      </c>
      <c r="Y79">
        <f t="shared" si="2"/>
        <v>68</v>
      </c>
    </row>
    <row r="80" spans="1:25" x14ac:dyDescent="0.25">
      <c r="A80" s="40" t="s">
        <v>24</v>
      </c>
      <c r="B80" s="34" t="s">
        <v>2</v>
      </c>
      <c r="C80" s="36">
        <f>1</f>
        <v>1</v>
      </c>
      <c r="D80" s="36">
        <f>1</f>
        <v>1</v>
      </c>
      <c r="E80" s="36">
        <f>1</f>
        <v>1</v>
      </c>
      <c r="F80" s="36">
        <f>1</f>
        <v>1</v>
      </c>
      <c r="G80" s="36">
        <f>1</f>
        <v>1</v>
      </c>
      <c r="H80" s="36">
        <f>1</f>
        <v>1</v>
      </c>
      <c r="I80" s="36">
        <f>1</f>
        <v>1</v>
      </c>
      <c r="J80" s="36">
        <f>1</f>
        <v>1</v>
      </c>
      <c r="K80" s="36">
        <f>1</f>
        <v>1</v>
      </c>
      <c r="W80" t="str">
        <f t="shared" si="3"/>
        <v>§1</v>
      </c>
      <c r="X80">
        <v>1</v>
      </c>
    </row>
    <row r="81" spans="1:25" x14ac:dyDescent="0.25">
      <c r="A81" s="39" t="s">
        <v>24</v>
      </c>
      <c r="B81" s="29" t="s">
        <v>3</v>
      </c>
      <c r="C81" s="29">
        <f>[3]DECOMCURVE_2050!C72</f>
        <v>1</v>
      </c>
      <c r="D81" s="29">
        <f>[3]DECOMCURVE_2050!D72</f>
        <v>0.9832773552466042</v>
      </c>
      <c r="E81" s="29">
        <f>[3]DECOMCURVE_2050!E72</f>
        <v>0.97338510259858568</v>
      </c>
      <c r="F81" s="29">
        <f>[3]DECOMCURVE_2050!F72</f>
        <v>0.90510972237761123</v>
      </c>
      <c r="G81" s="29">
        <f>[3]DECOMCURVE_2050!G72</f>
        <v>1.1416333119440753E-5</v>
      </c>
      <c r="H81" s="29">
        <f>[3]DECOMCURVE_2050!H72</f>
        <v>1.4399653287523201E-10</v>
      </c>
      <c r="I81" s="29">
        <f>[3]DECOMCURVE_2050!I72</f>
        <v>1.4399653287523201E-10</v>
      </c>
      <c r="J81" s="29">
        <f>[3]DECOMCURVE_2050!J72</f>
        <v>1.4399653287523201E-10</v>
      </c>
      <c r="K81" s="29">
        <f>[3]DECOMCURVE_2050!K72</f>
        <v>1.4399653287523201E-10</v>
      </c>
      <c r="W81" t="str">
        <f t="shared" si="3"/>
        <v>§[ELE_DECOM_10_666_rm.xls]DECOMCURVE_2050!C72</v>
      </c>
      <c r="X81" t="s">
        <v>112</v>
      </c>
      <c r="Y81">
        <f t="shared" si="2"/>
        <v>72</v>
      </c>
    </row>
    <row r="82" spans="1:25" x14ac:dyDescent="0.25">
      <c r="A82" s="39" t="s">
        <v>24</v>
      </c>
      <c r="B82" s="29" t="s">
        <v>4</v>
      </c>
      <c r="C82" s="29">
        <f>[3]DECOMCURVE_2050!C69</f>
        <v>0.01</v>
      </c>
      <c r="D82" s="29">
        <f>[3]DECOMCURVE_2050!D69</f>
        <v>0.01</v>
      </c>
      <c r="E82" s="29">
        <f>[3]DECOMCURVE_2050!E69</f>
        <v>0</v>
      </c>
      <c r="F82" s="29">
        <f>[3]DECOMCURVE_2050!F69</f>
        <v>0</v>
      </c>
      <c r="G82" s="29">
        <f>[3]DECOMCURVE_2050!G69</f>
        <v>0</v>
      </c>
      <c r="H82" s="29">
        <f>[3]DECOMCURVE_2050!H69</f>
        <v>0</v>
      </c>
      <c r="I82" s="29">
        <f>[3]DECOMCURVE_2050!I69</f>
        <v>0</v>
      </c>
      <c r="J82" s="29">
        <f>[3]DECOMCURVE_2050!J69</f>
        <v>0</v>
      </c>
      <c r="K82" s="29">
        <f>[3]DECOMCURVE_2050!K69</f>
        <v>0</v>
      </c>
      <c r="W82" t="str">
        <f t="shared" si="3"/>
        <v>§[ELE_DECOM_10_666_rm.xls]DECOMCURVE_2050!C69</v>
      </c>
      <c r="X82" t="s">
        <v>112</v>
      </c>
      <c r="Y82">
        <f t="shared" si="2"/>
        <v>69</v>
      </c>
    </row>
    <row r="83" spans="1:25" x14ac:dyDescent="0.25">
      <c r="A83" s="39" t="s">
        <v>24</v>
      </c>
      <c r="B83" s="29" t="s">
        <v>5</v>
      </c>
      <c r="C83" s="29">
        <f>[3]DECOMCURVE_2050!C71</f>
        <v>1</v>
      </c>
      <c r="D83" s="29">
        <f>[3]DECOMCURVE_2050!D71</f>
        <v>0.39696460571239073</v>
      </c>
      <c r="E83" s="29">
        <f>[3]DECOMCURVE_2050!E71</f>
        <v>0.15558543314401241</v>
      </c>
      <c r="F83" s="29">
        <f>[3]DECOMCURVE_2050!F71</f>
        <v>5.1542169685612746E-2</v>
      </c>
      <c r="G83" s="29">
        <f>[3]DECOMCURVE_2050!G71</f>
        <v>0</v>
      </c>
      <c r="H83" s="29">
        <f>[3]DECOMCURVE_2050!H71</f>
        <v>0</v>
      </c>
      <c r="I83" s="29">
        <f>[3]DECOMCURVE_2050!I71</f>
        <v>0</v>
      </c>
      <c r="J83" s="29">
        <f>[3]DECOMCURVE_2050!J71</f>
        <v>0</v>
      </c>
      <c r="K83" s="29">
        <f>[3]DECOMCURVE_2050!K71</f>
        <v>0</v>
      </c>
      <c r="W83" t="str">
        <f t="shared" si="3"/>
        <v>§[ELE_DECOM_10_666_rm.xls]DECOMCURVE_2050!C71</v>
      </c>
      <c r="X83" t="s">
        <v>112</v>
      </c>
      <c r="Y83">
        <f t="shared" si="2"/>
        <v>71</v>
      </c>
    </row>
    <row r="84" spans="1:25" x14ac:dyDescent="0.25">
      <c r="A84" s="39" t="s">
        <v>24</v>
      </c>
      <c r="B84" s="29" t="s">
        <v>6</v>
      </c>
      <c r="C84" s="29">
        <f>[3]DECOMCURVE_2050!C70</f>
        <v>1</v>
      </c>
      <c r="D84" s="29">
        <f>[3]DECOMCURVE_2050!D70</f>
        <v>1</v>
      </c>
      <c r="E84" s="29">
        <f>[3]DECOMCURVE_2050!E70</f>
        <v>1</v>
      </c>
      <c r="F84" s="29">
        <f>[3]DECOMCURVE_2050!F70</f>
        <v>1</v>
      </c>
      <c r="G84" s="29">
        <f>[3]DECOMCURVE_2050!G70</f>
        <v>1.0000195729189094</v>
      </c>
      <c r="H84" s="29">
        <f>[3]DECOMCURVE_2050!H70</f>
        <v>1.0000391462209179</v>
      </c>
      <c r="I84" s="29">
        <f>[3]DECOMCURVE_2050!I70</f>
        <v>1.0000587199060331</v>
      </c>
      <c r="J84" s="29">
        <f>[3]DECOMCURVE_2050!J70</f>
        <v>1.0000782939742625</v>
      </c>
      <c r="K84" s="29">
        <f>[3]DECOMCURVE_2050!K70</f>
        <v>1.0000978684256134</v>
      </c>
      <c r="W84" t="str">
        <f t="shared" si="3"/>
        <v>§[ELE_DECOM_10_666_rm.xls]DECOMCURVE_2050!C70</v>
      </c>
      <c r="X84" t="s">
        <v>112</v>
      </c>
      <c r="Y84">
        <f t="shared" si="2"/>
        <v>70</v>
      </c>
    </row>
    <row r="85" spans="1:25" x14ac:dyDescent="0.25">
      <c r="A85" s="39" t="s">
        <v>24</v>
      </c>
      <c r="B85" s="29" t="s">
        <v>7</v>
      </c>
      <c r="C85" s="29">
        <f>[3]DECOMCURVE_2050!C66</f>
        <v>1</v>
      </c>
      <c r="D85" s="29">
        <f>[3]DECOMCURVE_2050!D66</f>
        <v>0.87161001325791754</v>
      </c>
      <c r="E85" s="29">
        <f>[3]DECOMCURVE_2050!E66</f>
        <v>0.49658353664755123</v>
      </c>
      <c r="F85" s="29">
        <f>[3]DECOMCURVE_2050!F66</f>
        <v>0.11649708561162937</v>
      </c>
      <c r="G85" s="29">
        <f>[3]DECOMCURVE_2050!G66</f>
        <v>0</v>
      </c>
      <c r="H85" s="29">
        <f>[3]DECOMCURVE_2050!H66</f>
        <v>0</v>
      </c>
      <c r="I85" s="29">
        <f>[3]DECOMCURVE_2050!I66</f>
        <v>0</v>
      </c>
      <c r="J85" s="29">
        <f>[3]DECOMCURVE_2050!J66</f>
        <v>0</v>
      </c>
      <c r="K85" s="29">
        <f>[3]DECOMCURVE_2050!K66</f>
        <v>0</v>
      </c>
      <c r="W85" t="str">
        <f t="shared" si="3"/>
        <v>§[ELE_DECOM_10_666_rm.xls]DECOMCURVE_2050!C66</v>
      </c>
      <c r="X85" t="s">
        <v>112</v>
      </c>
      <c r="Y85">
        <f t="shared" si="2"/>
        <v>66</v>
      </c>
    </row>
    <row r="86" spans="1:25" x14ac:dyDescent="0.25">
      <c r="A86" s="39" t="s">
        <v>24</v>
      </c>
      <c r="B86" s="29" t="s">
        <v>8</v>
      </c>
      <c r="C86" s="29">
        <f>[3]DECOMCURVE_2050!C73</f>
        <v>1</v>
      </c>
      <c r="D86" s="29">
        <f>[3]DECOMCURVE_2050!D73</f>
        <v>0.8666666666666667</v>
      </c>
      <c r="E86" s="29">
        <f>[3]DECOMCURVE_2050!E73</f>
        <v>0.36196631414022729</v>
      </c>
      <c r="F86" s="29">
        <f>[3]DECOMCURVE_2050!F73</f>
        <v>0.1044653349001175</v>
      </c>
      <c r="G86" s="29">
        <f>[3]DECOMCURVE_2050!G73</f>
        <v>0</v>
      </c>
      <c r="H86" s="29">
        <f>[3]DECOMCURVE_2050!H73</f>
        <v>0</v>
      </c>
      <c r="I86" s="29">
        <f>[3]DECOMCURVE_2050!I73</f>
        <v>0</v>
      </c>
      <c r="J86" s="29">
        <f>[3]DECOMCURVE_2050!J73</f>
        <v>0</v>
      </c>
      <c r="K86" s="29">
        <f>[3]DECOMCURVE_2050!K73</f>
        <v>0</v>
      </c>
      <c r="W86" t="str">
        <f t="shared" si="3"/>
        <v>§[ELE_DECOM_10_666_rm.xls]DECOMCURVE_2050!C73</v>
      </c>
      <c r="X86" t="s">
        <v>112</v>
      </c>
      <c r="Y86">
        <f t="shared" si="2"/>
        <v>73</v>
      </c>
    </row>
    <row r="87" spans="1:25" x14ac:dyDescent="0.25">
      <c r="A87" s="40" t="s">
        <v>24</v>
      </c>
      <c r="B87" s="34" t="s">
        <v>9</v>
      </c>
      <c r="C87" s="36">
        <f>1</f>
        <v>1</v>
      </c>
      <c r="D87" s="36">
        <f>1</f>
        <v>1</v>
      </c>
      <c r="E87" s="36">
        <f>1</f>
        <v>1</v>
      </c>
      <c r="F87" s="36">
        <f>1</f>
        <v>1</v>
      </c>
      <c r="G87" s="36">
        <f>1</f>
        <v>1</v>
      </c>
      <c r="H87" s="36">
        <f>1</f>
        <v>1</v>
      </c>
      <c r="I87" s="36">
        <f>1</f>
        <v>1</v>
      </c>
      <c r="J87" s="36">
        <f>1</f>
        <v>1</v>
      </c>
      <c r="K87" s="36">
        <f>1</f>
        <v>1</v>
      </c>
      <c r="W87" t="str">
        <f t="shared" si="3"/>
        <v>§1</v>
      </c>
      <c r="X87">
        <v>1</v>
      </c>
    </row>
    <row r="88" spans="1:25" x14ac:dyDescent="0.25">
      <c r="A88" s="39" t="s">
        <v>24</v>
      </c>
      <c r="B88" s="29" t="s">
        <v>10</v>
      </c>
      <c r="C88" s="29">
        <f>[3]DECOMCURVE_2050!C75</f>
        <v>1</v>
      </c>
      <c r="D88" s="29">
        <f>[3]DECOMCURVE_2050!D75</f>
        <v>0.9832773552466042</v>
      </c>
      <c r="E88" s="29">
        <f>[3]DECOMCURVE_2050!E75</f>
        <v>0.97338510259858568</v>
      </c>
      <c r="F88" s="29">
        <f>[3]DECOMCURVE_2050!F75</f>
        <v>0.90510972237761123</v>
      </c>
      <c r="G88" s="29">
        <f>[3]DECOMCURVE_2050!G75</f>
        <v>1.1416333119440753E-5</v>
      </c>
      <c r="H88" s="29">
        <f>[3]DECOMCURVE_2050!H75</f>
        <v>1.4399653287523201E-10</v>
      </c>
      <c r="I88" s="29">
        <f>[3]DECOMCURVE_2050!I75</f>
        <v>1.4399653287523201E-10</v>
      </c>
      <c r="J88" s="29">
        <f>[3]DECOMCURVE_2050!J75</f>
        <v>1.4399653287523201E-10</v>
      </c>
      <c r="K88" s="29">
        <f>[3]DECOMCURVE_2050!K75</f>
        <v>1.4399653287523201E-10</v>
      </c>
      <c r="W88" t="str">
        <f t="shared" si="3"/>
        <v>§[ELE_DECOM_10_666_rm.xls]DECOMCURVE_2050!C75</v>
      </c>
      <c r="X88" t="s">
        <v>112</v>
      </c>
      <c r="Y88">
        <f t="shared" si="2"/>
        <v>75</v>
      </c>
    </row>
    <row r="89" spans="1:25" x14ac:dyDescent="0.25">
      <c r="A89" s="39" t="s">
        <v>24</v>
      </c>
      <c r="B89" s="29" t="s">
        <v>11</v>
      </c>
      <c r="C89" s="29">
        <f>[3]DECOMCURVE_2050!C74</f>
        <v>1</v>
      </c>
      <c r="D89" s="29">
        <f>[3]DECOMCURVE_2050!D74</f>
        <v>0.39696460571239073</v>
      </c>
      <c r="E89" s="29">
        <f>[3]DECOMCURVE_2050!E74</f>
        <v>0.15558543314401241</v>
      </c>
      <c r="F89" s="29">
        <f>[3]DECOMCURVE_2050!F74</f>
        <v>5.1542169685612746E-2</v>
      </c>
      <c r="G89" s="29">
        <f>[3]DECOMCURVE_2050!G74</f>
        <v>0</v>
      </c>
      <c r="H89" s="29">
        <f>[3]DECOMCURVE_2050!H74</f>
        <v>0</v>
      </c>
      <c r="I89" s="29">
        <f>[3]DECOMCURVE_2050!I74</f>
        <v>0</v>
      </c>
      <c r="J89" s="29">
        <f>[3]DECOMCURVE_2050!J74</f>
        <v>0</v>
      </c>
      <c r="K89" s="29">
        <f>[3]DECOMCURVE_2050!K74</f>
        <v>0</v>
      </c>
      <c r="W89" t="str">
        <f t="shared" si="3"/>
        <v>§[ELE_DECOM_10_666_rm.xls]DECOMCURVE_2050!C74</v>
      </c>
      <c r="X89" t="s">
        <v>112</v>
      </c>
      <c r="Y89">
        <f t="shared" ref="Y89:Y95" si="4">Y71+16</f>
        <v>74</v>
      </c>
    </row>
    <row r="90" spans="1:25" x14ac:dyDescent="0.25">
      <c r="A90" s="39" t="s">
        <v>24</v>
      </c>
      <c r="B90" s="29" t="s">
        <v>12</v>
      </c>
      <c r="C90" s="29">
        <f>[3]DECOMCURVE_2050!C78</f>
        <v>1</v>
      </c>
      <c r="D90" s="29">
        <f>[3]DECOMCURVE_2050!D78</f>
        <v>0.8666666666666667</v>
      </c>
      <c r="E90" s="29">
        <f>[3]DECOMCURVE_2050!E78</f>
        <v>0.36196631414022729</v>
      </c>
      <c r="F90" s="29">
        <f>[3]DECOMCURVE_2050!F78</f>
        <v>0.1044653349001175</v>
      </c>
      <c r="G90" s="29">
        <f>[3]DECOMCURVE_2050!G78</f>
        <v>0</v>
      </c>
      <c r="H90" s="29">
        <f>[3]DECOMCURVE_2050!H78</f>
        <v>0</v>
      </c>
      <c r="I90" s="29">
        <f>[3]DECOMCURVE_2050!I78</f>
        <v>0</v>
      </c>
      <c r="J90" s="29">
        <f>[3]DECOMCURVE_2050!J78</f>
        <v>0</v>
      </c>
      <c r="K90" s="29">
        <f>[3]DECOMCURVE_2050!K78</f>
        <v>0</v>
      </c>
      <c r="W90" t="str">
        <f t="shared" ref="W90:W153" si="5">"§"&amp;X90&amp;Y90</f>
        <v>§[ELE_DECOM_10_666_rm.xls]DECOMCURVE_2050!C78</v>
      </c>
      <c r="X90" t="s">
        <v>112</v>
      </c>
      <c r="Y90">
        <f t="shared" si="4"/>
        <v>78</v>
      </c>
    </row>
    <row r="91" spans="1:25" x14ac:dyDescent="0.25">
      <c r="A91" s="39" t="s">
        <v>24</v>
      </c>
      <c r="B91" s="29" t="s">
        <v>13</v>
      </c>
      <c r="C91" s="29">
        <f>[3]DECOMCURVE_2050!C77</f>
        <v>1</v>
      </c>
      <c r="D91" s="29">
        <f>[3]DECOMCURVE_2050!D77</f>
        <v>1.6666666666666765</v>
      </c>
      <c r="E91" s="29">
        <f>[3]DECOMCURVE_2050!E77</f>
        <v>1.6666666666666621</v>
      </c>
      <c r="F91" s="29">
        <f>[3]DECOMCURVE_2050!F77</f>
        <v>0</v>
      </c>
      <c r="G91" s="29">
        <f>[3]DECOMCURVE_2050!G77</f>
        <v>0</v>
      </c>
      <c r="H91" s="29">
        <f>[3]DECOMCURVE_2050!H77</f>
        <v>0</v>
      </c>
      <c r="I91" s="29">
        <f>[3]DECOMCURVE_2050!I77</f>
        <v>0</v>
      </c>
      <c r="J91" s="29">
        <f>[3]DECOMCURVE_2050!J77</f>
        <v>0</v>
      </c>
      <c r="K91" s="29">
        <f>[3]DECOMCURVE_2050!K77</f>
        <v>0</v>
      </c>
      <c r="W91" t="str">
        <f t="shared" si="5"/>
        <v>§[ELE_DECOM_10_666_rm.xls]DECOMCURVE_2050!C77</v>
      </c>
      <c r="X91" t="s">
        <v>112</v>
      </c>
      <c r="Y91">
        <f t="shared" si="4"/>
        <v>77</v>
      </c>
    </row>
    <row r="92" spans="1:25" x14ac:dyDescent="0.25">
      <c r="A92" s="39" t="s">
        <v>24</v>
      </c>
      <c r="B92" s="29" t="s">
        <v>14</v>
      </c>
      <c r="C92" s="29">
        <f>[3]DECOMCURVE_2050!C76</f>
        <v>1</v>
      </c>
      <c r="D92" s="29">
        <v>0.8</v>
      </c>
      <c r="E92" s="29">
        <f>[3]DECOMCURVE_2050!E76</f>
        <v>0</v>
      </c>
      <c r="F92" s="29">
        <f>[3]DECOMCURVE_2050!F76</f>
        <v>0</v>
      </c>
      <c r="G92" s="29">
        <f>[3]DECOMCURVE_2050!G76</f>
        <v>0</v>
      </c>
      <c r="H92" s="29">
        <f>[3]DECOMCURVE_2050!H76</f>
        <v>0</v>
      </c>
      <c r="I92" s="29">
        <f>[3]DECOMCURVE_2050!I76</f>
        <v>0</v>
      </c>
      <c r="J92" s="29">
        <f>[3]DECOMCURVE_2050!J76</f>
        <v>0</v>
      </c>
      <c r="K92" s="29">
        <f>[3]DECOMCURVE_2050!K76</f>
        <v>0</v>
      </c>
      <c r="W92" t="str">
        <f t="shared" si="5"/>
        <v>§[ELE_DECOM_10_666_rm.xls]DECOMCURVE_2050!C76</v>
      </c>
      <c r="X92" t="s">
        <v>112</v>
      </c>
      <c r="Y92">
        <f t="shared" si="4"/>
        <v>76</v>
      </c>
    </row>
    <row r="93" spans="1:25" x14ac:dyDescent="0.25">
      <c r="A93" s="39" t="s">
        <v>24</v>
      </c>
      <c r="B93" s="29" t="s">
        <v>15</v>
      </c>
      <c r="C93" s="29">
        <f>[3]DECOMCURVE_2050!C80</f>
        <v>1</v>
      </c>
      <c r="D93" s="29">
        <f>[3]DECOMCURVE_2050!D80</f>
        <v>0.9832773552466042</v>
      </c>
      <c r="E93" s="29">
        <f>[3]DECOMCURVE_2050!E80</f>
        <v>0.97338510259858568</v>
      </c>
      <c r="F93" s="29">
        <f>[3]DECOMCURVE_2050!F80</f>
        <v>0.90510972237761123</v>
      </c>
      <c r="G93" s="29">
        <f>[3]DECOMCURVE_2050!G80</f>
        <v>1.1416333119440753E-5</v>
      </c>
      <c r="H93" s="29">
        <f>[3]DECOMCURVE_2050!H80</f>
        <v>1.4399653287523201E-10</v>
      </c>
      <c r="I93" s="29">
        <f>[3]DECOMCURVE_2050!I80</f>
        <v>1.4399653287523201E-10</v>
      </c>
      <c r="J93" s="29">
        <f>[3]DECOMCURVE_2050!J80</f>
        <v>1.4399653287523201E-10</v>
      </c>
      <c r="K93" s="29">
        <f>[3]DECOMCURVE_2050!K80</f>
        <v>1.4399653287523201E-10</v>
      </c>
      <c r="W93" t="str">
        <f t="shared" si="5"/>
        <v>§[ELE_DECOM_10_666_rm.xls]DECOMCURVE_2050!C80</v>
      </c>
      <c r="X93" t="s">
        <v>112</v>
      </c>
      <c r="Y93">
        <f t="shared" si="4"/>
        <v>80</v>
      </c>
    </row>
    <row r="94" spans="1:25" x14ac:dyDescent="0.25">
      <c r="A94" s="39" t="s">
        <v>24</v>
      </c>
      <c r="B94" s="29" t="s">
        <v>16</v>
      </c>
      <c r="C94" s="29">
        <f>[3]DECOMCURVE_2050!C81</f>
        <v>1</v>
      </c>
      <c r="D94" s="29">
        <f>[3]DECOMCURVE_2050!D81</f>
        <v>1</v>
      </c>
      <c r="E94" s="29">
        <f>[3]DECOMCURVE_2050!E81</f>
        <v>1</v>
      </c>
      <c r="F94" s="29">
        <f>[3]DECOMCURVE_2050!F81</f>
        <v>1</v>
      </c>
      <c r="G94" s="29">
        <f>[3]DECOMCURVE_2050!G81</f>
        <v>1.0000195729189094</v>
      </c>
      <c r="H94" s="29">
        <f>[3]DECOMCURVE_2050!H81</f>
        <v>1.0000391462209179</v>
      </c>
      <c r="I94" s="29">
        <f>[3]DECOMCURVE_2050!I81</f>
        <v>1.0000587199060331</v>
      </c>
      <c r="J94" s="29">
        <f>[3]DECOMCURVE_2050!J81</f>
        <v>1.0000782939742625</v>
      </c>
      <c r="K94" s="29">
        <f>[3]DECOMCURVE_2050!K81</f>
        <v>1.0000978684256134</v>
      </c>
      <c r="W94" t="str">
        <f t="shared" si="5"/>
        <v>§[ELE_DECOM_10_666_rm.xls]DECOMCURVE_2050!C81</v>
      </c>
      <c r="X94" t="s">
        <v>112</v>
      </c>
      <c r="Y94">
        <f t="shared" si="4"/>
        <v>81</v>
      </c>
    </row>
    <row r="95" spans="1:25" x14ac:dyDescent="0.25">
      <c r="A95" s="39" t="s">
        <v>24</v>
      </c>
      <c r="B95" s="29" t="s">
        <v>17</v>
      </c>
      <c r="C95" s="29">
        <f>[3]DECOMCURVE_2050!C79</f>
        <v>1</v>
      </c>
      <c r="D95" s="29">
        <f>[3]DECOMCURVE_2050!D79</f>
        <v>0.8666666666666667</v>
      </c>
      <c r="E95" s="29">
        <f>[3]DECOMCURVE_2050!E79</f>
        <v>0.36196631414022729</v>
      </c>
      <c r="F95" s="29">
        <f>[3]DECOMCURVE_2050!F79</f>
        <v>0.1044653349001175</v>
      </c>
      <c r="G95" s="29">
        <f>[3]DECOMCURVE_2050!G79</f>
        <v>0</v>
      </c>
      <c r="H95" s="29">
        <f>[3]DECOMCURVE_2050!H79</f>
        <v>0</v>
      </c>
      <c r="I95" s="29">
        <f>[3]DECOMCURVE_2050!I79</f>
        <v>0</v>
      </c>
      <c r="J95" s="29">
        <f>[3]DECOMCURVE_2050!J79</f>
        <v>0</v>
      </c>
      <c r="K95" s="29">
        <f>[3]DECOMCURVE_2050!K79</f>
        <v>0</v>
      </c>
      <c r="W95" t="str">
        <f t="shared" si="5"/>
        <v>§[ELE_DECOM_10_666_rm.xls]DECOMCURVE_2050!C79</v>
      </c>
      <c r="X95" t="s">
        <v>112</v>
      </c>
      <c r="Y95">
        <f t="shared" si="4"/>
        <v>79</v>
      </c>
    </row>
    <row r="96" spans="1:25" x14ac:dyDescent="0.25">
      <c r="A96" s="58" t="s">
        <v>93</v>
      </c>
      <c r="B96" s="59" t="s">
        <v>0</v>
      </c>
      <c r="C96" s="59">
        <f>[3]DECOMCURVE_2050!C83</f>
        <v>1</v>
      </c>
      <c r="D96" s="59">
        <f>[3]DECOMCURVE_2050!D83</f>
        <v>0.18190114275596236</v>
      </c>
      <c r="E96" s="59">
        <f>[3]DECOMCURVE_2050!E83</f>
        <v>0</v>
      </c>
      <c r="F96" s="59">
        <f>[3]DECOMCURVE_2050!F83</f>
        <v>0</v>
      </c>
      <c r="G96" s="59">
        <f>[3]DECOMCURVE_2050!G83</f>
        <v>0</v>
      </c>
      <c r="H96" s="59">
        <f>[3]DECOMCURVE_2050!H83</f>
        <v>0</v>
      </c>
      <c r="I96" s="59">
        <f>[3]DECOMCURVE_2050!I83</f>
        <v>0</v>
      </c>
      <c r="J96" s="59">
        <f>[3]DECOMCURVE_2050!J83</f>
        <v>0</v>
      </c>
      <c r="K96" s="59">
        <f>[3]DECOMCURVE_2050!K83</f>
        <v>0</v>
      </c>
      <c r="W96" t="str">
        <f t="shared" si="5"/>
        <v>§[ELE_DECOM_10_666_rm.xls]DECOMCURVE_2050!C83</v>
      </c>
      <c r="X96" t="s">
        <v>112</v>
      </c>
      <c r="Y96">
        <f>Y78+16</f>
        <v>83</v>
      </c>
    </row>
    <row r="97" spans="1:25" x14ac:dyDescent="0.25">
      <c r="A97" s="58" t="s">
        <v>93</v>
      </c>
      <c r="B97" s="59" t="s">
        <v>1</v>
      </c>
      <c r="C97" s="59">
        <f>[3]DECOMCURVE_2050!C84</f>
        <v>1</v>
      </c>
      <c r="D97" s="59">
        <f>[3]DECOMCURVE_2050!D84</f>
        <v>1.0002539521300233</v>
      </c>
      <c r="E97" s="59">
        <f>[3]DECOMCURVE_2050!E84</f>
        <v>0.52155418703574463</v>
      </c>
      <c r="F97" s="59">
        <f>[3]DECOMCURVE_2050!F84</f>
        <v>9.5232048758798322E-4</v>
      </c>
      <c r="G97" s="59">
        <f>[3]DECOMCURVE_2050!G84</f>
        <v>0</v>
      </c>
      <c r="H97" s="59">
        <f>[3]DECOMCURVE_2050!H84</f>
        <v>0</v>
      </c>
      <c r="I97" s="59">
        <f>[3]DECOMCURVE_2050!I84</f>
        <v>0</v>
      </c>
      <c r="J97" s="59">
        <f>[3]DECOMCURVE_2050!J84</f>
        <v>0</v>
      </c>
      <c r="K97" s="59">
        <f>[3]DECOMCURVE_2050!K84</f>
        <v>0</v>
      </c>
      <c r="W97" t="str">
        <f t="shared" si="5"/>
        <v>§[ELE_DECOM_10_666_rm.xls]DECOMCURVE_2050!C84</v>
      </c>
      <c r="X97" t="s">
        <v>112</v>
      </c>
      <c r="Y97">
        <f t="shared" ref="Y97:Y113" si="6">Y79+16</f>
        <v>84</v>
      </c>
    </row>
    <row r="98" spans="1:25" x14ac:dyDescent="0.25">
      <c r="A98" s="40" t="s">
        <v>93</v>
      </c>
      <c r="B98" s="34" t="s">
        <v>2</v>
      </c>
      <c r="C98" s="36">
        <f>1</f>
        <v>1</v>
      </c>
      <c r="D98" s="36">
        <f>1</f>
        <v>1</v>
      </c>
      <c r="E98" s="36">
        <f>1</f>
        <v>1</v>
      </c>
      <c r="F98" s="36">
        <f>1</f>
        <v>1</v>
      </c>
      <c r="G98" s="36">
        <f>1</f>
        <v>1</v>
      </c>
      <c r="H98" s="36">
        <f>1</f>
        <v>1</v>
      </c>
      <c r="I98" s="36">
        <f>1</f>
        <v>1</v>
      </c>
      <c r="J98" s="36">
        <f>1</f>
        <v>1</v>
      </c>
      <c r="K98" s="36">
        <f>1</f>
        <v>1</v>
      </c>
      <c r="W98" t="str">
        <f t="shared" si="5"/>
        <v>§1</v>
      </c>
      <c r="X98">
        <v>1</v>
      </c>
    </row>
    <row r="99" spans="1:25" x14ac:dyDescent="0.25">
      <c r="A99" s="58" t="s">
        <v>93</v>
      </c>
      <c r="B99" s="59" t="s">
        <v>3</v>
      </c>
      <c r="C99" s="59">
        <f>[3]DECOMCURVE_2050!C88</f>
        <v>1</v>
      </c>
      <c r="D99" s="59">
        <f>[3]DECOMCURVE_2050!D88</f>
        <v>0.9548210729995168</v>
      </c>
      <c r="E99" s="59">
        <f>[3]DECOMCURVE_2050!E88</f>
        <v>0.88017909574647646</v>
      </c>
      <c r="F99" s="59">
        <f>[3]DECOMCURVE_2050!F88</f>
        <v>0.69905839736306363</v>
      </c>
      <c r="G99" s="59">
        <f>[3]DECOMCURVE_2050!G88</f>
        <v>5.6248664096344784E-5</v>
      </c>
      <c r="H99" s="59">
        <f>[3]DECOMCURVE_2050!H88</f>
        <v>4.5259626728726846E-9</v>
      </c>
      <c r="I99" s="59">
        <f>[3]DECOMCURVE_2050!I88</f>
        <v>4.5259626728726846E-9</v>
      </c>
      <c r="J99" s="59">
        <f>[3]DECOMCURVE_2050!J88</f>
        <v>4.5259626728726846E-9</v>
      </c>
      <c r="K99" s="59">
        <f>[3]DECOMCURVE_2050!K88</f>
        <v>4.5259626728726846E-9</v>
      </c>
      <c r="W99" t="str">
        <f t="shared" si="5"/>
        <v>§[ELE_DECOM_10_666_rm.xls]DECOMCURVE_2050!C88</v>
      </c>
      <c r="X99" t="s">
        <v>112</v>
      </c>
      <c r="Y99">
        <f t="shared" si="6"/>
        <v>88</v>
      </c>
    </row>
    <row r="100" spans="1:25" x14ac:dyDescent="0.25">
      <c r="A100" s="58" t="s">
        <v>93</v>
      </c>
      <c r="B100" s="59" t="s">
        <v>4</v>
      </c>
      <c r="C100" s="59">
        <f>[3]DECOMCURVE_2050!C85</f>
        <v>0.01</v>
      </c>
      <c r="D100" s="59">
        <f>[3]DECOMCURVE_2050!D85</f>
        <v>0.01</v>
      </c>
      <c r="E100" s="59">
        <f>[3]DECOMCURVE_2050!E85</f>
        <v>0</v>
      </c>
      <c r="F100" s="59">
        <f>[3]DECOMCURVE_2050!F85</f>
        <v>0</v>
      </c>
      <c r="G100" s="59">
        <f>[3]DECOMCURVE_2050!G85</f>
        <v>0</v>
      </c>
      <c r="H100" s="59">
        <f>[3]DECOMCURVE_2050!H85</f>
        <v>0</v>
      </c>
      <c r="I100" s="59">
        <f>[3]DECOMCURVE_2050!I85</f>
        <v>0</v>
      </c>
      <c r="J100" s="59">
        <f>[3]DECOMCURVE_2050!J85</f>
        <v>0</v>
      </c>
      <c r="K100" s="59">
        <f>[3]DECOMCURVE_2050!K85</f>
        <v>0</v>
      </c>
      <c r="W100" t="str">
        <f t="shared" si="5"/>
        <v>§[ELE_DECOM_10_666_rm.xls]DECOMCURVE_2050!C85</v>
      </c>
      <c r="X100" t="s">
        <v>112</v>
      </c>
      <c r="Y100">
        <f t="shared" si="6"/>
        <v>85</v>
      </c>
    </row>
    <row r="101" spans="1:25" x14ac:dyDescent="0.25">
      <c r="A101" s="58" t="s">
        <v>93</v>
      </c>
      <c r="B101" s="59" t="s">
        <v>5</v>
      </c>
      <c r="C101" s="59">
        <f>[3]DECOMCURVE_2050!C87</f>
        <v>1</v>
      </c>
      <c r="D101" s="59">
        <f>[3]DECOMCURVE_2050!D87</f>
        <v>0.86137661826506551</v>
      </c>
      <c r="E101" s="59">
        <f>[3]DECOMCURVE_2050!E87</f>
        <v>0.44906622026589754</v>
      </c>
      <c r="F101" s="59">
        <f>[3]DECOMCURVE_2050!F87</f>
        <v>0.1191107856105503</v>
      </c>
      <c r="G101" s="59">
        <f>[3]DECOMCURVE_2050!G87</f>
        <v>6.2276893030572327E-5</v>
      </c>
      <c r="H101" s="59">
        <f>[3]DECOMCURVE_2050!H87</f>
        <v>3.256137876734662E-8</v>
      </c>
      <c r="I101" s="59">
        <f>[3]DECOMCURVE_2050!I87</f>
        <v>3.256137876734662E-8</v>
      </c>
      <c r="J101" s="59">
        <f>[3]DECOMCURVE_2050!J87</f>
        <v>3.256137876734662E-8</v>
      </c>
      <c r="K101" s="59">
        <f>[3]DECOMCURVE_2050!K87</f>
        <v>3.256137876734662E-8</v>
      </c>
      <c r="W101" t="str">
        <f t="shared" si="5"/>
        <v>§[ELE_DECOM_10_666_rm.xls]DECOMCURVE_2050!C87</v>
      </c>
      <c r="X101" t="s">
        <v>112</v>
      </c>
      <c r="Y101">
        <f t="shared" si="6"/>
        <v>87</v>
      </c>
    </row>
    <row r="102" spans="1:25" x14ac:dyDescent="0.25">
      <c r="A102" s="58" t="s">
        <v>93</v>
      </c>
      <c r="B102" s="59" t="s">
        <v>6</v>
      </c>
      <c r="C102" s="59">
        <f>[3]DECOMCURVE_2050!C86</f>
        <v>1</v>
      </c>
      <c r="D102" s="59">
        <f>[3]DECOMCURVE_2050!D86</f>
        <v>1</v>
      </c>
      <c r="E102" s="59">
        <f>[3]DECOMCURVE_2050!E86</f>
        <v>1</v>
      </c>
      <c r="F102" s="59">
        <f>[3]DECOMCURVE_2050!F86</f>
        <v>1</v>
      </c>
      <c r="G102" s="59">
        <f>[3]DECOMCURVE_2050!G86</f>
        <v>1.0000047185391405</v>
      </c>
      <c r="H102" s="59">
        <f>[3]DECOMCURVE_2050!H86</f>
        <v>1.0000094371005457</v>
      </c>
      <c r="I102" s="59">
        <f>[3]DECOMCURVE_2050!I86</f>
        <v>1.0000141556842155</v>
      </c>
      <c r="J102" s="59">
        <f>[3]DECOMCURVE_2050!J86</f>
        <v>1.0000188742901501</v>
      </c>
      <c r="K102" s="59">
        <f>[3]DECOMCURVE_2050!K86</f>
        <v>1.0000235929183496</v>
      </c>
      <c r="W102" t="str">
        <f t="shared" si="5"/>
        <v>§[ELE_DECOM_10_666_rm.xls]DECOMCURVE_2050!C86</v>
      </c>
      <c r="X102" t="s">
        <v>112</v>
      </c>
      <c r="Y102">
        <f t="shared" si="6"/>
        <v>86</v>
      </c>
    </row>
    <row r="103" spans="1:25" x14ac:dyDescent="0.25">
      <c r="A103" s="58" t="s">
        <v>93</v>
      </c>
      <c r="B103" s="59" t="s">
        <v>7</v>
      </c>
      <c r="C103" s="59">
        <f>[3]DECOMCURVE_2050!C82</f>
        <v>1</v>
      </c>
      <c r="D103" s="59">
        <f>[3]DECOMCURVE_2050!D82</f>
        <v>1</v>
      </c>
      <c r="E103" s="59">
        <f>[3]DECOMCURVE_2050!E82</f>
        <v>0.96028518616318992</v>
      </c>
      <c r="F103" s="59">
        <f>[3]DECOMCURVE_2050!F82</f>
        <v>0.87105888566147338</v>
      </c>
      <c r="G103" s="59">
        <f>[3]DECOMCURVE_2050!G82</f>
        <v>0.34966992342223396</v>
      </c>
      <c r="H103" s="59">
        <f>[3]DECOMCURVE_2050!H82</f>
        <v>0</v>
      </c>
      <c r="I103" s="59">
        <f>[3]DECOMCURVE_2050!I82</f>
        <v>0</v>
      </c>
      <c r="J103" s="59">
        <f>[3]DECOMCURVE_2050!J82</f>
        <v>0</v>
      </c>
      <c r="K103" s="59">
        <f>[3]DECOMCURVE_2050!K82</f>
        <v>0</v>
      </c>
      <c r="W103" t="str">
        <f t="shared" si="5"/>
        <v>§[ELE_DECOM_10_666_rm.xls]DECOMCURVE_2050!C82</v>
      </c>
      <c r="X103" t="s">
        <v>112</v>
      </c>
      <c r="Y103">
        <f t="shared" si="6"/>
        <v>82</v>
      </c>
    </row>
    <row r="104" spans="1:25" x14ac:dyDescent="0.25">
      <c r="A104" s="58" t="s">
        <v>93</v>
      </c>
      <c r="B104" s="59" t="s">
        <v>8</v>
      </c>
      <c r="C104" s="59">
        <f>[3]DECOMCURVE_2050!C89</f>
        <v>1</v>
      </c>
      <c r="D104" s="59">
        <f>[3]DECOMCURVE_2050!D89</f>
        <v>0.61629888297536639</v>
      </c>
      <c r="E104" s="59">
        <f>[3]DECOMCURVE_2050!E89</f>
        <v>0.5442287060605423</v>
      </c>
      <c r="F104" s="59">
        <f>[3]DECOMCURVE_2050!F89</f>
        <v>0.27229316111660384</v>
      </c>
      <c r="G104" s="59">
        <f>[3]DECOMCURVE_2050!G89</f>
        <v>0</v>
      </c>
      <c r="H104" s="59">
        <f>[3]DECOMCURVE_2050!H89</f>
        <v>0</v>
      </c>
      <c r="I104" s="59">
        <f>[3]DECOMCURVE_2050!I89</f>
        <v>0</v>
      </c>
      <c r="J104" s="59">
        <f>[3]DECOMCURVE_2050!J89</f>
        <v>0</v>
      </c>
      <c r="K104" s="59">
        <f>[3]DECOMCURVE_2050!K89</f>
        <v>0</v>
      </c>
      <c r="W104" t="str">
        <f t="shared" si="5"/>
        <v>§[ELE_DECOM_10_666_rm.xls]DECOMCURVE_2050!C89</v>
      </c>
      <c r="X104" t="s">
        <v>112</v>
      </c>
      <c r="Y104">
        <f t="shared" si="6"/>
        <v>89</v>
      </c>
    </row>
    <row r="105" spans="1:25" x14ac:dyDescent="0.25">
      <c r="A105" s="40" t="s">
        <v>93</v>
      </c>
      <c r="B105" s="34" t="s">
        <v>9</v>
      </c>
      <c r="C105" s="36">
        <f>1</f>
        <v>1</v>
      </c>
      <c r="D105" s="36">
        <f>1</f>
        <v>1</v>
      </c>
      <c r="E105" s="36">
        <f>1</f>
        <v>1</v>
      </c>
      <c r="F105" s="36">
        <f>1</f>
        <v>1</v>
      </c>
      <c r="G105" s="36">
        <f>1</f>
        <v>1</v>
      </c>
      <c r="H105" s="36">
        <f>1</f>
        <v>1</v>
      </c>
      <c r="I105" s="36">
        <f>1</f>
        <v>1</v>
      </c>
      <c r="J105" s="36">
        <f>1</f>
        <v>1</v>
      </c>
      <c r="K105" s="36">
        <f>1</f>
        <v>1</v>
      </c>
      <c r="W105" t="str">
        <f t="shared" si="5"/>
        <v>§1</v>
      </c>
      <c r="X105">
        <v>1</v>
      </c>
    </row>
    <row r="106" spans="1:25" x14ac:dyDescent="0.25">
      <c r="A106" s="58" t="s">
        <v>93</v>
      </c>
      <c r="B106" s="59" t="s">
        <v>10</v>
      </c>
      <c r="C106" s="59">
        <f>[3]DECOMCURVE_2050!C91</f>
        <v>1</v>
      </c>
      <c r="D106" s="59">
        <f>[3]DECOMCURVE_2050!D91</f>
        <v>0.9548210729995168</v>
      </c>
      <c r="E106" s="59">
        <f>[3]DECOMCURVE_2050!E91</f>
        <v>0.88017909574647646</v>
      </c>
      <c r="F106" s="59">
        <f>[3]DECOMCURVE_2050!F91</f>
        <v>0.69905839736306363</v>
      </c>
      <c r="G106" s="59">
        <f>[3]DECOMCURVE_2050!G91</f>
        <v>5.6248664096344784E-5</v>
      </c>
      <c r="H106" s="59">
        <f>[3]DECOMCURVE_2050!H91</f>
        <v>4.5259626728726846E-9</v>
      </c>
      <c r="I106" s="59">
        <f>[3]DECOMCURVE_2050!I91</f>
        <v>4.5259626728726846E-9</v>
      </c>
      <c r="J106" s="59">
        <f>[3]DECOMCURVE_2050!J91</f>
        <v>4.5259626728726846E-9</v>
      </c>
      <c r="K106" s="59">
        <f>[3]DECOMCURVE_2050!K91</f>
        <v>4.5259626728726846E-9</v>
      </c>
      <c r="W106" t="str">
        <f t="shared" si="5"/>
        <v>§[ELE_DECOM_10_666_rm.xls]DECOMCURVE_2050!C91</v>
      </c>
      <c r="X106" t="s">
        <v>112</v>
      </c>
      <c r="Y106">
        <f t="shared" si="6"/>
        <v>91</v>
      </c>
    </row>
    <row r="107" spans="1:25" x14ac:dyDescent="0.25">
      <c r="A107" s="58" t="s">
        <v>93</v>
      </c>
      <c r="B107" s="59" t="s">
        <v>11</v>
      </c>
      <c r="C107" s="59">
        <f>[3]DECOMCURVE_2050!C90</f>
        <v>1</v>
      </c>
      <c r="D107" s="59">
        <f>[3]DECOMCURVE_2050!D90</f>
        <v>0.86137661826506551</v>
      </c>
      <c r="E107" s="59">
        <f>[3]DECOMCURVE_2050!E90</f>
        <v>0.44906622026589754</v>
      </c>
      <c r="F107" s="59">
        <f>[3]DECOMCURVE_2050!F90</f>
        <v>0.1191107856105503</v>
      </c>
      <c r="G107" s="59">
        <f>[3]DECOMCURVE_2050!G90</f>
        <v>6.2276893030572327E-5</v>
      </c>
      <c r="H107" s="59">
        <f>[3]DECOMCURVE_2050!H90</f>
        <v>3.256137876734662E-8</v>
      </c>
      <c r="I107" s="59">
        <f>[3]DECOMCURVE_2050!I90</f>
        <v>3.256137876734662E-8</v>
      </c>
      <c r="J107" s="59">
        <f>[3]DECOMCURVE_2050!J90</f>
        <v>3.256137876734662E-8</v>
      </c>
      <c r="K107" s="59">
        <f>[3]DECOMCURVE_2050!K90</f>
        <v>3.256137876734662E-8</v>
      </c>
      <c r="W107" t="str">
        <f t="shared" si="5"/>
        <v>§[ELE_DECOM_10_666_rm.xls]DECOMCURVE_2050!C90</v>
      </c>
      <c r="X107" t="s">
        <v>112</v>
      </c>
      <c r="Y107">
        <f t="shared" si="6"/>
        <v>90</v>
      </c>
    </row>
    <row r="108" spans="1:25" x14ac:dyDescent="0.25">
      <c r="A108" s="58" t="s">
        <v>93</v>
      </c>
      <c r="B108" s="59" t="s">
        <v>12</v>
      </c>
      <c r="C108" s="59">
        <f>[3]DECOMCURVE_2050!C94</f>
        <v>1</v>
      </c>
      <c r="D108" s="59">
        <f>[3]DECOMCURVE_2050!D94</f>
        <v>0.61629888297536639</v>
      </c>
      <c r="E108" s="59">
        <f>[3]DECOMCURVE_2050!E94</f>
        <v>0.5442287060605423</v>
      </c>
      <c r="F108" s="59">
        <f>[3]DECOMCURVE_2050!F94</f>
        <v>0.27229316111660384</v>
      </c>
      <c r="G108" s="59">
        <f>[3]DECOMCURVE_2050!G94</f>
        <v>0</v>
      </c>
      <c r="H108" s="59">
        <f>[3]DECOMCURVE_2050!H94</f>
        <v>0</v>
      </c>
      <c r="I108" s="59">
        <f>[3]DECOMCURVE_2050!I94</f>
        <v>0</v>
      </c>
      <c r="J108" s="59">
        <f>[3]DECOMCURVE_2050!J94</f>
        <v>0</v>
      </c>
      <c r="K108" s="59">
        <f>[3]DECOMCURVE_2050!K94</f>
        <v>0</v>
      </c>
      <c r="W108" t="str">
        <f t="shared" si="5"/>
        <v>§[ELE_DECOM_10_666_rm.xls]DECOMCURVE_2050!C94</v>
      </c>
      <c r="X108" t="s">
        <v>112</v>
      </c>
      <c r="Y108">
        <f t="shared" si="6"/>
        <v>94</v>
      </c>
    </row>
    <row r="109" spans="1:25" x14ac:dyDescent="0.25">
      <c r="A109" s="58" t="s">
        <v>93</v>
      </c>
      <c r="B109" s="59" t="s">
        <v>13</v>
      </c>
      <c r="C109" s="59">
        <f>[3]DECOMCURVE_2050!C93</f>
        <v>1</v>
      </c>
      <c r="D109" s="59">
        <f>[3]DECOMCURVE_2050!D93</f>
        <v>0.66666666666666696</v>
      </c>
      <c r="E109" s="59">
        <f>[3]DECOMCURVE_2050!E93</f>
        <v>3.333333333333386E-2</v>
      </c>
      <c r="F109" s="59">
        <f>[3]DECOMCURVE_2050!F93</f>
        <v>1.6666666666666857E-2</v>
      </c>
      <c r="G109" s="59">
        <f>[3]DECOMCURVE_2050!G93</f>
        <v>0</v>
      </c>
      <c r="H109" s="59">
        <f>[3]DECOMCURVE_2050!H93</f>
        <v>0</v>
      </c>
      <c r="I109" s="59">
        <f>[3]DECOMCURVE_2050!I93</f>
        <v>0</v>
      </c>
      <c r="J109" s="59">
        <f>[3]DECOMCURVE_2050!J93</f>
        <v>0</v>
      </c>
      <c r="K109" s="59">
        <f>[3]DECOMCURVE_2050!K93</f>
        <v>0</v>
      </c>
      <c r="W109" t="str">
        <f t="shared" si="5"/>
        <v>§[ELE_DECOM_10_666_rm.xls]DECOMCURVE_2050!C93</v>
      </c>
      <c r="X109" t="s">
        <v>112</v>
      </c>
      <c r="Y109">
        <f t="shared" si="6"/>
        <v>93</v>
      </c>
    </row>
    <row r="110" spans="1:25" x14ac:dyDescent="0.25">
      <c r="A110" s="58" t="s">
        <v>93</v>
      </c>
      <c r="B110" s="59" t="s">
        <v>14</v>
      </c>
      <c r="C110" s="59">
        <f>[3]DECOMCURVE_2050!C92</f>
        <v>1</v>
      </c>
      <c r="D110" s="59">
        <v>0.8</v>
      </c>
      <c r="E110" s="59">
        <f>[3]DECOMCURVE_2050!E92</f>
        <v>0</v>
      </c>
      <c r="F110" s="59">
        <f>[3]DECOMCURVE_2050!F92</f>
        <v>0</v>
      </c>
      <c r="G110" s="59">
        <f>[3]DECOMCURVE_2050!G92</f>
        <v>0</v>
      </c>
      <c r="H110" s="59">
        <f>[3]DECOMCURVE_2050!H92</f>
        <v>0</v>
      </c>
      <c r="I110" s="59">
        <f>[3]DECOMCURVE_2050!I92</f>
        <v>0</v>
      </c>
      <c r="J110" s="59">
        <f>[3]DECOMCURVE_2050!J92</f>
        <v>0</v>
      </c>
      <c r="K110" s="59">
        <f>[3]DECOMCURVE_2050!K92</f>
        <v>0</v>
      </c>
      <c r="W110" t="str">
        <f t="shared" si="5"/>
        <v>§[ELE_DECOM_10_666_rm.xls]DECOMCURVE_2050!C92</v>
      </c>
      <c r="X110" t="s">
        <v>112</v>
      </c>
      <c r="Y110">
        <f t="shared" si="6"/>
        <v>92</v>
      </c>
    </row>
    <row r="111" spans="1:25" x14ac:dyDescent="0.25">
      <c r="A111" s="58" t="s">
        <v>93</v>
      </c>
      <c r="B111" s="59" t="s">
        <v>15</v>
      </c>
      <c r="C111" s="59">
        <f>[3]DECOMCURVE_2050!C96</f>
        <v>1</v>
      </c>
      <c r="D111" s="59">
        <f>[3]DECOMCURVE_2050!D96</f>
        <v>0.9548210729995168</v>
      </c>
      <c r="E111" s="59">
        <f>[3]DECOMCURVE_2050!E96</f>
        <v>0.88017909574647646</v>
      </c>
      <c r="F111" s="59">
        <f>[3]DECOMCURVE_2050!F96</f>
        <v>0.69905839736306363</v>
      </c>
      <c r="G111" s="59">
        <f>[3]DECOMCURVE_2050!G96</f>
        <v>5.6248664096344784E-5</v>
      </c>
      <c r="H111" s="59">
        <f>[3]DECOMCURVE_2050!H96</f>
        <v>4.5259626728726846E-9</v>
      </c>
      <c r="I111" s="59">
        <f>[3]DECOMCURVE_2050!I96</f>
        <v>4.5259626728726846E-9</v>
      </c>
      <c r="J111" s="59">
        <f>[3]DECOMCURVE_2050!J96</f>
        <v>4.5259626728726846E-9</v>
      </c>
      <c r="K111" s="59">
        <f>[3]DECOMCURVE_2050!K96</f>
        <v>4.5259626728726846E-9</v>
      </c>
      <c r="W111" t="str">
        <f t="shared" si="5"/>
        <v>§[ELE_DECOM_10_666_rm.xls]DECOMCURVE_2050!C96</v>
      </c>
      <c r="X111" t="s">
        <v>112</v>
      </c>
      <c r="Y111">
        <f t="shared" si="6"/>
        <v>96</v>
      </c>
    </row>
    <row r="112" spans="1:25" x14ac:dyDescent="0.25">
      <c r="A112" s="58" t="s">
        <v>93</v>
      </c>
      <c r="B112" s="59" t="s">
        <v>16</v>
      </c>
      <c r="C112" s="59">
        <f>[3]DECOMCURVE_2050!C97</f>
        <v>1</v>
      </c>
      <c r="D112" s="59">
        <f>[3]DECOMCURVE_2050!D97</f>
        <v>1</v>
      </c>
      <c r="E112" s="59">
        <f>[3]DECOMCURVE_2050!E97</f>
        <v>1</v>
      </c>
      <c r="F112" s="59">
        <f>[3]DECOMCURVE_2050!F97</f>
        <v>1</v>
      </c>
      <c r="G112" s="59">
        <f>[3]DECOMCURVE_2050!G97</f>
        <v>1.0000047185391405</v>
      </c>
      <c r="H112" s="59">
        <f>[3]DECOMCURVE_2050!H97</f>
        <v>1.0000094371005457</v>
      </c>
      <c r="I112" s="59">
        <f>[3]DECOMCURVE_2050!I97</f>
        <v>1.0000141556842155</v>
      </c>
      <c r="J112" s="59">
        <f>[3]DECOMCURVE_2050!J97</f>
        <v>1.0000188742901501</v>
      </c>
      <c r="K112" s="59">
        <f>[3]DECOMCURVE_2050!K97</f>
        <v>1.0000235929183496</v>
      </c>
      <c r="W112" t="str">
        <f t="shared" si="5"/>
        <v>§[ELE_DECOM_10_666_rm.xls]DECOMCURVE_2050!C97</v>
      </c>
      <c r="X112" t="s">
        <v>112</v>
      </c>
      <c r="Y112">
        <f t="shared" si="6"/>
        <v>97</v>
      </c>
    </row>
    <row r="113" spans="1:25" x14ac:dyDescent="0.25">
      <c r="A113" s="58" t="s">
        <v>93</v>
      </c>
      <c r="B113" s="59" t="s">
        <v>17</v>
      </c>
      <c r="C113" s="59">
        <f>[3]DECOMCURVE_2050!C95</f>
        <v>1</v>
      </c>
      <c r="D113" s="59">
        <f>[3]DECOMCURVE_2050!D95</f>
        <v>0.61629888297536639</v>
      </c>
      <c r="E113" s="59">
        <f>[3]DECOMCURVE_2050!E95</f>
        <v>0.5442287060605423</v>
      </c>
      <c r="F113" s="59">
        <f>[3]DECOMCURVE_2050!F95</f>
        <v>0.27229316111660384</v>
      </c>
      <c r="G113" s="59">
        <f>[3]DECOMCURVE_2050!G95</f>
        <v>0</v>
      </c>
      <c r="H113" s="59">
        <f>[3]DECOMCURVE_2050!H95</f>
        <v>0</v>
      </c>
      <c r="I113" s="59">
        <f>[3]DECOMCURVE_2050!I95</f>
        <v>0</v>
      </c>
      <c r="J113" s="59">
        <f>[3]DECOMCURVE_2050!J95</f>
        <v>0</v>
      </c>
      <c r="K113" s="59">
        <f>[3]DECOMCURVE_2050!K95</f>
        <v>0</v>
      </c>
      <c r="W113" t="str">
        <f t="shared" si="5"/>
        <v>§[ELE_DECOM_10_666_rm.xls]DECOMCURVE_2050!C95</v>
      </c>
      <c r="X113" t="s">
        <v>112</v>
      </c>
      <c r="Y113">
        <f t="shared" si="6"/>
        <v>95</v>
      </c>
    </row>
    <row r="114" spans="1:25" x14ac:dyDescent="0.25">
      <c r="A114" s="39" t="s">
        <v>94</v>
      </c>
      <c r="B114" s="29" t="s">
        <v>0</v>
      </c>
      <c r="C114" s="29">
        <f>[3]DECOMCURVE_2050!C99</f>
        <v>0</v>
      </c>
      <c r="D114" s="29">
        <f>[3]DECOMCURVE_2050!D99</f>
        <v>0</v>
      </c>
      <c r="E114" s="29">
        <f>[3]DECOMCURVE_2050!E99</f>
        <v>0</v>
      </c>
      <c r="F114" s="29">
        <f>[3]DECOMCURVE_2050!F99</f>
        <v>0</v>
      </c>
      <c r="G114" s="29">
        <f>[3]DECOMCURVE_2050!G99</f>
        <v>0</v>
      </c>
      <c r="H114" s="29">
        <f>[3]DECOMCURVE_2050!H99</f>
        <v>0</v>
      </c>
      <c r="I114" s="29">
        <f>[3]DECOMCURVE_2050!I99</f>
        <v>0</v>
      </c>
      <c r="J114" s="29">
        <f>[3]DECOMCURVE_2050!J99</f>
        <v>0</v>
      </c>
      <c r="K114" s="29">
        <f>[3]DECOMCURVE_2050!K99</f>
        <v>0</v>
      </c>
      <c r="W114" t="str">
        <f t="shared" si="5"/>
        <v>§[ELE_DECOM_10_666_rm.xls]DECOMCURVE_2050!C99</v>
      </c>
      <c r="X114" t="s">
        <v>112</v>
      </c>
      <c r="Y114">
        <f>Y96+16</f>
        <v>99</v>
      </c>
    </row>
    <row r="115" spans="1:25" x14ac:dyDescent="0.25">
      <c r="A115" s="39" t="s">
        <v>94</v>
      </c>
      <c r="B115" s="29" t="s">
        <v>1</v>
      </c>
      <c r="C115" s="29">
        <f>[3]DECOMCURVE_2050!C100</f>
        <v>1</v>
      </c>
      <c r="D115" s="29">
        <f>[3]DECOMCURVE_2050!D100</f>
        <v>0.98022578027004914</v>
      </c>
      <c r="E115" s="29">
        <f>[3]DECOMCURVE_2050!E100</f>
        <v>0.60134287611598936</v>
      </c>
      <c r="F115" s="29">
        <f>[3]DECOMCURVE_2050!F100</f>
        <v>0</v>
      </c>
      <c r="G115" s="29">
        <f>[3]DECOMCURVE_2050!G100</f>
        <v>0</v>
      </c>
      <c r="H115" s="29">
        <f>[3]DECOMCURVE_2050!H100</f>
        <v>0</v>
      </c>
      <c r="I115" s="29">
        <f>[3]DECOMCURVE_2050!I100</f>
        <v>0</v>
      </c>
      <c r="J115" s="29">
        <f>[3]DECOMCURVE_2050!J100</f>
        <v>0</v>
      </c>
      <c r="K115" s="29">
        <f>[3]DECOMCURVE_2050!K100</f>
        <v>0</v>
      </c>
      <c r="W115" t="str">
        <f t="shared" si="5"/>
        <v>§[ELE_DECOM_10_666_rm.xls]DECOMCURVE_2050!C100</v>
      </c>
      <c r="X115" t="s">
        <v>112</v>
      </c>
      <c r="Y115">
        <f t="shared" ref="Y115:Y131" si="7">Y97+16</f>
        <v>100</v>
      </c>
    </row>
    <row r="116" spans="1:25" x14ac:dyDescent="0.25">
      <c r="A116" s="40" t="s">
        <v>94</v>
      </c>
      <c r="B116" s="34" t="s">
        <v>2</v>
      </c>
      <c r="C116" s="36">
        <f>1</f>
        <v>1</v>
      </c>
      <c r="D116" s="36">
        <f>1</f>
        <v>1</v>
      </c>
      <c r="E116" s="36">
        <f>1</f>
        <v>1</v>
      </c>
      <c r="F116" s="36">
        <f>1</f>
        <v>1</v>
      </c>
      <c r="G116" s="36">
        <f>1</f>
        <v>1</v>
      </c>
      <c r="H116" s="36">
        <f>1</f>
        <v>1</v>
      </c>
      <c r="I116" s="36">
        <f>1</f>
        <v>1</v>
      </c>
      <c r="J116" s="36">
        <f>1</f>
        <v>1</v>
      </c>
      <c r="K116" s="36">
        <f>1</f>
        <v>1</v>
      </c>
      <c r="W116" t="str">
        <f t="shared" si="5"/>
        <v>§1</v>
      </c>
      <c r="X116">
        <v>1</v>
      </c>
    </row>
    <row r="117" spans="1:25" x14ac:dyDescent="0.25">
      <c r="A117" s="39" t="s">
        <v>94</v>
      </c>
      <c r="B117" s="29" t="s">
        <v>3</v>
      </c>
      <c r="C117" s="29">
        <f>[3]DECOMCURVE_2050!C104</f>
        <v>1</v>
      </c>
      <c r="D117" s="29">
        <f>[3]DECOMCURVE_2050!D104</f>
        <v>0.73936553713049757</v>
      </c>
      <c r="E117" s="29">
        <f>[3]DECOMCURVE_2050!E104</f>
        <v>0.6516131939437636</v>
      </c>
      <c r="F117" s="29">
        <f>[3]DECOMCURVE_2050!F104</f>
        <v>0.25860670511896183</v>
      </c>
      <c r="G117" s="29">
        <f>[3]DECOMCURVE_2050!G104</f>
        <v>0</v>
      </c>
      <c r="H117" s="29">
        <f>[3]DECOMCURVE_2050!H104</f>
        <v>0</v>
      </c>
      <c r="I117" s="29">
        <f>[3]DECOMCURVE_2050!I104</f>
        <v>0</v>
      </c>
      <c r="J117" s="29">
        <f>[3]DECOMCURVE_2050!J104</f>
        <v>0</v>
      </c>
      <c r="K117" s="29">
        <f>[3]DECOMCURVE_2050!K104</f>
        <v>0</v>
      </c>
      <c r="W117" t="str">
        <f t="shared" si="5"/>
        <v>§[ELE_DECOM_10_666_rm.xls]DECOMCURVE_2050!C104</v>
      </c>
      <c r="X117" t="s">
        <v>112</v>
      </c>
      <c r="Y117">
        <f t="shared" si="7"/>
        <v>104</v>
      </c>
    </row>
    <row r="118" spans="1:25" x14ac:dyDescent="0.25">
      <c r="A118" s="39" t="s">
        <v>94</v>
      </c>
      <c r="B118" s="29" t="s">
        <v>4</v>
      </c>
      <c r="C118" s="29">
        <f>[3]DECOMCURVE_2050!C101</f>
        <v>0.01</v>
      </c>
      <c r="D118" s="29">
        <f>[3]DECOMCURVE_2050!D101</f>
        <v>0.01</v>
      </c>
      <c r="E118" s="29">
        <f>[3]DECOMCURVE_2050!E101</f>
        <v>0</v>
      </c>
      <c r="F118" s="29">
        <f>[3]DECOMCURVE_2050!F101</f>
        <v>0</v>
      </c>
      <c r="G118" s="29">
        <f>[3]DECOMCURVE_2050!G101</f>
        <v>0</v>
      </c>
      <c r="H118" s="29">
        <f>[3]DECOMCURVE_2050!H101</f>
        <v>0</v>
      </c>
      <c r="I118" s="29">
        <f>[3]DECOMCURVE_2050!I101</f>
        <v>0</v>
      </c>
      <c r="J118" s="29">
        <f>[3]DECOMCURVE_2050!J101</f>
        <v>0</v>
      </c>
      <c r="K118" s="29">
        <f>[3]DECOMCURVE_2050!K101</f>
        <v>0</v>
      </c>
      <c r="W118" t="str">
        <f t="shared" si="5"/>
        <v>§[ELE_DECOM_10_666_rm.xls]DECOMCURVE_2050!C101</v>
      </c>
      <c r="X118" t="s">
        <v>112</v>
      </c>
      <c r="Y118">
        <f t="shared" si="7"/>
        <v>101</v>
      </c>
    </row>
    <row r="119" spans="1:25" x14ac:dyDescent="0.25">
      <c r="A119" s="39" t="s">
        <v>94</v>
      </c>
      <c r="B119" s="29" t="s">
        <v>5</v>
      </c>
      <c r="C119" s="29">
        <f>[3]DECOMCURVE_2050!C103</f>
        <v>1</v>
      </c>
      <c r="D119" s="29">
        <f>[3]DECOMCURVE_2050!D103</f>
        <v>0.8324753943087756</v>
      </c>
      <c r="E119" s="29">
        <f>[3]DECOMCURVE_2050!E103</f>
        <v>0.51589589424700411</v>
      </c>
      <c r="F119" s="29">
        <f>[3]DECOMCURVE_2050!F103</f>
        <v>0.22111662479924199</v>
      </c>
      <c r="G119" s="29">
        <f>[3]DECOMCURVE_2050!G103</f>
        <v>2.5738170735755012E-5</v>
      </c>
      <c r="H119" s="29">
        <f>[3]DECOMCURVE_2050!H103</f>
        <v>2.9959458427168733E-9</v>
      </c>
      <c r="I119" s="29">
        <f>[3]DECOMCURVE_2050!I103</f>
        <v>2.9959458427168733E-9</v>
      </c>
      <c r="J119" s="29">
        <f>[3]DECOMCURVE_2050!J103</f>
        <v>2.9959458427168733E-9</v>
      </c>
      <c r="K119" s="29">
        <f>[3]DECOMCURVE_2050!K103</f>
        <v>2.9959458427168733E-9</v>
      </c>
      <c r="W119" t="str">
        <f t="shared" si="5"/>
        <v>§[ELE_DECOM_10_666_rm.xls]DECOMCURVE_2050!C103</v>
      </c>
      <c r="X119" t="s">
        <v>112</v>
      </c>
      <c r="Y119">
        <f t="shared" si="7"/>
        <v>103</v>
      </c>
    </row>
    <row r="120" spans="1:25" x14ac:dyDescent="0.25">
      <c r="A120" s="39" t="s">
        <v>94</v>
      </c>
      <c r="B120" s="29" t="s">
        <v>6</v>
      </c>
      <c r="C120" s="29">
        <f>[3]DECOMCURVE_2050!C102</f>
        <v>1</v>
      </c>
      <c r="D120" s="29">
        <f>[3]DECOMCURVE_2050!D102</f>
        <v>1</v>
      </c>
      <c r="E120" s="29">
        <f>[3]DECOMCURVE_2050!E102</f>
        <v>1</v>
      </c>
      <c r="F120" s="29">
        <f>[3]DECOMCURVE_2050!F102</f>
        <v>1.0000774683348181</v>
      </c>
      <c r="G120" s="29">
        <f>[3]DECOMCURVE_2050!G102</f>
        <v>1.0001162025022272</v>
      </c>
      <c r="H120" s="29">
        <f>[3]DECOMCURVE_2050!H102</f>
        <v>1.0001549381698558</v>
      </c>
      <c r="I120" s="29">
        <f>[3]DECOMCURVE_2050!I102</f>
        <v>1.000193675337762</v>
      </c>
      <c r="J120" s="29">
        <f>[3]DECOMCURVE_2050!J102</f>
        <v>1.0002324140060039</v>
      </c>
      <c r="K120" s="29">
        <f>[3]DECOMCURVE_2050!K102</f>
        <v>1.0002711541746396</v>
      </c>
      <c r="W120" t="str">
        <f t="shared" si="5"/>
        <v>§[ELE_DECOM_10_666_rm.xls]DECOMCURVE_2050!C102</v>
      </c>
      <c r="X120" t="s">
        <v>112</v>
      </c>
      <c r="Y120">
        <f t="shared" si="7"/>
        <v>102</v>
      </c>
    </row>
    <row r="121" spans="1:25" x14ac:dyDescent="0.25">
      <c r="A121" s="39" t="s">
        <v>94</v>
      </c>
      <c r="B121" s="29" t="s">
        <v>7</v>
      </c>
      <c r="C121" s="29">
        <f>[3]DECOMCURVE_2050!C98</f>
        <v>1</v>
      </c>
      <c r="D121" s="29">
        <f>[3]DECOMCURVE_2050!D98</f>
        <v>0.94133298721526382</v>
      </c>
      <c r="E121" s="29">
        <f>[3]DECOMCURVE_2050!E98</f>
        <v>0.77136738269842298</v>
      </c>
      <c r="F121" s="29">
        <f>[3]DECOMCURVE_2050!F98</f>
        <v>0.6254137192549809</v>
      </c>
      <c r="G121" s="29">
        <f>[3]DECOMCURVE_2050!G98</f>
        <v>0.12979427607242522</v>
      </c>
      <c r="H121" s="29">
        <f>[3]DECOMCURVE_2050!H98</f>
        <v>0</v>
      </c>
      <c r="I121" s="29">
        <f>[3]DECOMCURVE_2050!I98</f>
        <v>0</v>
      </c>
      <c r="J121" s="29">
        <f>[3]DECOMCURVE_2050!J98</f>
        <v>0</v>
      </c>
      <c r="K121" s="29">
        <f>[3]DECOMCURVE_2050!K98</f>
        <v>0</v>
      </c>
      <c r="W121" t="str">
        <f t="shared" si="5"/>
        <v>§[ELE_DECOM_10_666_rm.xls]DECOMCURVE_2050!C98</v>
      </c>
      <c r="X121" t="s">
        <v>112</v>
      </c>
      <c r="Y121">
        <f t="shared" si="7"/>
        <v>98</v>
      </c>
    </row>
    <row r="122" spans="1:25" x14ac:dyDescent="0.25">
      <c r="A122" s="39" t="s">
        <v>94</v>
      </c>
      <c r="B122" s="29" t="s">
        <v>8</v>
      </c>
      <c r="C122" s="29">
        <f>[3]DECOMCURVE_2050!C105</f>
        <v>1</v>
      </c>
      <c r="D122" s="29">
        <f>[3]DECOMCURVE_2050!D105</f>
        <v>0.77071140879859357</v>
      </c>
      <c r="E122" s="29">
        <f>[3]DECOMCURVE_2050!E105</f>
        <v>0.71374529918333729</v>
      </c>
      <c r="F122" s="29">
        <f>[3]DECOMCURVE_2050!F105</f>
        <v>0.33812501390774158</v>
      </c>
      <c r="G122" s="29">
        <f>[3]DECOMCURVE_2050!G105</f>
        <v>0</v>
      </c>
      <c r="H122" s="29">
        <f>[3]DECOMCURVE_2050!H105</f>
        <v>0</v>
      </c>
      <c r="I122" s="29">
        <f>[3]DECOMCURVE_2050!I105</f>
        <v>0</v>
      </c>
      <c r="J122" s="29">
        <f>[3]DECOMCURVE_2050!J105</f>
        <v>0</v>
      </c>
      <c r="K122" s="29">
        <f>[3]DECOMCURVE_2050!K105</f>
        <v>0</v>
      </c>
      <c r="W122" t="str">
        <f t="shared" si="5"/>
        <v>§[ELE_DECOM_10_666_rm.xls]DECOMCURVE_2050!C105</v>
      </c>
      <c r="X122" t="s">
        <v>112</v>
      </c>
      <c r="Y122">
        <f t="shared" si="7"/>
        <v>105</v>
      </c>
    </row>
    <row r="123" spans="1:25" x14ac:dyDescent="0.25">
      <c r="A123" s="40" t="s">
        <v>94</v>
      </c>
      <c r="B123" s="34" t="s">
        <v>9</v>
      </c>
      <c r="C123" s="36">
        <f>1</f>
        <v>1</v>
      </c>
      <c r="D123" s="36">
        <f>1</f>
        <v>1</v>
      </c>
      <c r="E123" s="36">
        <f>1</f>
        <v>1</v>
      </c>
      <c r="F123" s="36">
        <f>1</f>
        <v>1</v>
      </c>
      <c r="G123" s="36">
        <f>1</f>
        <v>1</v>
      </c>
      <c r="H123" s="36">
        <f>1</f>
        <v>1</v>
      </c>
      <c r="I123" s="36">
        <f>1</f>
        <v>1</v>
      </c>
      <c r="J123" s="36">
        <f>1</f>
        <v>1</v>
      </c>
      <c r="K123" s="36">
        <f>1</f>
        <v>1</v>
      </c>
      <c r="W123" t="str">
        <f t="shared" si="5"/>
        <v>§1</v>
      </c>
      <c r="X123">
        <v>1</v>
      </c>
    </row>
    <row r="124" spans="1:25" x14ac:dyDescent="0.25">
      <c r="A124" s="39" t="s">
        <v>94</v>
      </c>
      <c r="B124" s="29" t="s">
        <v>10</v>
      </c>
      <c r="C124" s="29">
        <f>[3]DECOMCURVE_2050!C107</f>
        <v>1</v>
      </c>
      <c r="D124" s="29">
        <f>[3]DECOMCURVE_2050!D107</f>
        <v>0.73936553713049757</v>
      </c>
      <c r="E124" s="29">
        <f>[3]DECOMCURVE_2050!E107</f>
        <v>0.6516131939437636</v>
      </c>
      <c r="F124" s="29">
        <f>[3]DECOMCURVE_2050!F107</f>
        <v>0.25860670511896183</v>
      </c>
      <c r="G124" s="29">
        <f>[3]DECOMCURVE_2050!G107</f>
        <v>0</v>
      </c>
      <c r="H124" s="29">
        <f>[3]DECOMCURVE_2050!H107</f>
        <v>0</v>
      </c>
      <c r="I124" s="29">
        <f>[3]DECOMCURVE_2050!I107</f>
        <v>0</v>
      </c>
      <c r="J124" s="29">
        <f>[3]DECOMCURVE_2050!J107</f>
        <v>0</v>
      </c>
      <c r="K124" s="29">
        <f>[3]DECOMCURVE_2050!K107</f>
        <v>0</v>
      </c>
      <c r="W124" t="str">
        <f t="shared" si="5"/>
        <v>§[ELE_DECOM_10_666_rm.xls]DECOMCURVE_2050!C107</v>
      </c>
      <c r="X124" t="s">
        <v>112</v>
      </c>
      <c r="Y124">
        <f t="shared" si="7"/>
        <v>107</v>
      </c>
    </row>
    <row r="125" spans="1:25" x14ac:dyDescent="0.25">
      <c r="A125" s="39" t="s">
        <v>94</v>
      </c>
      <c r="B125" s="29" t="s">
        <v>11</v>
      </c>
      <c r="C125" s="29">
        <f>[3]DECOMCURVE_2050!C106</f>
        <v>1</v>
      </c>
      <c r="D125" s="29">
        <f>[3]DECOMCURVE_2050!D106</f>
        <v>0.8324753943087756</v>
      </c>
      <c r="E125" s="29">
        <f>[3]DECOMCURVE_2050!E106</f>
        <v>0.51589589424700411</v>
      </c>
      <c r="F125" s="29">
        <f>[3]DECOMCURVE_2050!F106</f>
        <v>0.22111662479924199</v>
      </c>
      <c r="G125" s="29">
        <f>[3]DECOMCURVE_2050!G106</f>
        <v>2.5738170735755012E-5</v>
      </c>
      <c r="H125" s="29">
        <f>[3]DECOMCURVE_2050!H106</f>
        <v>2.9959458427168733E-9</v>
      </c>
      <c r="I125" s="29">
        <f>[3]DECOMCURVE_2050!I106</f>
        <v>2.9959458427168733E-9</v>
      </c>
      <c r="J125" s="29">
        <f>[3]DECOMCURVE_2050!J106</f>
        <v>2.9959458427168733E-9</v>
      </c>
      <c r="K125" s="29">
        <f>[3]DECOMCURVE_2050!K106</f>
        <v>2.9959458427168733E-9</v>
      </c>
      <c r="W125" t="str">
        <f t="shared" si="5"/>
        <v>§[ELE_DECOM_10_666_rm.xls]DECOMCURVE_2050!C106</v>
      </c>
      <c r="X125" t="s">
        <v>112</v>
      </c>
      <c r="Y125">
        <f t="shared" si="7"/>
        <v>106</v>
      </c>
    </row>
    <row r="126" spans="1:25" x14ac:dyDescent="0.25">
      <c r="A126" s="39" t="s">
        <v>94</v>
      </c>
      <c r="B126" s="29" t="s">
        <v>12</v>
      </c>
      <c r="C126" s="29">
        <f>[3]DECOMCURVE_2050!C110</f>
        <v>1</v>
      </c>
      <c r="D126" s="29">
        <f>[3]DECOMCURVE_2050!D110</f>
        <v>0.77071140879859357</v>
      </c>
      <c r="E126" s="29">
        <f>[3]DECOMCURVE_2050!E110</f>
        <v>0.71374529918333729</v>
      </c>
      <c r="F126" s="29">
        <f>[3]DECOMCURVE_2050!F110</f>
        <v>0.33812501390774158</v>
      </c>
      <c r="G126" s="29">
        <f>[3]DECOMCURVE_2050!G110</f>
        <v>0</v>
      </c>
      <c r="H126" s="29">
        <f>[3]DECOMCURVE_2050!H110</f>
        <v>0</v>
      </c>
      <c r="I126" s="29">
        <f>[3]DECOMCURVE_2050!I110</f>
        <v>0</v>
      </c>
      <c r="J126" s="29">
        <f>[3]DECOMCURVE_2050!J110</f>
        <v>0</v>
      </c>
      <c r="K126" s="29">
        <f>[3]DECOMCURVE_2050!K110</f>
        <v>0</v>
      </c>
      <c r="W126" t="str">
        <f t="shared" si="5"/>
        <v>§[ELE_DECOM_10_666_rm.xls]DECOMCURVE_2050!C110</v>
      </c>
      <c r="X126" t="s">
        <v>112</v>
      </c>
      <c r="Y126">
        <f t="shared" si="7"/>
        <v>110</v>
      </c>
    </row>
    <row r="127" spans="1:25" x14ac:dyDescent="0.25">
      <c r="A127" s="39" t="s">
        <v>94</v>
      </c>
      <c r="B127" s="29" t="s">
        <v>13</v>
      </c>
      <c r="C127" s="29">
        <f>[3]DECOMCURVE_2050!C109</f>
        <v>1</v>
      </c>
      <c r="D127" s="29">
        <f>[3]DECOMCURVE_2050!D109</f>
        <v>1.0194174757281547</v>
      </c>
      <c r="E127" s="29">
        <f>[3]DECOMCURVE_2050!E109</f>
        <v>7.2815533980583796E-2</v>
      </c>
      <c r="F127" s="29">
        <f>[3]DECOMCURVE_2050!F109</f>
        <v>2.4271844660194036E-2</v>
      </c>
      <c r="G127" s="29">
        <f>[3]DECOMCURVE_2050!G109</f>
        <v>0</v>
      </c>
      <c r="H127" s="29">
        <f>[3]DECOMCURVE_2050!H109</f>
        <v>0</v>
      </c>
      <c r="I127" s="29">
        <f>[3]DECOMCURVE_2050!I109</f>
        <v>0</v>
      </c>
      <c r="J127" s="29">
        <f>[3]DECOMCURVE_2050!J109</f>
        <v>0</v>
      </c>
      <c r="K127" s="29">
        <f>[3]DECOMCURVE_2050!K109</f>
        <v>0</v>
      </c>
      <c r="W127" t="str">
        <f t="shared" si="5"/>
        <v>§[ELE_DECOM_10_666_rm.xls]DECOMCURVE_2050!C109</v>
      </c>
      <c r="X127" t="s">
        <v>112</v>
      </c>
      <c r="Y127">
        <f t="shared" si="7"/>
        <v>109</v>
      </c>
    </row>
    <row r="128" spans="1:25" x14ac:dyDescent="0.25">
      <c r="A128" s="39" t="s">
        <v>94</v>
      </c>
      <c r="B128" s="29" t="s">
        <v>14</v>
      </c>
      <c r="C128" s="29">
        <f>[3]DECOMCURVE_2050!C108</f>
        <v>1</v>
      </c>
      <c r="D128" s="29">
        <v>0.8</v>
      </c>
      <c r="E128" s="29">
        <f>[3]DECOMCURVE_2050!E108</f>
        <v>0</v>
      </c>
      <c r="F128" s="29">
        <f>[3]DECOMCURVE_2050!F108</f>
        <v>0</v>
      </c>
      <c r="G128" s="29">
        <f>[3]DECOMCURVE_2050!G108</f>
        <v>0</v>
      </c>
      <c r="H128" s="29">
        <f>[3]DECOMCURVE_2050!H108</f>
        <v>0</v>
      </c>
      <c r="I128" s="29">
        <f>[3]DECOMCURVE_2050!I108</f>
        <v>0</v>
      </c>
      <c r="J128" s="29">
        <f>[3]DECOMCURVE_2050!J108</f>
        <v>0</v>
      </c>
      <c r="K128" s="29">
        <f>[3]DECOMCURVE_2050!K108</f>
        <v>0</v>
      </c>
      <c r="W128" t="str">
        <f t="shared" si="5"/>
        <v>§[ELE_DECOM_10_666_rm.xls]DECOMCURVE_2050!C108</v>
      </c>
      <c r="X128" t="s">
        <v>112</v>
      </c>
      <c r="Y128">
        <f t="shared" si="7"/>
        <v>108</v>
      </c>
    </row>
    <row r="129" spans="1:25" x14ac:dyDescent="0.25">
      <c r="A129" s="39" t="s">
        <v>94</v>
      </c>
      <c r="B129" s="29" t="s">
        <v>15</v>
      </c>
      <c r="C129" s="29">
        <f>[3]DECOMCURVE_2050!C112</f>
        <v>1</v>
      </c>
      <c r="D129" s="29">
        <f>[3]DECOMCURVE_2050!D112</f>
        <v>0.73936553713049757</v>
      </c>
      <c r="E129" s="29">
        <f>[3]DECOMCURVE_2050!E112</f>
        <v>0.6516131939437636</v>
      </c>
      <c r="F129" s="29">
        <f>[3]DECOMCURVE_2050!F112</f>
        <v>0.25860670511896183</v>
      </c>
      <c r="G129" s="29">
        <f>[3]DECOMCURVE_2050!G112</f>
        <v>0</v>
      </c>
      <c r="H129" s="29">
        <f>[3]DECOMCURVE_2050!H112</f>
        <v>0</v>
      </c>
      <c r="I129" s="29">
        <f>[3]DECOMCURVE_2050!I112</f>
        <v>0</v>
      </c>
      <c r="J129" s="29">
        <f>[3]DECOMCURVE_2050!J112</f>
        <v>0</v>
      </c>
      <c r="K129" s="29">
        <f>[3]DECOMCURVE_2050!K112</f>
        <v>0</v>
      </c>
      <c r="W129" t="str">
        <f t="shared" si="5"/>
        <v>§[ELE_DECOM_10_666_rm.xls]DECOMCURVE_2050!C112</v>
      </c>
      <c r="X129" t="s">
        <v>112</v>
      </c>
      <c r="Y129">
        <f t="shared" si="7"/>
        <v>112</v>
      </c>
    </row>
    <row r="130" spans="1:25" x14ac:dyDescent="0.25">
      <c r="A130" s="39" t="s">
        <v>94</v>
      </c>
      <c r="B130" s="29" t="s">
        <v>16</v>
      </c>
      <c r="C130" s="29">
        <f>[3]DECOMCURVE_2050!C113</f>
        <v>1</v>
      </c>
      <c r="D130" s="29">
        <f>[3]DECOMCURVE_2050!D113</f>
        <v>1</v>
      </c>
      <c r="E130" s="29">
        <f>[3]DECOMCURVE_2050!E113</f>
        <v>1</v>
      </c>
      <c r="F130" s="29">
        <f>[3]DECOMCURVE_2050!F113</f>
        <v>1.0000774683348181</v>
      </c>
      <c r="G130" s="29">
        <f>[3]DECOMCURVE_2050!G113</f>
        <v>1.0001162025022272</v>
      </c>
      <c r="H130" s="29">
        <f>[3]DECOMCURVE_2050!H113</f>
        <v>1.0001549381698558</v>
      </c>
      <c r="I130" s="29">
        <f>[3]DECOMCURVE_2050!I113</f>
        <v>1.000193675337762</v>
      </c>
      <c r="J130" s="29">
        <f>[3]DECOMCURVE_2050!J113</f>
        <v>1.0002324140060039</v>
      </c>
      <c r="K130" s="29">
        <f>[3]DECOMCURVE_2050!K113</f>
        <v>1.0002711541746396</v>
      </c>
      <c r="W130" t="str">
        <f t="shared" si="5"/>
        <v>§[ELE_DECOM_10_666_rm.xls]DECOMCURVE_2050!C113</v>
      </c>
      <c r="X130" t="s">
        <v>112</v>
      </c>
      <c r="Y130">
        <f t="shared" si="7"/>
        <v>113</v>
      </c>
    </row>
    <row r="131" spans="1:25" x14ac:dyDescent="0.25">
      <c r="A131" s="39" t="s">
        <v>94</v>
      </c>
      <c r="B131" s="29" t="s">
        <v>17</v>
      </c>
      <c r="C131" s="29">
        <f>[3]DECOMCURVE_2050!C111</f>
        <v>1</v>
      </c>
      <c r="D131" s="29">
        <f>[3]DECOMCURVE_2050!D111</f>
        <v>0.77071140879859357</v>
      </c>
      <c r="E131" s="29">
        <f>[3]DECOMCURVE_2050!E111</f>
        <v>0.71374529918333729</v>
      </c>
      <c r="F131" s="29">
        <f>[3]DECOMCURVE_2050!F111</f>
        <v>0.33812501390774158</v>
      </c>
      <c r="G131" s="29">
        <f>[3]DECOMCURVE_2050!G111</f>
        <v>0</v>
      </c>
      <c r="H131" s="29">
        <f>[3]DECOMCURVE_2050!H111</f>
        <v>0</v>
      </c>
      <c r="I131" s="29">
        <f>[3]DECOMCURVE_2050!I111</f>
        <v>0</v>
      </c>
      <c r="J131" s="29">
        <f>[3]DECOMCURVE_2050!J111</f>
        <v>0</v>
      </c>
      <c r="K131" s="29">
        <f>[3]DECOMCURVE_2050!K111</f>
        <v>0</v>
      </c>
      <c r="W131" t="str">
        <f t="shared" si="5"/>
        <v>§[ELE_DECOM_10_666_rm.xls]DECOMCURVE_2050!C111</v>
      </c>
      <c r="X131" t="s">
        <v>112</v>
      </c>
      <c r="Y131">
        <f t="shared" si="7"/>
        <v>111</v>
      </c>
    </row>
    <row r="132" spans="1:25" x14ac:dyDescent="0.25">
      <c r="A132" s="58" t="s">
        <v>25</v>
      </c>
      <c r="B132" s="59" t="s">
        <v>0</v>
      </c>
      <c r="C132" s="59">
        <f>[3]DECOMCURVE_2050!C115</f>
        <v>0</v>
      </c>
      <c r="D132" s="59">
        <f>[3]DECOMCURVE_2050!D115</f>
        <v>0</v>
      </c>
      <c r="E132" s="59">
        <f>[3]DECOMCURVE_2050!E115</f>
        <v>0</v>
      </c>
      <c r="F132" s="59">
        <f>[3]DECOMCURVE_2050!F115</f>
        <v>0</v>
      </c>
      <c r="G132" s="59">
        <f>[3]DECOMCURVE_2050!G115</f>
        <v>0</v>
      </c>
      <c r="H132" s="59">
        <f>[3]DECOMCURVE_2050!H115</f>
        <v>0</v>
      </c>
      <c r="I132" s="59">
        <f>[3]DECOMCURVE_2050!I115</f>
        <v>0</v>
      </c>
      <c r="J132" s="59">
        <f>[3]DECOMCURVE_2050!J115</f>
        <v>0</v>
      </c>
      <c r="K132" s="59">
        <f>[3]DECOMCURVE_2050!K115</f>
        <v>0</v>
      </c>
      <c r="W132" t="str">
        <f t="shared" si="5"/>
        <v>§[ELE_DECOM_10_666_rm.xls]DECOMCURVE_2050!C115</v>
      </c>
      <c r="X132" t="s">
        <v>112</v>
      </c>
      <c r="Y132">
        <f>Y114+16</f>
        <v>115</v>
      </c>
    </row>
    <row r="133" spans="1:25" x14ac:dyDescent="0.25">
      <c r="A133" s="58" t="s">
        <v>25</v>
      </c>
      <c r="B133" s="59" t="s">
        <v>1</v>
      </c>
      <c r="C133" s="59">
        <f>[3]DECOMCURVE_2050!C116</f>
        <v>1</v>
      </c>
      <c r="D133" s="59">
        <f>[3]DECOMCURVE_2050!D116</f>
        <v>0.99836099693012115</v>
      </c>
      <c r="E133" s="59">
        <f>[3]DECOMCURVE_2050!E116</f>
        <v>0.68776341120765916</v>
      </c>
      <c r="F133" s="59">
        <f>[3]DECOMCURVE_2050!F116</f>
        <v>0.18529840262240477</v>
      </c>
      <c r="G133" s="59">
        <f>[3]DECOMCURVE_2050!G116</f>
        <v>0</v>
      </c>
      <c r="H133" s="59">
        <f>[3]DECOMCURVE_2050!H116</f>
        <v>0</v>
      </c>
      <c r="I133" s="59">
        <f>[3]DECOMCURVE_2050!I116</f>
        <v>0</v>
      </c>
      <c r="J133" s="59">
        <f>[3]DECOMCURVE_2050!J116</f>
        <v>0</v>
      </c>
      <c r="K133" s="59">
        <f>[3]DECOMCURVE_2050!K116</f>
        <v>0</v>
      </c>
      <c r="W133" t="str">
        <f t="shared" si="5"/>
        <v>§[ELE_DECOM_10_666_rm.xls]DECOMCURVE_2050!C116</v>
      </c>
      <c r="X133" t="s">
        <v>112</v>
      </c>
      <c r="Y133">
        <f t="shared" ref="Y133:Y149" si="8">Y115+16</f>
        <v>116</v>
      </c>
    </row>
    <row r="134" spans="1:25" x14ac:dyDescent="0.25">
      <c r="A134" s="40" t="s">
        <v>25</v>
      </c>
      <c r="B134" s="34" t="s">
        <v>2</v>
      </c>
      <c r="C134" s="36">
        <f>1</f>
        <v>1</v>
      </c>
      <c r="D134" s="36">
        <f>1</f>
        <v>1</v>
      </c>
      <c r="E134" s="36">
        <f>1</f>
        <v>1</v>
      </c>
      <c r="F134" s="36">
        <f>1</f>
        <v>1</v>
      </c>
      <c r="G134" s="36">
        <f>1</f>
        <v>1</v>
      </c>
      <c r="H134" s="36">
        <f>1</f>
        <v>1</v>
      </c>
      <c r="I134" s="36">
        <f>1</f>
        <v>1</v>
      </c>
      <c r="J134" s="36">
        <f>1</f>
        <v>1</v>
      </c>
      <c r="K134" s="36">
        <f>1</f>
        <v>1</v>
      </c>
      <c r="W134" t="str">
        <f t="shared" si="5"/>
        <v>§1</v>
      </c>
      <c r="X134">
        <v>1</v>
      </c>
    </row>
    <row r="135" spans="1:25" x14ac:dyDescent="0.25">
      <c r="A135" s="58" t="s">
        <v>25</v>
      </c>
      <c r="B135" s="59" t="s">
        <v>3</v>
      </c>
      <c r="C135" s="59">
        <f>[3]DECOMCURVE_2050!C120</f>
        <v>1</v>
      </c>
      <c r="D135" s="59">
        <f>[3]DECOMCURVE_2050!D120</f>
        <v>0.85727632557111566</v>
      </c>
      <c r="E135" s="59">
        <f>[3]DECOMCURVE_2050!E120</f>
        <v>0.67784201643527364</v>
      </c>
      <c r="F135" s="59">
        <f>[3]DECOMCURVE_2050!F120</f>
        <v>0.35903186594603281</v>
      </c>
      <c r="G135" s="59">
        <f>[3]DECOMCURVE_2050!G120</f>
        <v>1.2557513411395056E-5</v>
      </c>
      <c r="H135" s="59">
        <f>[3]DECOMCURVE_2050!H120</f>
        <v>4.3921210910306699E-10</v>
      </c>
      <c r="I135" s="59">
        <f>[3]DECOMCURVE_2050!I120</f>
        <v>4.3921210910306699E-10</v>
      </c>
      <c r="J135" s="59">
        <f>[3]DECOMCURVE_2050!J120</f>
        <v>4.3921210910306699E-10</v>
      </c>
      <c r="K135" s="59">
        <f>[3]DECOMCURVE_2050!K120</f>
        <v>4.3921210910306699E-10</v>
      </c>
      <c r="W135" t="str">
        <f t="shared" si="5"/>
        <v>§[ELE_DECOM_10_666_rm.xls]DECOMCURVE_2050!C120</v>
      </c>
      <c r="X135" t="s">
        <v>112</v>
      </c>
      <c r="Y135">
        <f t="shared" si="8"/>
        <v>120</v>
      </c>
    </row>
    <row r="136" spans="1:25" x14ac:dyDescent="0.25">
      <c r="A136" s="58" t="s">
        <v>25</v>
      </c>
      <c r="B136" s="59" t="s">
        <v>4</v>
      </c>
      <c r="C136" s="59">
        <f>[3]DECOMCURVE_2050!C117</f>
        <v>0.01</v>
      </c>
      <c r="D136" s="59">
        <f>[3]DECOMCURVE_2050!D117</f>
        <v>0.01</v>
      </c>
      <c r="E136" s="59">
        <f>[3]DECOMCURVE_2050!E117</f>
        <v>0</v>
      </c>
      <c r="F136" s="59">
        <f>[3]DECOMCURVE_2050!F117</f>
        <v>0</v>
      </c>
      <c r="G136" s="59">
        <f>[3]DECOMCURVE_2050!G117</f>
        <v>0</v>
      </c>
      <c r="H136" s="59">
        <f>[3]DECOMCURVE_2050!H117</f>
        <v>0</v>
      </c>
      <c r="I136" s="59">
        <f>[3]DECOMCURVE_2050!I117</f>
        <v>0</v>
      </c>
      <c r="J136" s="59">
        <f>[3]DECOMCURVE_2050!J117</f>
        <v>0</v>
      </c>
      <c r="K136" s="59">
        <f>[3]DECOMCURVE_2050!K117</f>
        <v>0</v>
      </c>
      <c r="W136" t="str">
        <f t="shared" si="5"/>
        <v>§[ELE_DECOM_10_666_rm.xls]DECOMCURVE_2050!C117</v>
      </c>
      <c r="X136" t="s">
        <v>112</v>
      </c>
      <c r="Y136">
        <f t="shared" si="8"/>
        <v>117</v>
      </c>
    </row>
    <row r="137" spans="1:25" x14ac:dyDescent="0.25">
      <c r="A137" s="58" t="s">
        <v>25</v>
      </c>
      <c r="B137" s="59" t="s">
        <v>5</v>
      </c>
      <c r="C137" s="59">
        <f>[3]DECOMCURVE_2050!C119</f>
        <v>1</v>
      </c>
      <c r="D137" s="59">
        <f>[3]DECOMCURVE_2050!D119</f>
        <v>0.78360076549389079</v>
      </c>
      <c r="E137" s="59">
        <f>[3]DECOMCURVE_2050!E119</f>
        <v>0.55871590502828539</v>
      </c>
      <c r="F137" s="59">
        <f>[3]DECOMCURVE_2050!F119</f>
        <v>0.16422367563247886</v>
      </c>
      <c r="G137" s="59">
        <f>[3]DECOMCURVE_2050!G119</f>
        <v>1.8001724464259395E-2</v>
      </c>
      <c r="H137" s="59">
        <f>[3]DECOMCURVE_2050!H119</f>
        <v>1.9732969831484197E-3</v>
      </c>
      <c r="I137" s="59">
        <f>[3]DECOMCURVE_2050!I119</f>
        <v>1.9732969831484197E-3</v>
      </c>
      <c r="J137" s="59">
        <f>[3]DECOMCURVE_2050!J119</f>
        <v>1.9732969831484197E-3</v>
      </c>
      <c r="K137" s="59">
        <f>[3]DECOMCURVE_2050!K119</f>
        <v>1.9732969831484197E-3</v>
      </c>
      <c r="W137" t="str">
        <f t="shared" si="5"/>
        <v>§[ELE_DECOM_10_666_rm.xls]DECOMCURVE_2050!C119</v>
      </c>
      <c r="X137" t="s">
        <v>112</v>
      </c>
      <c r="Y137">
        <f t="shared" si="8"/>
        <v>119</v>
      </c>
    </row>
    <row r="138" spans="1:25" x14ac:dyDescent="0.25">
      <c r="A138" s="58" t="s">
        <v>25</v>
      </c>
      <c r="B138" s="59" t="s">
        <v>6</v>
      </c>
      <c r="C138" s="59">
        <f>[3]DECOMCURVE_2050!C118</f>
        <v>1</v>
      </c>
      <c r="D138" s="59">
        <f>[3]DECOMCURVE_2050!D118</f>
        <v>1.0000035456717984</v>
      </c>
      <c r="E138" s="59">
        <f>[3]DECOMCURVE_2050!E118</f>
        <v>1.0000079777615465</v>
      </c>
      <c r="F138" s="59">
        <f>[3]DECOMCURVE_2050!F118</f>
        <v>1.0000079777615465</v>
      </c>
      <c r="G138" s="59">
        <f>[3]DECOMCURVE_2050!G118</f>
        <v>1.0000168419410425</v>
      </c>
      <c r="H138" s="59">
        <f>[3]DECOMCURVE_2050!H118</f>
        <v>1.0000257061991116</v>
      </c>
      <c r="I138" s="59">
        <f>[3]DECOMCURVE_2050!I118</f>
        <v>1.0000345705357545</v>
      </c>
      <c r="J138" s="59">
        <f>[3]DECOMCURVE_2050!J118</f>
        <v>1.0000434349509719</v>
      </c>
      <c r="K138" s="59">
        <f>[3]DECOMCURVE_2050!K118</f>
        <v>1.0000522994447643</v>
      </c>
      <c r="W138" t="str">
        <f t="shared" si="5"/>
        <v>§[ELE_DECOM_10_666_rm.xls]DECOMCURVE_2050!C118</v>
      </c>
      <c r="X138" t="s">
        <v>112</v>
      </c>
      <c r="Y138">
        <f t="shared" si="8"/>
        <v>118</v>
      </c>
    </row>
    <row r="139" spans="1:25" x14ac:dyDescent="0.25">
      <c r="A139" s="58" t="s">
        <v>25</v>
      </c>
      <c r="B139" s="59" t="s">
        <v>7</v>
      </c>
      <c r="C139" s="59">
        <f>[3]DECOMCURVE_2050!C114</f>
        <v>1</v>
      </c>
      <c r="D139" s="59">
        <f>[3]DECOMCURVE_2050!D114</f>
        <v>0.98220853648105377</v>
      </c>
      <c r="E139" s="59">
        <f>[3]DECOMCURVE_2050!E114</f>
        <v>0.96624754084338371</v>
      </c>
      <c r="F139" s="59">
        <f>[3]DECOMCURVE_2050!F114</f>
        <v>0.59579163459071083</v>
      </c>
      <c r="G139" s="59">
        <f>[3]DECOMCURVE_2050!G114</f>
        <v>7.9206227012231636E-2</v>
      </c>
      <c r="H139" s="59">
        <f>[3]DECOMCURVE_2050!H114</f>
        <v>0</v>
      </c>
      <c r="I139" s="59">
        <f>[3]DECOMCURVE_2050!I114</f>
        <v>0</v>
      </c>
      <c r="J139" s="59">
        <f>[3]DECOMCURVE_2050!J114</f>
        <v>0</v>
      </c>
      <c r="K139" s="59">
        <f>[3]DECOMCURVE_2050!K114</f>
        <v>0</v>
      </c>
      <c r="W139" t="str">
        <f t="shared" si="5"/>
        <v>§[ELE_DECOM_10_666_rm.xls]DECOMCURVE_2050!C114</v>
      </c>
      <c r="X139" t="s">
        <v>112</v>
      </c>
      <c r="Y139">
        <f t="shared" si="8"/>
        <v>114</v>
      </c>
    </row>
    <row r="140" spans="1:25" x14ac:dyDescent="0.25">
      <c r="A140" s="58" t="s">
        <v>25</v>
      </c>
      <c r="B140" s="59" t="s">
        <v>8</v>
      </c>
      <c r="C140" s="59">
        <f>[3]DECOMCURVE_2050!C121</f>
        <v>1</v>
      </c>
      <c r="D140" s="59">
        <f>[3]DECOMCURVE_2050!D121</f>
        <v>0.53183173236170911</v>
      </c>
      <c r="E140" s="59">
        <f>[3]DECOMCURVE_2050!E121</f>
        <v>0.27451142762504144</v>
      </c>
      <c r="F140" s="59">
        <f>[3]DECOMCURVE_2050!F121</f>
        <v>6.0119244783040735E-3</v>
      </c>
      <c r="G140" s="59">
        <f>[3]DECOMCURVE_2050!G121</f>
        <v>0</v>
      </c>
      <c r="H140" s="59">
        <f>[3]DECOMCURVE_2050!H121</f>
        <v>0</v>
      </c>
      <c r="I140" s="59">
        <f>[3]DECOMCURVE_2050!I121</f>
        <v>0</v>
      </c>
      <c r="J140" s="59">
        <f>[3]DECOMCURVE_2050!J121</f>
        <v>0</v>
      </c>
      <c r="K140" s="59">
        <f>[3]DECOMCURVE_2050!K121</f>
        <v>0</v>
      </c>
      <c r="W140" t="str">
        <f t="shared" si="5"/>
        <v>§[ELE_DECOM_10_666_rm.xls]DECOMCURVE_2050!C121</v>
      </c>
      <c r="X140" t="s">
        <v>112</v>
      </c>
      <c r="Y140">
        <f t="shared" si="8"/>
        <v>121</v>
      </c>
    </row>
    <row r="141" spans="1:25" x14ac:dyDescent="0.25">
      <c r="A141" s="40" t="s">
        <v>25</v>
      </c>
      <c r="B141" s="34" t="s">
        <v>9</v>
      </c>
      <c r="C141" s="36">
        <f>1</f>
        <v>1</v>
      </c>
      <c r="D141" s="36">
        <f>1</f>
        <v>1</v>
      </c>
      <c r="E141" s="36">
        <f>1</f>
        <v>1</v>
      </c>
      <c r="F141" s="36">
        <f>1</f>
        <v>1</v>
      </c>
      <c r="G141" s="36">
        <f>1</f>
        <v>1</v>
      </c>
      <c r="H141" s="36">
        <f>1</f>
        <v>1</v>
      </c>
      <c r="I141" s="36">
        <f>1</f>
        <v>1</v>
      </c>
      <c r="J141" s="36">
        <f>1</f>
        <v>1</v>
      </c>
      <c r="K141" s="36">
        <f>1</f>
        <v>1</v>
      </c>
      <c r="W141" t="str">
        <f t="shared" si="5"/>
        <v>§1</v>
      </c>
      <c r="X141">
        <v>1</v>
      </c>
    </row>
    <row r="142" spans="1:25" x14ac:dyDescent="0.25">
      <c r="A142" s="58" t="s">
        <v>25</v>
      </c>
      <c r="B142" s="59" t="s">
        <v>10</v>
      </c>
      <c r="C142" s="59">
        <f>[3]DECOMCURVE_2050!C123</f>
        <v>1</v>
      </c>
      <c r="D142" s="59">
        <f>[3]DECOMCURVE_2050!D123</f>
        <v>0.85727632557111566</v>
      </c>
      <c r="E142" s="59">
        <f>[3]DECOMCURVE_2050!E123</f>
        <v>0.67784201643527364</v>
      </c>
      <c r="F142" s="59">
        <f>[3]DECOMCURVE_2050!F123</f>
        <v>0.35903186594603281</v>
      </c>
      <c r="G142" s="59">
        <f>[3]DECOMCURVE_2050!G123</f>
        <v>1.2557513411395056E-5</v>
      </c>
      <c r="H142" s="59">
        <f>[3]DECOMCURVE_2050!H123</f>
        <v>4.3921210910306699E-10</v>
      </c>
      <c r="I142" s="59">
        <f>[3]DECOMCURVE_2050!I123</f>
        <v>4.3921210910306699E-10</v>
      </c>
      <c r="J142" s="59">
        <f>[3]DECOMCURVE_2050!J123</f>
        <v>4.3921210910306699E-10</v>
      </c>
      <c r="K142" s="59">
        <f>[3]DECOMCURVE_2050!K123</f>
        <v>4.3921210910306699E-10</v>
      </c>
      <c r="W142" t="str">
        <f t="shared" si="5"/>
        <v>§[ELE_DECOM_10_666_rm.xls]DECOMCURVE_2050!C123</v>
      </c>
      <c r="X142" t="s">
        <v>112</v>
      </c>
      <c r="Y142">
        <f t="shared" si="8"/>
        <v>123</v>
      </c>
    </row>
    <row r="143" spans="1:25" x14ac:dyDescent="0.25">
      <c r="A143" s="58" t="s">
        <v>25</v>
      </c>
      <c r="B143" s="59" t="s">
        <v>11</v>
      </c>
      <c r="C143" s="59">
        <f>[3]DECOMCURVE_2050!C122</f>
        <v>1</v>
      </c>
      <c r="D143" s="59">
        <f>[3]DECOMCURVE_2050!D122</f>
        <v>0.78360076549389079</v>
      </c>
      <c r="E143" s="59">
        <f>[3]DECOMCURVE_2050!E122</f>
        <v>0.55871590502828539</v>
      </c>
      <c r="F143" s="59">
        <f>[3]DECOMCURVE_2050!F122</f>
        <v>0.16422367563247886</v>
      </c>
      <c r="G143" s="59">
        <f>[3]DECOMCURVE_2050!G122</f>
        <v>1.8001724464259395E-2</v>
      </c>
      <c r="H143" s="59">
        <f>[3]DECOMCURVE_2050!H122</f>
        <v>1.9732969831484197E-3</v>
      </c>
      <c r="I143" s="59">
        <f>[3]DECOMCURVE_2050!I122</f>
        <v>1.9732969831484197E-3</v>
      </c>
      <c r="J143" s="59">
        <f>[3]DECOMCURVE_2050!J122</f>
        <v>1.9732969831484197E-3</v>
      </c>
      <c r="K143" s="59">
        <f>[3]DECOMCURVE_2050!K122</f>
        <v>1.9732969831484197E-3</v>
      </c>
      <c r="W143" t="str">
        <f t="shared" si="5"/>
        <v>§[ELE_DECOM_10_666_rm.xls]DECOMCURVE_2050!C122</v>
      </c>
      <c r="X143" t="s">
        <v>112</v>
      </c>
      <c r="Y143">
        <f t="shared" si="8"/>
        <v>122</v>
      </c>
    </row>
    <row r="144" spans="1:25" x14ac:dyDescent="0.25">
      <c r="A144" s="58" t="s">
        <v>25</v>
      </c>
      <c r="B144" s="59" t="s">
        <v>12</v>
      </c>
      <c r="C144" s="59">
        <f>[3]DECOMCURVE_2050!C126</f>
        <v>1</v>
      </c>
      <c r="D144" s="59">
        <f>[3]DECOMCURVE_2050!D126</f>
        <v>0.53183173236170911</v>
      </c>
      <c r="E144" s="59">
        <f>[3]DECOMCURVE_2050!E126</f>
        <v>0.27451142762504144</v>
      </c>
      <c r="F144" s="59">
        <f>[3]DECOMCURVE_2050!F126</f>
        <v>6.0119244783040735E-3</v>
      </c>
      <c r="G144" s="59">
        <f>[3]DECOMCURVE_2050!G126</f>
        <v>0</v>
      </c>
      <c r="H144" s="59">
        <f>[3]DECOMCURVE_2050!H126</f>
        <v>0</v>
      </c>
      <c r="I144" s="59">
        <f>[3]DECOMCURVE_2050!I126</f>
        <v>0</v>
      </c>
      <c r="J144" s="59">
        <f>[3]DECOMCURVE_2050!J126</f>
        <v>0</v>
      </c>
      <c r="K144" s="59">
        <f>[3]DECOMCURVE_2050!K126</f>
        <v>0</v>
      </c>
      <c r="W144" t="str">
        <f t="shared" si="5"/>
        <v>§[ELE_DECOM_10_666_rm.xls]DECOMCURVE_2050!C126</v>
      </c>
      <c r="X144" t="s">
        <v>112</v>
      </c>
      <c r="Y144">
        <f t="shared" si="8"/>
        <v>126</v>
      </c>
    </row>
    <row r="145" spans="1:25" x14ac:dyDescent="0.25">
      <c r="A145" s="58" t="s">
        <v>25</v>
      </c>
      <c r="B145" s="59" t="s">
        <v>13</v>
      </c>
      <c r="C145" s="59">
        <f>[3]DECOMCURVE_2050!C125</f>
        <v>1</v>
      </c>
      <c r="D145" s="59">
        <f>[3]DECOMCURVE_2050!D125</f>
        <v>1.0389610389610391</v>
      </c>
      <c r="E145" s="59">
        <f>[3]DECOMCURVE_2050!E125</f>
        <v>9.7402597402597935E-2</v>
      </c>
      <c r="F145" s="59">
        <f>[3]DECOMCURVE_2050!F125</f>
        <v>3.2467532467532548E-2</v>
      </c>
      <c r="G145" s="59">
        <f>[3]DECOMCURVE_2050!G125</f>
        <v>0</v>
      </c>
      <c r="H145" s="59">
        <f>[3]DECOMCURVE_2050!H125</f>
        <v>0</v>
      </c>
      <c r="I145" s="59">
        <f>[3]DECOMCURVE_2050!I125</f>
        <v>0</v>
      </c>
      <c r="J145" s="59">
        <f>[3]DECOMCURVE_2050!J125</f>
        <v>0</v>
      </c>
      <c r="K145" s="59">
        <f>[3]DECOMCURVE_2050!K125</f>
        <v>0</v>
      </c>
      <c r="W145" t="str">
        <f t="shared" si="5"/>
        <v>§[ELE_DECOM_10_666_rm.xls]DECOMCURVE_2050!C125</v>
      </c>
      <c r="X145" t="s">
        <v>112</v>
      </c>
      <c r="Y145">
        <f t="shared" si="8"/>
        <v>125</v>
      </c>
    </row>
    <row r="146" spans="1:25" x14ac:dyDescent="0.25">
      <c r="A146" s="58" t="s">
        <v>25</v>
      </c>
      <c r="B146" s="59" t="s">
        <v>14</v>
      </c>
      <c r="C146" s="59">
        <f>[3]DECOMCURVE_2050!C124</f>
        <v>1</v>
      </c>
      <c r="D146" s="59">
        <v>0.8</v>
      </c>
      <c r="E146" s="59">
        <f>[3]DECOMCURVE_2050!E124</f>
        <v>0</v>
      </c>
      <c r="F146" s="59">
        <f>[3]DECOMCURVE_2050!F124</f>
        <v>0</v>
      </c>
      <c r="G146" s="59">
        <f>[3]DECOMCURVE_2050!G124</f>
        <v>0</v>
      </c>
      <c r="H146" s="59">
        <f>[3]DECOMCURVE_2050!H124</f>
        <v>0</v>
      </c>
      <c r="I146" s="59">
        <f>[3]DECOMCURVE_2050!I124</f>
        <v>0</v>
      </c>
      <c r="J146" s="59">
        <f>[3]DECOMCURVE_2050!J124</f>
        <v>0</v>
      </c>
      <c r="K146" s="59">
        <f>[3]DECOMCURVE_2050!K124</f>
        <v>0</v>
      </c>
      <c r="W146" t="str">
        <f t="shared" si="5"/>
        <v>§[ELE_DECOM_10_666_rm.xls]DECOMCURVE_2050!C124</v>
      </c>
      <c r="X146" t="s">
        <v>112</v>
      </c>
      <c r="Y146">
        <f t="shared" si="8"/>
        <v>124</v>
      </c>
    </row>
    <row r="147" spans="1:25" x14ac:dyDescent="0.25">
      <c r="A147" s="58" t="s">
        <v>25</v>
      </c>
      <c r="B147" s="59" t="s">
        <v>15</v>
      </c>
      <c r="C147" s="59">
        <f>[3]DECOMCURVE_2050!C128</f>
        <v>1</v>
      </c>
      <c r="D147" s="59">
        <f>[3]DECOMCURVE_2050!D128</f>
        <v>0.85727632557111566</v>
      </c>
      <c r="E147" s="59">
        <f>[3]DECOMCURVE_2050!E128</f>
        <v>0.67784201643527364</v>
      </c>
      <c r="F147" s="59">
        <f>[3]DECOMCURVE_2050!F128</f>
        <v>0.35903186594603281</v>
      </c>
      <c r="G147" s="59">
        <f>[3]DECOMCURVE_2050!G128</f>
        <v>1.2557513411395056E-5</v>
      </c>
      <c r="H147" s="59">
        <f>[3]DECOMCURVE_2050!H128</f>
        <v>4.3921210910306699E-10</v>
      </c>
      <c r="I147" s="59">
        <f>[3]DECOMCURVE_2050!I128</f>
        <v>4.3921210910306699E-10</v>
      </c>
      <c r="J147" s="59">
        <f>[3]DECOMCURVE_2050!J128</f>
        <v>4.3921210910306699E-10</v>
      </c>
      <c r="K147" s="59">
        <f>[3]DECOMCURVE_2050!K128</f>
        <v>4.3921210910306699E-10</v>
      </c>
      <c r="W147" t="str">
        <f t="shared" si="5"/>
        <v>§[ELE_DECOM_10_666_rm.xls]DECOMCURVE_2050!C128</v>
      </c>
      <c r="X147" t="s">
        <v>112</v>
      </c>
      <c r="Y147">
        <f t="shared" si="8"/>
        <v>128</v>
      </c>
    </row>
    <row r="148" spans="1:25" x14ac:dyDescent="0.25">
      <c r="A148" s="58" t="s">
        <v>25</v>
      </c>
      <c r="B148" s="59" t="s">
        <v>16</v>
      </c>
      <c r="C148" s="59">
        <f>[3]DECOMCURVE_2050!C129</f>
        <v>1</v>
      </c>
      <c r="D148" s="59">
        <f>[3]DECOMCURVE_2050!D129</f>
        <v>1.0000035456717984</v>
      </c>
      <c r="E148" s="59">
        <f>[3]DECOMCURVE_2050!E129</f>
        <v>1.0000079777615465</v>
      </c>
      <c r="F148" s="59">
        <f>[3]DECOMCURVE_2050!F129</f>
        <v>1.0000079777615465</v>
      </c>
      <c r="G148" s="59">
        <f>[3]DECOMCURVE_2050!G129</f>
        <v>1.0000168419410425</v>
      </c>
      <c r="H148" s="59">
        <f>[3]DECOMCURVE_2050!H129</f>
        <v>1.0000257061991116</v>
      </c>
      <c r="I148" s="59">
        <f>[3]DECOMCURVE_2050!I129</f>
        <v>1.0000345705357545</v>
      </c>
      <c r="J148" s="59">
        <f>[3]DECOMCURVE_2050!J129</f>
        <v>1.0000434349509719</v>
      </c>
      <c r="K148" s="59">
        <f>[3]DECOMCURVE_2050!K129</f>
        <v>1.0000522994447643</v>
      </c>
      <c r="W148" t="str">
        <f t="shared" si="5"/>
        <v>§[ELE_DECOM_10_666_rm.xls]DECOMCURVE_2050!C129</v>
      </c>
      <c r="X148" t="s">
        <v>112</v>
      </c>
      <c r="Y148">
        <f t="shared" si="8"/>
        <v>129</v>
      </c>
    </row>
    <row r="149" spans="1:25" x14ac:dyDescent="0.25">
      <c r="A149" s="58" t="s">
        <v>25</v>
      </c>
      <c r="B149" s="59" t="s">
        <v>17</v>
      </c>
      <c r="C149" s="59">
        <f>[3]DECOMCURVE_2050!C127</f>
        <v>1</v>
      </c>
      <c r="D149" s="59">
        <f>[3]DECOMCURVE_2050!D127</f>
        <v>0.53183173236170911</v>
      </c>
      <c r="E149" s="59">
        <f>[3]DECOMCURVE_2050!E127</f>
        <v>0.27451142762504144</v>
      </c>
      <c r="F149" s="59">
        <f>[3]DECOMCURVE_2050!F127</f>
        <v>6.0119244783040735E-3</v>
      </c>
      <c r="G149" s="59">
        <f>[3]DECOMCURVE_2050!G127</f>
        <v>0</v>
      </c>
      <c r="H149" s="59">
        <f>[3]DECOMCURVE_2050!H127</f>
        <v>0</v>
      </c>
      <c r="I149" s="59">
        <f>[3]DECOMCURVE_2050!I127</f>
        <v>0</v>
      </c>
      <c r="J149" s="59">
        <f>[3]DECOMCURVE_2050!J127</f>
        <v>0</v>
      </c>
      <c r="K149" s="59">
        <f>[3]DECOMCURVE_2050!K127</f>
        <v>0</v>
      </c>
      <c r="W149" t="str">
        <f t="shared" si="5"/>
        <v>§[ELE_DECOM_10_666_rm.xls]DECOMCURVE_2050!C127</v>
      </c>
      <c r="X149" t="s">
        <v>112</v>
      </c>
      <c r="Y149">
        <f t="shared" si="8"/>
        <v>127</v>
      </c>
    </row>
    <row r="150" spans="1:25" x14ac:dyDescent="0.25">
      <c r="A150" s="39" t="s">
        <v>26</v>
      </c>
      <c r="B150" s="29" t="s">
        <v>0</v>
      </c>
      <c r="C150" s="29">
        <f>[3]DECOMCURVE_2050!C131</f>
        <v>1</v>
      </c>
      <c r="D150" s="29">
        <f>[3]DECOMCURVE_2050!D131</f>
        <v>0.57275604388768364</v>
      </c>
      <c r="E150" s="29">
        <f>[3]DECOMCURVE_2050!E131</f>
        <v>0.3224858282595004</v>
      </c>
      <c r="F150" s="29">
        <f>[3]DECOMCURVE_2050!F131</f>
        <v>0.10265861074175163</v>
      </c>
      <c r="G150" s="29">
        <f>[3]DECOMCURVE_2050!G131</f>
        <v>3.8879946501137536E-5</v>
      </c>
      <c r="H150" s="29">
        <f>[3]DECOMCURVE_2050!H131</f>
        <v>0</v>
      </c>
      <c r="I150" s="29">
        <f>[3]DECOMCURVE_2050!I131</f>
        <v>0</v>
      </c>
      <c r="J150" s="29">
        <f>[3]DECOMCURVE_2050!J131</f>
        <v>0</v>
      </c>
      <c r="K150" s="29">
        <f>[3]DECOMCURVE_2050!K131</f>
        <v>0</v>
      </c>
      <c r="W150" t="str">
        <f t="shared" si="5"/>
        <v>§[ELE_DECOM_10_666_rm.xls]DECOMCURVE_2050!C131</v>
      </c>
      <c r="X150" t="s">
        <v>112</v>
      </c>
      <c r="Y150">
        <f>Y132+16</f>
        <v>131</v>
      </c>
    </row>
    <row r="151" spans="1:25" x14ac:dyDescent="0.25">
      <c r="A151" s="39" t="s">
        <v>26</v>
      </c>
      <c r="B151" s="29" t="s">
        <v>1</v>
      </c>
      <c r="C151" s="29">
        <f>[3]DECOMCURVE_2050!C132</f>
        <v>1</v>
      </c>
      <c r="D151" s="29">
        <f>[3]DECOMCURVE_2050!D132</f>
        <v>1.0002812247337152</v>
      </c>
      <c r="E151" s="29">
        <f>[3]DECOMCURVE_2050!E132</f>
        <v>0.84191654656026982</v>
      </c>
      <c r="F151" s="29">
        <f>[3]DECOMCURVE_2050!F132</f>
        <v>3.0495307062256109E-2</v>
      </c>
      <c r="G151" s="29">
        <f>[3]DECOMCURVE_2050!G132</f>
        <v>0</v>
      </c>
      <c r="H151" s="29">
        <f>[3]DECOMCURVE_2050!H132</f>
        <v>0</v>
      </c>
      <c r="I151" s="29">
        <f>[3]DECOMCURVE_2050!I132</f>
        <v>0</v>
      </c>
      <c r="J151" s="29">
        <f>[3]DECOMCURVE_2050!J132</f>
        <v>0</v>
      </c>
      <c r="K151" s="29">
        <f>[3]DECOMCURVE_2050!K132</f>
        <v>0</v>
      </c>
      <c r="W151" t="str">
        <f t="shared" si="5"/>
        <v>§[ELE_DECOM_10_666_rm.xls]DECOMCURVE_2050!C132</v>
      </c>
      <c r="X151" t="s">
        <v>112</v>
      </c>
      <c r="Y151">
        <f t="shared" ref="Y151:Y167" si="9">Y133+16</f>
        <v>132</v>
      </c>
    </row>
    <row r="152" spans="1:25" x14ac:dyDescent="0.25">
      <c r="A152" s="40" t="s">
        <v>26</v>
      </c>
      <c r="B152" s="34" t="s">
        <v>2</v>
      </c>
      <c r="C152" s="36">
        <f>1</f>
        <v>1</v>
      </c>
      <c r="D152" s="36">
        <f>1</f>
        <v>1</v>
      </c>
      <c r="E152" s="36">
        <f>1</f>
        <v>1</v>
      </c>
      <c r="F152" s="36">
        <f>1</f>
        <v>1</v>
      </c>
      <c r="G152" s="36">
        <f>1</f>
        <v>1</v>
      </c>
      <c r="H152" s="36">
        <f>1</f>
        <v>1</v>
      </c>
      <c r="I152" s="36">
        <f>1</f>
        <v>1</v>
      </c>
      <c r="J152" s="36">
        <f>1</f>
        <v>1</v>
      </c>
      <c r="K152" s="36">
        <f>1</f>
        <v>1</v>
      </c>
      <c r="W152" t="str">
        <f t="shared" si="5"/>
        <v>§1</v>
      </c>
      <c r="X152">
        <v>1</v>
      </c>
    </row>
    <row r="153" spans="1:25" x14ac:dyDescent="0.25">
      <c r="A153" s="39" t="s">
        <v>26</v>
      </c>
      <c r="B153" s="29" t="s">
        <v>3</v>
      </c>
      <c r="C153" s="29">
        <f>[3]DECOMCURVE_2050!C136</f>
        <v>1</v>
      </c>
      <c r="D153" s="29">
        <f>[3]DECOMCURVE_2050!D136</f>
        <v>0.81966545154262793</v>
      </c>
      <c r="E153" s="29">
        <f>[3]DECOMCURVE_2050!E136</f>
        <v>0.48184376510982302</v>
      </c>
      <c r="F153" s="29">
        <f>[3]DECOMCURVE_2050!F136</f>
        <v>0.13956722750707623</v>
      </c>
      <c r="G153" s="29">
        <f>[3]DECOMCURVE_2050!G136</f>
        <v>1.3581863323021669E-5</v>
      </c>
      <c r="H153" s="29">
        <f>[3]DECOMCURVE_2050!H136</f>
        <v>1.321707213220156E-9</v>
      </c>
      <c r="I153" s="29">
        <f>[3]DECOMCURVE_2050!I136</f>
        <v>1.321707213220156E-9</v>
      </c>
      <c r="J153" s="29">
        <f>[3]DECOMCURVE_2050!J136</f>
        <v>1.321707213220156E-9</v>
      </c>
      <c r="K153" s="29">
        <f>[3]DECOMCURVE_2050!K136</f>
        <v>1.321707213220156E-9</v>
      </c>
      <c r="W153" t="str">
        <f t="shared" si="5"/>
        <v>§[ELE_DECOM_10_666_rm.xls]DECOMCURVE_2050!C136</v>
      </c>
      <c r="X153" t="s">
        <v>112</v>
      </c>
      <c r="Y153">
        <f t="shared" si="9"/>
        <v>136</v>
      </c>
    </row>
    <row r="154" spans="1:25" x14ac:dyDescent="0.25">
      <c r="A154" s="39" t="s">
        <v>26</v>
      </c>
      <c r="B154" s="29" t="s">
        <v>4</v>
      </c>
      <c r="C154" s="29">
        <f>[3]DECOMCURVE_2050!C133</f>
        <v>0.01</v>
      </c>
      <c r="D154" s="29">
        <f>[3]DECOMCURVE_2050!D133</f>
        <v>0.01</v>
      </c>
      <c r="E154" s="29">
        <f>[3]DECOMCURVE_2050!E133</f>
        <v>0</v>
      </c>
      <c r="F154" s="29">
        <f>[3]DECOMCURVE_2050!F133</f>
        <v>0</v>
      </c>
      <c r="G154" s="29">
        <f>[3]DECOMCURVE_2050!G133</f>
        <v>0</v>
      </c>
      <c r="H154" s="29">
        <f>[3]DECOMCURVE_2050!H133</f>
        <v>0</v>
      </c>
      <c r="I154" s="29">
        <f>[3]DECOMCURVE_2050!I133</f>
        <v>0</v>
      </c>
      <c r="J154" s="29">
        <f>[3]DECOMCURVE_2050!J133</f>
        <v>0</v>
      </c>
      <c r="K154" s="29">
        <f>[3]DECOMCURVE_2050!K133</f>
        <v>0</v>
      </c>
      <c r="W154" t="str">
        <f t="shared" ref="W154:W167" si="10">"§"&amp;X154&amp;Y154</f>
        <v>§[ELE_DECOM_10_666_rm.xls]DECOMCURVE_2050!C133</v>
      </c>
      <c r="X154" t="s">
        <v>112</v>
      </c>
      <c r="Y154">
        <f t="shared" si="9"/>
        <v>133</v>
      </c>
    </row>
    <row r="155" spans="1:25" x14ac:dyDescent="0.25">
      <c r="A155" s="39" t="s">
        <v>26</v>
      </c>
      <c r="B155" s="29" t="s">
        <v>5</v>
      </c>
      <c r="C155" s="29">
        <f>[3]DECOMCURVE_2050!C135</f>
        <v>1</v>
      </c>
      <c r="D155" s="29">
        <f>[3]DECOMCURVE_2050!D135</f>
        <v>0.77191085690370731</v>
      </c>
      <c r="E155" s="29">
        <f>[3]DECOMCURVE_2050!E135</f>
        <v>0.53656750252851115</v>
      </c>
      <c r="F155" s="29">
        <f>[3]DECOMCURVE_2050!F135</f>
        <v>0.1212987828270501</v>
      </c>
      <c r="G155" s="29">
        <f>[3]DECOMCURVE_2050!G135</f>
        <v>8.9352352387263426E-2</v>
      </c>
      <c r="H155" s="29">
        <f>[3]DECOMCURVE_2050!H135</f>
        <v>6.5819645433056004E-2</v>
      </c>
      <c r="I155" s="29">
        <f>[3]DECOMCURVE_2050!I135</f>
        <v>6.5819645433056004E-2</v>
      </c>
      <c r="J155" s="29">
        <f>[3]DECOMCURVE_2050!J135</f>
        <v>6.5819645433056004E-2</v>
      </c>
      <c r="K155" s="29">
        <f>[3]DECOMCURVE_2050!K135</f>
        <v>6.5819645433056004E-2</v>
      </c>
      <c r="W155" t="str">
        <f t="shared" si="10"/>
        <v>§[ELE_DECOM_10_666_rm.xls]DECOMCURVE_2050!C135</v>
      </c>
      <c r="X155" t="s">
        <v>112</v>
      </c>
      <c r="Y155">
        <f t="shared" si="9"/>
        <v>135</v>
      </c>
    </row>
    <row r="156" spans="1:25" x14ac:dyDescent="0.25">
      <c r="A156" s="39" t="s">
        <v>26</v>
      </c>
      <c r="B156" s="29" t="s">
        <v>6</v>
      </c>
      <c r="C156" s="29">
        <f>[3]DECOMCURVE_2050!C134</f>
        <v>1</v>
      </c>
      <c r="D156" s="29">
        <f>[3]DECOMCURVE_2050!D134</f>
        <v>1.0000049791746022</v>
      </c>
      <c r="E156" s="29">
        <f>[3]DECOMCURVE_2050!E134</f>
        <v>1.0000112031428547</v>
      </c>
      <c r="F156" s="29">
        <f>[3]DECOMCURVE_2050!F134</f>
        <v>1.0000236510793603</v>
      </c>
      <c r="G156" s="29">
        <f>[3]DECOMCURVE_2050!G134</f>
        <v>1.0000298750476133</v>
      </c>
      <c r="H156" s="29">
        <f>[3]DECOMCURVE_2050!H134</f>
        <v>1.0000360990546033</v>
      </c>
      <c r="I156" s="29">
        <f>[3]DECOMCURVE_2050!I134</f>
        <v>1.0000423231003304</v>
      </c>
      <c r="J156" s="29">
        <f>[3]DECOMCURVE_2050!J134</f>
        <v>1.0000485471847946</v>
      </c>
      <c r="K156" s="29">
        <f>[3]DECOMCURVE_2050!K134</f>
        <v>1.0000547713079966</v>
      </c>
      <c r="W156" t="str">
        <f t="shared" si="10"/>
        <v>§[ELE_DECOM_10_666_rm.xls]DECOMCURVE_2050!C134</v>
      </c>
      <c r="X156" t="s">
        <v>112</v>
      </c>
      <c r="Y156">
        <f t="shared" si="9"/>
        <v>134</v>
      </c>
    </row>
    <row r="157" spans="1:25" x14ac:dyDescent="0.25">
      <c r="A157" s="39" t="s">
        <v>26</v>
      </c>
      <c r="B157" s="29" t="s">
        <v>7</v>
      </c>
      <c r="C157" s="29">
        <f>[3]DECOMCURVE_2050!C130</f>
        <v>1</v>
      </c>
      <c r="D157" s="29">
        <f>[3]DECOMCURVE_2050!D130</f>
        <v>1</v>
      </c>
      <c r="E157" s="29">
        <f>[3]DECOMCURVE_2050!E130</f>
        <v>1</v>
      </c>
      <c r="F157" s="29">
        <f>[3]DECOMCURVE_2050!F130</f>
        <v>0.61016174402250356</v>
      </c>
      <c r="G157" s="29">
        <f>[3]DECOMCURVE_2050!G130</f>
        <v>0.32928973277074541</v>
      </c>
      <c r="H157" s="29">
        <f>[3]DECOMCURVE_2050!H130</f>
        <v>0</v>
      </c>
      <c r="I157" s="29">
        <f>[3]DECOMCURVE_2050!I130</f>
        <v>0</v>
      </c>
      <c r="J157" s="29">
        <f>[3]DECOMCURVE_2050!J130</f>
        <v>0</v>
      </c>
      <c r="K157" s="29">
        <f>[3]DECOMCURVE_2050!K130</f>
        <v>0</v>
      </c>
      <c r="W157" t="str">
        <f t="shared" si="10"/>
        <v>§[ELE_DECOM_10_666_rm.xls]DECOMCURVE_2050!C130</v>
      </c>
      <c r="X157" t="s">
        <v>112</v>
      </c>
      <c r="Y157">
        <f t="shared" si="9"/>
        <v>130</v>
      </c>
    </row>
    <row r="158" spans="1:25" x14ac:dyDescent="0.25">
      <c r="A158" s="39" t="s">
        <v>26</v>
      </c>
      <c r="B158" s="29" t="s">
        <v>8</v>
      </c>
      <c r="C158" s="29">
        <f>[3]DECOMCURVE_2050!C137</f>
        <v>1</v>
      </c>
      <c r="D158" s="29">
        <f>[3]DECOMCURVE_2050!D137</f>
        <v>0.67206153502318733</v>
      </c>
      <c r="E158" s="29">
        <f>[3]DECOMCURVE_2050!E137</f>
        <v>0.4104818132717486</v>
      </c>
      <c r="F158" s="29">
        <f>[3]DECOMCURVE_2050!F137</f>
        <v>0.21767269476468065</v>
      </c>
      <c r="G158" s="29">
        <f>[3]DECOMCURVE_2050!G137</f>
        <v>0</v>
      </c>
      <c r="H158" s="29">
        <f>[3]DECOMCURVE_2050!H137</f>
        <v>0</v>
      </c>
      <c r="I158" s="29">
        <f>[3]DECOMCURVE_2050!I137</f>
        <v>0</v>
      </c>
      <c r="J158" s="29">
        <f>[3]DECOMCURVE_2050!J137</f>
        <v>0</v>
      </c>
      <c r="K158" s="29">
        <f>[3]DECOMCURVE_2050!K137</f>
        <v>0</v>
      </c>
      <c r="W158" t="str">
        <f t="shared" si="10"/>
        <v>§[ELE_DECOM_10_666_rm.xls]DECOMCURVE_2050!C137</v>
      </c>
      <c r="X158" t="s">
        <v>112</v>
      </c>
      <c r="Y158">
        <f t="shared" si="9"/>
        <v>137</v>
      </c>
    </row>
    <row r="159" spans="1:25" x14ac:dyDescent="0.25">
      <c r="A159" s="40" t="s">
        <v>26</v>
      </c>
      <c r="B159" s="34" t="s">
        <v>9</v>
      </c>
      <c r="C159" s="36">
        <f>1</f>
        <v>1</v>
      </c>
      <c r="D159" s="36">
        <f>1</f>
        <v>1</v>
      </c>
      <c r="E159" s="36">
        <f>1</f>
        <v>1</v>
      </c>
      <c r="F159" s="36">
        <f>1</f>
        <v>1</v>
      </c>
      <c r="G159" s="36">
        <f>1</f>
        <v>1</v>
      </c>
      <c r="H159" s="36">
        <f>1</f>
        <v>1</v>
      </c>
      <c r="I159" s="36">
        <f>1</f>
        <v>1</v>
      </c>
      <c r="J159" s="36">
        <f>1</f>
        <v>1</v>
      </c>
      <c r="K159" s="36">
        <f>1</f>
        <v>1</v>
      </c>
      <c r="W159" t="str">
        <f t="shared" si="10"/>
        <v>§1</v>
      </c>
      <c r="X159">
        <v>1</v>
      </c>
    </row>
    <row r="160" spans="1:25" x14ac:dyDescent="0.25">
      <c r="A160" s="39" t="s">
        <v>26</v>
      </c>
      <c r="B160" s="29" t="s">
        <v>10</v>
      </c>
      <c r="C160" s="29">
        <f>[3]DECOMCURVE_2050!C139</f>
        <v>1</v>
      </c>
      <c r="D160" s="29">
        <f>[3]DECOMCURVE_2050!D139</f>
        <v>0.81966545154262793</v>
      </c>
      <c r="E160" s="29">
        <f>[3]DECOMCURVE_2050!E139</f>
        <v>0.48184376510982302</v>
      </c>
      <c r="F160" s="29">
        <f>[3]DECOMCURVE_2050!F139</f>
        <v>0.13956722750707623</v>
      </c>
      <c r="G160" s="29">
        <f>[3]DECOMCURVE_2050!G139</f>
        <v>1.3581863323021669E-5</v>
      </c>
      <c r="H160" s="29">
        <f>[3]DECOMCURVE_2050!H139</f>
        <v>1.321707213220156E-9</v>
      </c>
      <c r="I160" s="29">
        <f>[3]DECOMCURVE_2050!I139</f>
        <v>1.321707213220156E-9</v>
      </c>
      <c r="J160" s="29">
        <f>[3]DECOMCURVE_2050!J139</f>
        <v>1.321707213220156E-9</v>
      </c>
      <c r="K160" s="29">
        <f>[3]DECOMCURVE_2050!K139</f>
        <v>1.321707213220156E-9</v>
      </c>
      <c r="W160" t="str">
        <f t="shared" si="10"/>
        <v>§[ELE_DECOM_10_666_rm.xls]DECOMCURVE_2050!C139</v>
      </c>
      <c r="X160" t="s">
        <v>112</v>
      </c>
      <c r="Y160">
        <f t="shared" si="9"/>
        <v>139</v>
      </c>
    </row>
    <row r="161" spans="1:25" x14ac:dyDescent="0.25">
      <c r="A161" s="39" t="s">
        <v>26</v>
      </c>
      <c r="B161" s="29" t="s">
        <v>11</v>
      </c>
      <c r="C161" s="29">
        <f>[3]DECOMCURVE_2050!C138</f>
        <v>1</v>
      </c>
      <c r="D161" s="29">
        <f>[3]DECOMCURVE_2050!D138</f>
        <v>0.77191085690370731</v>
      </c>
      <c r="E161" s="29">
        <f>[3]DECOMCURVE_2050!E138</f>
        <v>0.53656750252851115</v>
      </c>
      <c r="F161" s="29">
        <f>[3]DECOMCURVE_2050!F138</f>
        <v>0.1212987828270501</v>
      </c>
      <c r="G161" s="29">
        <f>[3]DECOMCURVE_2050!G138</f>
        <v>8.9352352387263426E-2</v>
      </c>
      <c r="H161" s="29">
        <f>[3]DECOMCURVE_2050!H138</f>
        <v>6.5819645433056004E-2</v>
      </c>
      <c r="I161" s="29">
        <f>[3]DECOMCURVE_2050!I138</f>
        <v>6.5819645433056004E-2</v>
      </c>
      <c r="J161" s="29">
        <f>[3]DECOMCURVE_2050!J138</f>
        <v>6.5819645433056004E-2</v>
      </c>
      <c r="K161" s="29">
        <f>[3]DECOMCURVE_2050!K138</f>
        <v>6.5819645433056004E-2</v>
      </c>
      <c r="W161" t="str">
        <f t="shared" si="10"/>
        <v>§[ELE_DECOM_10_666_rm.xls]DECOMCURVE_2050!C138</v>
      </c>
      <c r="X161" t="s">
        <v>112</v>
      </c>
      <c r="Y161">
        <f t="shared" si="9"/>
        <v>138</v>
      </c>
    </row>
    <row r="162" spans="1:25" x14ac:dyDescent="0.25">
      <c r="A162" s="39" t="s">
        <v>26</v>
      </c>
      <c r="B162" s="29" t="s">
        <v>12</v>
      </c>
      <c r="C162" s="29">
        <f>[3]DECOMCURVE_2050!C142</f>
        <v>1</v>
      </c>
      <c r="D162" s="29">
        <f>[3]DECOMCURVE_2050!D142</f>
        <v>0.67206153502318733</v>
      </c>
      <c r="E162" s="29">
        <f>[3]DECOMCURVE_2050!E142</f>
        <v>0.4104818132717486</v>
      </c>
      <c r="F162" s="29">
        <f>[3]DECOMCURVE_2050!F142</f>
        <v>0.21767269476468065</v>
      </c>
      <c r="G162" s="29">
        <f>[3]DECOMCURVE_2050!G142</f>
        <v>0</v>
      </c>
      <c r="H162" s="29">
        <f>[3]DECOMCURVE_2050!H142</f>
        <v>0</v>
      </c>
      <c r="I162" s="29">
        <f>[3]DECOMCURVE_2050!I142</f>
        <v>0</v>
      </c>
      <c r="J162" s="29">
        <f>[3]DECOMCURVE_2050!J142</f>
        <v>0</v>
      </c>
      <c r="K162" s="29">
        <f>[3]DECOMCURVE_2050!K142</f>
        <v>0</v>
      </c>
      <c r="W162" t="str">
        <f t="shared" si="10"/>
        <v>§[ELE_DECOM_10_666_rm.xls]DECOMCURVE_2050!C142</v>
      </c>
      <c r="X162" t="s">
        <v>112</v>
      </c>
      <c r="Y162">
        <f t="shared" si="9"/>
        <v>142</v>
      </c>
    </row>
    <row r="163" spans="1:25" x14ac:dyDescent="0.25">
      <c r="A163" s="39" t="s">
        <v>26</v>
      </c>
      <c r="B163" s="29" t="s">
        <v>13</v>
      </c>
      <c r="C163" s="29">
        <f>[3]DECOMCURVE_2050!C141</f>
        <v>1</v>
      </c>
      <c r="D163" s="29">
        <f>[3]DECOMCURVE_2050!D141</f>
        <v>1.0147601476014765</v>
      </c>
      <c r="E163" s="29">
        <f>[3]DECOMCURVE_2050!E141</f>
        <v>0.14760147601476084</v>
      </c>
      <c r="F163" s="29">
        <f>[3]DECOMCURVE_2050!F141</f>
        <v>0.1476014760147599</v>
      </c>
      <c r="G163" s="29">
        <f>[3]DECOMCURVE_2050!G141</f>
        <v>0</v>
      </c>
      <c r="H163" s="29">
        <f>[3]DECOMCURVE_2050!H141</f>
        <v>0</v>
      </c>
      <c r="I163" s="29">
        <f>[3]DECOMCURVE_2050!I141</f>
        <v>0</v>
      </c>
      <c r="J163" s="29">
        <f>[3]DECOMCURVE_2050!J141</f>
        <v>0</v>
      </c>
      <c r="K163" s="29">
        <f>[3]DECOMCURVE_2050!K141</f>
        <v>0</v>
      </c>
      <c r="W163" t="str">
        <f t="shared" si="10"/>
        <v>§[ELE_DECOM_10_666_rm.xls]DECOMCURVE_2050!C141</v>
      </c>
      <c r="X163" t="s">
        <v>112</v>
      </c>
      <c r="Y163">
        <f t="shared" si="9"/>
        <v>141</v>
      </c>
    </row>
    <row r="164" spans="1:25" x14ac:dyDescent="0.25">
      <c r="A164" s="39" t="s">
        <v>26</v>
      </c>
      <c r="B164" s="29" t="s">
        <v>14</v>
      </c>
      <c r="C164" s="29">
        <f>[3]DECOMCURVE_2050!C140</f>
        <v>1</v>
      </c>
      <c r="D164" s="29">
        <v>0.8</v>
      </c>
      <c r="E164" s="29">
        <f>[3]DECOMCURVE_2050!E140</f>
        <v>0</v>
      </c>
      <c r="F164" s="29">
        <f>[3]DECOMCURVE_2050!F140</f>
        <v>0</v>
      </c>
      <c r="G164" s="29">
        <f>[3]DECOMCURVE_2050!G140</f>
        <v>0</v>
      </c>
      <c r="H164" s="29">
        <f>[3]DECOMCURVE_2050!H140</f>
        <v>0</v>
      </c>
      <c r="I164" s="29">
        <f>[3]DECOMCURVE_2050!I140</f>
        <v>0</v>
      </c>
      <c r="J164" s="29">
        <f>[3]DECOMCURVE_2050!J140</f>
        <v>0</v>
      </c>
      <c r="K164" s="29">
        <f>[3]DECOMCURVE_2050!K140</f>
        <v>0</v>
      </c>
      <c r="W164" t="str">
        <f t="shared" si="10"/>
        <v>§[ELE_DECOM_10_666_rm.xls]DECOMCURVE_2050!C140</v>
      </c>
      <c r="X164" t="s">
        <v>112</v>
      </c>
      <c r="Y164">
        <f t="shared" si="9"/>
        <v>140</v>
      </c>
    </row>
    <row r="165" spans="1:25" x14ac:dyDescent="0.25">
      <c r="A165" s="39" t="s">
        <v>26</v>
      </c>
      <c r="B165" s="29" t="s">
        <v>15</v>
      </c>
      <c r="C165" s="29">
        <f>[3]DECOMCURVE_2050!C144</f>
        <v>1</v>
      </c>
      <c r="D165" s="29">
        <f>[3]DECOMCURVE_2050!D144</f>
        <v>0.81966545154262793</v>
      </c>
      <c r="E165" s="29">
        <f>[3]DECOMCURVE_2050!E144</f>
        <v>0.48184376510982302</v>
      </c>
      <c r="F165" s="29">
        <f>[3]DECOMCURVE_2050!F144</f>
        <v>0.13956722750707623</v>
      </c>
      <c r="G165" s="29">
        <f>[3]DECOMCURVE_2050!G144</f>
        <v>1.3581863323021669E-5</v>
      </c>
      <c r="H165" s="29">
        <f>[3]DECOMCURVE_2050!H144</f>
        <v>1.321707213220156E-9</v>
      </c>
      <c r="I165" s="29">
        <f>[3]DECOMCURVE_2050!I144</f>
        <v>1.321707213220156E-9</v>
      </c>
      <c r="J165" s="29">
        <f>[3]DECOMCURVE_2050!J144</f>
        <v>1.321707213220156E-9</v>
      </c>
      <c r="K165" s="29">
        <f>[3]DECOMCURVE_2050!K144</f>
        <v>1.321707213220156E-9</v>
      </c>
      <c r="W165" t="str">
        <f t="shared" si="10"/>
        <v>§[ELE_DECOM_10_666_rm.xls]DECOMCURVE_2050!C144</v>
      </c>
      <c r="X165" t="s">
        <v>112</v>
      </c>
      <c r="Y165">
        <f t="shared" si="9"/>
        <v>144</v>
      </c>
    </row>
    <row r="166" spans="1:25" x14ac:dyDescent="0.25">
      <c r="A166" s="39" t="s">
        <v>26</v>
      </c>
      <c r="B166" s="29" t="s">
        <v>16</v>
      </c>
      <c r="C166" s="29">
        <f>[3]DECOMCURVE_2050!C145</f>
        <v>1</v>
      </c>
      <c r="D166" s="29">
        <f>[3]DECOMCURVE_2050!D145</f>
        <v>1.0000049791746022</v>
      </c>
      <c r="E166" s="29">
        <f>[3]DECOMCURVE_2050!E145</f>
        <v>1.0000112031428547</v>
      </c>
      <c r="F166" s="29">
        <f>[3]DECOMCURVE_2050!F145</f>
        <v>1.0000236510793603</v>
      </c>
      <c r="G166" s="29">
        <f>[3]DECOMCURVE_2050!G145</f>
        <v>1.0000298750476133</v>
      </c>
      <c r="H166" s="29">
        <f>[3]DECOMCURVE_2050!H145</f>
        <v>1.0000360990546033</v>
      </c>
      <c r="I166" s="29">
        <f>[3]DECOMCURVE_2050!I145</f>
        <v>1.0000423231003304</v>
      </c>
      <c r="J166" s="29">
        <f>[3]DECOMCURVE_2050!J145</f>
        <v>1.0000485471847946</v>
      </c>
      <c r="K166" s="29">
        <f>[3]DECOMCURVE_2050!K145</f>
        <v>1.0000547713079966</v>
      </c>
      <c r="W166" t="str">
        <f t="shared" si="10"/>
        <v>§[ELE_DECOM_10_666_rm.xls]DECOMCURVE_2050!C145</v>
      </c>
      <c r="X166" t="s">
        <v>112</v>
      </c>
      <c r="Y166">
        <f t="shared" si="9"/>
        <v>145</v>
      </c>
    </row>
    <row r="167" spans="1:25" x14ac:dyDescent="0.25">
      <c r="A167" s="39" t="s">
        <v>26</v>
      </c>
      <c r="B167" s="29" t="s">
        <v>17</v>
      </c>
      <c r="C167" s="29">
        <f>[3]DECOMCURVE_2050!C143</f>
        <v>1</v>
      </c>
      <c r="D167" s="29">
        <f>[3]DECOMCURVE_2050!D143</f>
        <v>0.67206153502318733</v>
      </c>
      <c r="E167" s="29">
        <f>[3]DECOMCURVE_2050!E143</f>
        <v>0.4104818132717486</v>
      </c>
      <c r="F167" s="29">
        <f>[3]DECOMCURVE_2050!F143</f>
        <v>0.21767269476468065</v>
      </c>
      <c r="G167" s="29">
        <f>[3]DECOMCURVE_2050!G143</f>
        <v>0</v>
      </c>
      <c r="H167" s="29">
        <f>[3]DECOMCURVE_2050!H143</f>
        <v>0</v>
      </c>
      <c r="I167" s="29">
        <f>[3]DECOMCURVE_2050!I143</f>
        <v>0</v>
      </c>
      <c r="J167" s="29">
        <f>[3]DECOMCURVE_2050!J143</f>
        <v>0</v>
      </c>
      <c r="K167" s="29">
        <f>[3]DECOMCURVE_2050!K143</f>
        <v>0</v>
      </c>
      <c r="W167" t="str">
        <f t="shared" si="10"/>
        <v>§[ELE_DECOM_10_666_rm.xls]DECOMCURVE_2050!C143</v>
      </c>
      <c r="X167" t="s">
        <v>112</v>
      </c>
      <c r="Y167">
        <f t="shared" si="9"/>
        <v>143</v>
      </c>
    </row>
    <row r="168" spans="1:25" x14ac:dyDescent="0.25">
      <c r="A168"/>
    </row>
    <row r="169" spans="1:25" x14ac:dyDescent="0.25">
      <c r="A169"/>
    </row>
    <row r="170" spans="1:25" x14ac:dyDescent="0.25">
      <c r="A170"/>
    </row>
    <row r="171" spans="1:25" x14ac:dyDescent="0.25">
      <c r="A171"/>
    </row>
    <row r="172" spans="1:25" x14ac:dyDescent="0.25">
      <c r="A172"/>
    </row>
    <row r="173" spans="1:25" x14ac:dyDescent="0.25">
      <c r="A173"/>
    </row>
    <row r="174" spans="1:25" x14ac:dyDescent="0.25">
      <c r="A174"/>
    </row>
    <row r="175" spans="1:25" x14ac:dyDescent="0.25">
      <c r="A175"/>
    </row>
    <row r="176" spans="1:25"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sheetData>
  <autoFilter ref="A5:K5">
    <sortState ref="A6:O59">
      <sortCondition ref="A5"/>
    </sortState>
  </autoFilter>
  <conditionalFormatting sqref="C6:K23">
    <cfRule type="cellIs" dxfId="27" priority="42" operator="equal">
      <formula>0</formula>
    </cfRule>
  </conditionalFormatting>
  <conditionalFormatting sqref="C26:K26">
    <cfRule type="cellIs" dxfId="26" priority="19" operator="equal">
      <formula>0</formula>
    </cfRule>
  </conditionalFormatting>
  <conditionalFormatting sqref="C33:K33">
    <cfRule type="cellIs" dxfId="25" priority="18" operator="equal">
      <formula>0</formula>
    </cfRule>
  </conditionalFormatting>
  <conditionalFormatting sqref="C44:K44">
    <cfRule type="cellIs" dxfId="24" priority="17" operator="equal">
      <formula>0</formula>
    </cfRule>
  </conditionalFormatting>
  <conditionalFormatting sqref="C51:K51">
    <cfRule type="cellIs" dxfId="23" priority="16" operator="equal">
      <formula>0</formula>
    </cfRule>
  </conditionalFormatting>
  <conditionalFormatting sqref="C62:K62">
    <cfRule type="cellIs" dxfId="22" priority="15" operator="equal">
      <formula>0</formula>
    </cfRule>
  </conditionalFormatting>
  <conditionalFormatting sqref="C69:K69">
    <cfRule type="cellIs" dxfId="21" priority="14" operator="equal">
      <formula>0</formula>
    </cfRule>
  </conditionalFormatting>
  <conditionalFormatting sqref="C80:K80">
    <cfRule type="cellIs" dxfId="20" priority="13" operator="equal">
      <formula>0</formula>
    </cfRule>
  </conditionalFormatting>
  <conditionalFormatting sqref="C87:K87">
    <cfRule type="cellIs" dxfId="19" priority="12" operator="equal">
      <formula>0</formula>
    </cfRule>
  </conditionalFormatting>
  <conditionalFormatting sqref="C98:K98">
    <cfRule type="cellIs" dxfId="18" priority="11" operator="equal">
      <formula>0</formula>
    </cfRule>
  </conditionalFormatting>
  <conditionalFormatting sqref="C105:K105">
    <cfRule type="cellIs" dxfId="17" priority="10" operator="equal">
      <formula>0</formula>
    </cfRule>
  </conditionalFormatting>
  <conditionalFormatting sqref="C116:K116">
    <cfRule type="cellIs" dxfId="16" priority="9" operator="equal">
      <formula>0</formula>
    </cfRule>
  </conditionalFormatting>
  <conditionalFormatting sqref="C123:K123">
    <cfRule type="cellIs" dxfId="15" priority="8" operator="equal">
      <formula>0</formula>
    </cfRule>
  </conditionalFormatting>
  <conditionalFormatting sqref="C134:K134">
    <cfRule type="cellIs" dxfId="14" priority="7" operator="equal">
      <formula>0</formula>
    </cfRule>
  </conditionalFormatting>
  <conditionalFormatting sqref="C141:K141">
    <cfRule type="cellIs" dxfId="13" priority="6" operator="equal">
      <formula>0</formula>
    </cfRule>
  </conditionalFormatting>
  <conditionalFormatting sqref="C152:K152">
    <cfRule type="cellIs" dxfId="12" priority="5" operator="equal">
      <formula>0</formula>
    </cfRule>
  </conditionalFormatting>
  <conditionalFormatting sqref="C159:K159">
    <cfRule type="cellIs" dxfId="11" priority="4" operator="equal">
      <formula>0</formula>
    </cfRule>
  </conditionalFormatting>
  <conditionalFormatting sqref="W6:W23">
    <cfRule type="cellIs" dxfId="10" priority="3" operator="equal">
      <formula>0</formula>
    </cfRule>
  </conditionalFormatting>
  <conditionalFormatting sqref="D38">
    <cfRule type="cellIs" dxfId="9" priority="2" operator="equal">
      <formula>0</formula>
    </cfRule>
  </conditionalFormatting>
  <conditionalFormatting sqref="D56">
    <cfRule type="cellIs" dxfId="8" priority="1" operator="equal">
      <formula>0</formula>
    </cfRule>
  </conditionalFormatting>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S23"/>
  <sheetViews>
    <sheetView zoomScale="85" zoomScaleNormal="85" workbookViewId="0">
      <selection activeCell="E9" sqref="E9:N9"/>
    </sheetView>
  </sheetViews>
  <sheetFormatPr baseColWidth="10" defaultRowHeight="15" x14ac:dyDescent="0.25"/>
  <cols>
    <col min="1" max="2" width="4.28515625" customWidth="1"/>
    <col min="15" max="15" width="3.285156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62</v>
      </c>
    </row>
    <row r="4" spans="1:19" x14ac:dyDescent="0.25">
      <c r="A4" s="53" t="s">
        <v>72</v>
      </c>
      <c r="B4" s="53" t="s">
        <v>71</v>
      </c>
    </row>
    <row r="5" spans="1:19" x14ac:dyDescent="0.25">
      <c r="A5" s="28"/>
      <c r="B5" s="28"/>
      <c r="C5" s="28">
        <f>[4]DECOMCURVE_2050!A234</f>
        <v>0</v>
      </c>
      <c r="D5" s="28">
        <f>[4]DECOMCURVE_2050!B234</f>
        <v>2004</v>
      </c>
      <c r="E5" s="28">
        <f>[4]DECOMCURVE_2050!C234</f>
        <v>2005</v>
      </c>
      <c r="F5" s="28">
        <f>[4]DECOMCURVE_2050!D234</f>
        <v>2010</v>
      </c>
      <c r="G5" s="28">
        <f>[4]DECOMCURVE_2050!E234</f>
        <v>2015</v>
      </c>
      <c r="H5" s="28">
        <f>[4]DECOMCURVE_2050!F234</f>
        <v>2020</v>
      </c>
      <c r="I5" s="28">
        <f>[4]DECOMCURVE_2050!G234</f>
        <v>2025</v>
      </c>
      <c r="J5" s="28">
        <f>[4]DECOMCURVE_2050!H234</f>
        <v>2030</v>
      </c>
      <c r="K5" s="28">
        <f>[4]DECOMCURVE_2050!I234</f>
        <v>2035</v>
      </c>
      <c r="L5" s="28">
        <f>[4]DECOMCURVE_2050!J234</f>
        <v>2040</v>
      </c>
      <c r="M5" s="28">
        <f>[4]DECOMCURVE_2050!K234</f>
        <v>2045</v>
      </c>
      <c r="N5" s="28">
        <f>[4]DECOMCURVE_2050!L234</f>
        <v>2050</v>
      </c>
    </row>
    <row r="6" spans="1:19" x14ac:dyDescent="0.25">
      <c r="A6" s="29">
        <v>2</v>
      </c>
      <c r="B6" s="29">
        <v>2</v>
      </c>
      <c r="C6" s="29" t="str">
        <f>[4]DECOMCURVE_2050!A236</f>
        <v>bBC</v>
      </c>
      <c r="D6" s="29">
        <f>[3]DECOMCURVE_2050!B173</f>
        <v>0</v>
      </c>
      <c r="E6" s="29">
        <f>[3]DECOMCURVE_2050!C173</f>
        <v>0.15065343999999992</v>
      </c>
      <c r="F6" s="29">
        <f>[3]DECOMCURVE_2050!D173</f>
        <v>0.18462730240000003</v>
      </c>
      <c r="G6" s="29">
        <f>[3]DECOMCURVE_2050!E173</f>
        <v>0.18462730240000003</v>
      </c>
      <c r="H6" s="29">
        <f>[3]DECOMCURVE_2050!F173</f>
        <v>0.18462730240000003</v>
      </c>
      <c r="I6" s="29">
        <f>[3]DECOMCURVE_2050!G173</f>
        <v>0.18462730240000003</v>
      </c>
      <c r="J6" s="29">
        <f>[3]DECOMCURVE_2050!H173</f>
        <v>0.18462730240000003</v>
      </c>
      <c r="K6" s="29">
        <f>[3]DECOMCURVE_2050!I173</f>
        <v>0.18462730240000003</v>
      </c>
      <c r="L6" s="29">
        <f>[3]DECOMCURVE_2050!J173</f>
        <v>0.18462730240000003</v>
      </c>
      <c r="M6" s="29">
        <f>[3]DECOMCURVE_2050!K173</f>
        <v>0.18462730240000003</v>
      </c>
      <c r="N6" s="29">
        <f>[3]DECOMCURVE_2050!L173</f>
        <v>0.18462730240000003</v>
      </c>
    </row>
    <row r="7" spans="1:19" x14ac:dyDescent="0.25">
      <c r="A7" s="29">
        <v>3</v>
      </c>
      <c r="B7" s="29">
        <v>3</v>
      </c>
      <c r="C7" s="29" t="str">
        <f>[4]DECOMCURVE_2050!A237</f>
        <v>bBIO</v>
      </c>
      <c r="D7" s="29">
        <f>[3]DECOMCURVE_2050!B174</f>
        <v>0</v>
      </c>
      <c r="E7" s="29">
        <f>[3]DECOMCURVE_2050!C174</f>
        <v>0.15065343999999992</v>
      </c>
      <c r="F7" s="29">
        <f>[3]DECOMCURVE_2050!D174</f>
        <v>0.18462730240000003</v>
      </c>
      <c r="G7" s="29">
        <f>[3]DECOMCURVE_2050!E174</f>
        <v>0.18462730240000003</v>
      </c>
      <c r="H7" s="29">
        <f>[3]DECOMCURVE_2050!F174</f>
        <v>0.18462730240000003</v>
      </c>
      <c r="I7" s="29">
        <f>[3]DECOMCURVE_2050!G174</f>
        <v>0.18462730240000003</v>
      </c>
      <c r="J7" s="29">
        <f>[3]DECOMCURVE_2050!H174</f>
        <v>0.18462730240000003</v>
      </c>
      <c r="K7" s="29">
        <f>[3]DECOMCURVE_2050!I174</f>
        <v>0.18462730240000003</v>
      </c>
      <c r="L7" s="29">
        <f>[3]DECOMCURVE_2050!J174</f>
        <v>0.18462730240000003</v>
      </c>
      <c r="M7" s="29">
        <f>[3]DECOMCURVE_2050!K174</f>
        <v>0.18462730240000003</v>
      </c>
      <c r="N7" s="29">
        <f>[3]DECOMCURVE_2050!L174</f>
        <v>0.18462730240000003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[4]DECOMCURVE_2050!A241</f>
        <v>bGAS</v>
      </c>
      <c r="D9" s="29">
        <f>[3]DECOMCURVE_2050!B178</f>
        <v>0</v>
      </c>
      <c r="E9" s="29">
        <f>[3]DECOMCURVE_2050!C178</f>
        <v>0.15065343999999992</v>
      </c>
      <c r="F9" s="29">
        <f>[3]DECOMCURVE_2050!D178</f>
        <v>0.18462730240000003</v>
      </c>
      <c r="G9" s="29">
        <f>[3]DECOMCURVE_2050!E178</f>
        <v>0.18462730240000003</v>
      </c>
      <c r="H9" s="29">
        <f>[3]DECOMCURVE_2050!F178</f>
        <v>0.18462730240000003</v>
      </c>
      <c r="I9" s="29">
        <f>[3]DECOMCURVE_2050!G178</f>
        <v>0.18462730240000003</v>
      </c>
      <c r="J9" s="29">
        <f>[3]DECOMCURVE_2050!H178</f>
        <v>0.18462730240000003</v>
      </c>
      <c r="K9" s="29">
        <f>[3]DECOMCURVE_2050!I178</f>
        <v>0.18462730240000003</v>
      </c>
      <c r="L9" s="29">
        <f>[3]DECOMCURVE_2050!J178</f>
        <v>0.18462730240000003</v>
      </c>
      <c r="M9" s="29">
        <f>[3]DECOMCURVE_2050!K178</f>
        <v>0.18462730240000003</v>
      </c>
      <c r="N9" s="29">
        <f>[3]DECOMCURVE_2050!L178</f>
        <v>0.18462730240000003</v>
      </c>
    </row>
    <row r="10" spans="1:19" x14ac:dyDescent="0.25">
      <c r="A10" s="29">
        <v>4</v>
      </c>
      <c r="B10" s="29">
        <v>4</v>
      </c>
      <c r="C10" s="29" t="str">
        <f>[4]DECOMCURVE_2050!A238</f>
        <v>bGEO</v>
      </c>
      <c r="D10" s="29">
        <f>[3]DECOMCURVE_2050!B175</f>
        <v>0</v>
      </c>
      <c r="E10" s="29">
        <f>[3]DECOMCURVE_2050!C175</f>
        <v>0.15065343999999992</v>
      </c>
      <c r="F10" s="29">
        <f>[3]DECOMCURVE_2050!D175</f>
        <v>0.18462730240000003</v>
      </c>
      <c r="G10" s="29">
        <f>[3]DECOMCURVE_2050!E175</f>
        <v>0.18462730240000003</v>
      </c>
      <c r="H10" s="29">
        <f>[3]DECOMCURVE_2050!F175</f>
        <v>0.18462730240000003</v>
      </c>
      <c r="I10" s="29">
        <f>[3]DECOMCURVE_2050!G175</f>
        <v>0.18462730240000003</v>
      </c>
      <c r="J10" s="29">
        <f>[3]DECOMCURVE_2050!H175</f>
        <v>0.18462730240000003</v>
      </c>
      <c r="K10" s="29">
        <f>[3]DECOMCURVE_2050!I175</f>
        <v>0.18462730240000003</v>
      </c>
      <c r="L10" s="29">
        <f>[3]DECOMCURVE_2050!J175</f>
        <v>0.18462730240000003</v>
      </c>
      <c r="M10" s="29">
        <f>[3]DECOMCURVE_2050!K175</f>
        <v>0.18462730240000003</v>
      </c>
      <c r="N10" s="29">
        <f>[3]DECOMCURVE_2050!L175</f>
        <v>0.18462730240000003</v>
      </c>
    </row>
    <row r="11" spans="1:19" x14ac:dyDescent="0.25">
      <c r="A11" s="29">
        <v>6</v>
      </c>
      <c r="B11" s="29">
        <v>6</v>
      </c>
      <c r="C11" s="29" t="str">
        <f>[4]DECOMCURVE_2050!A240</f>
        <v>bHC</v>
      </c>
      <c r="D11" s="29">
        <f>[3]DECOMCURVE_2050!B177</f>
        <v>0</v>
      </c>
      <c r="E11" s="29">
        <f>[3]DECOMCURVE_2050!C177</f>
        <v>0.15065343999999992</v>
      </c>
      <c r="F11" s="29">
        <f>[3]DECOMCURVE_2050!D177</f>
        <v>0.18462730240000003</v>
      </c>
      <c r="G11" s="29">
        <f>[3]DECOMCURVE_2050!E177</f>
        <v>0.18462730240000003</v>
      </c>
      <c r="H11" s="29">
        <f>[3]DECOMCURVE_2050!F177</f>
        <v>0.18462730240000003</v>
      </c>
      <c r="I11" s="29">
        <f>[3]DECOMCURVE_2050!G177</f>
        <v>0.18462730240000003</v>
      </c>
      <c r="J11" s="29">
        <f>[3]DECOMCURVE_2050!H177</f>
        <v>0.18462730240000003</v>
      </c>
      <c r="K11" s="29">
        <f>[3]DECOMCURVE_2050!I177</f>
        <v>0.18462730240000003</v>
      </c>
      <c r="L11" s="29">
        <f>[3]DECOMCURVE_2050!J177</f>
        <v>0.18462730240000003</v>
      </c>
      <c r="M11" s="29">
        <f>[3]DECOMCURVE_2050!K177</f>
        <v>0.18462730240000003</v>
      </c>
      <c r="N11" s="29">
        <f>[3]DECOMCURVE_2050!L177</f>
        <v>0.18462730240000003</v>
      </c>
    </row>
    <row r="12" spans="1:19" x14ac:dyDescent="0.25">
      <c r="A12" s="29">
        <v>5</v>
      </c>
      <c r="B12" s="29">
        <v>5</v>
      </c>
      <c r="C12" s="29" t="str">
        <f>[4]DECOMCURVE_2050!A239</f>
        <v>bHYDRO</v>
      </c>
      <c r="D12" s="29">
        <f>[3]DECOMCURVE_2050!B187</f>
        <v>0</v>
      </c>
      <c r="E12" s="29">
        <f>[3]DECOMCURVE_2050!C187</f>
        <v>0.15065343999999992</v>
      </c>
      <c r="F12" s="29">
        <f>[3]DECOMCURVE_2050!D187</f>
        <v>0.18462730240000003</v>
      </c>
      <c r="G12" s="29">
        <f>[3]DECOMCURVE_2050!E187</f>
        <v>0.18462730240000003</v>
      </c>
      <c r="H12" s="29">
        <f>[3]DECOMCURVE_2050!F187</f>
        <v>0.18462730240000003</v>
      </c>
      <c r="I12" s="29">
        <f>[3]DECOMCURVE_2050!G187</f>
        <v>0.18462730240000003</v>
      </c>
      <c r="J12" s="29">
        <f>[3]DECOMCURVE_2050!H187</f>
        <v>0.18462730240000003</v>
      </c>
      <c r="K12" s="29">
        <f>[3]DECOMCURVE_2050!I187</f>
        <v>0.18462730240000003</v>
      </c>
      <c r="L12" s="29">
        <f>[3]DECOMCURVE_2050!J187</f>
        <v>0.18462730240000003</v>
      </c>
      <c r="M12" s="29">
        <f>[3]DECOMCURVE_2050!K187</f>
        <v>0.18462730240000003</v>
      </c>
      <c r="N12" s="29">
        <f>[3]DECOMCURVE_2050!L187</f>
        <v>0.18462730240000003</v>
      </c>
    </row>
    <row r="13" spans="1:19" x14ac:dyDescent="0.25">
      <c r="A13" s="29">
        <v>1</v>
      </c>
      <c r="B13" s="29">
        <v>1</v>
      </c>
      <c r="C13" s="29" t="str">
        <f>[4]DECOMCURVE_2050!A235</f>
        <v>bNUC</v>
      </c>
      <c r="D13" s="29">
        <f>[3]DECOMCURVE_2050!B172</f>
        <v>0</v>
      </c>
      <c r="E13" s="29">
        <f>[3]DECOMCURVE_2050!C172</f>
        <v>0.15065343999999992</v>
      </c>
      <c r="F13" s="29">
        <f>[3]DECOMCURVE_2050!D172</f>
        <v>0.18462730240000003</v>
      </c>
      <c r="G13" s="29">
        <f>[3]DECOMCURVE_2050!E172</f>
        <v>0.18462730240000003</v>
      </c>
      <c r="H13" s="29">
        <f>[3]DECOMCURVE_2050!F172</f>
        <v>0.18462730240000003</v>
      </c>
      <c r="I13" s="29">
        <f>[3]DECOMCURVE_2050!G172</f>
        <v>0.18462730240000003</v>
      </c>
      <c r="J13" s="29">
        <f>[3]DECOMCURVE_2050!H172</f>
        <v>0.18462730240000003</v>
      </c>
      <c r="K13" s="29">
        <f>[3]DECOMCURVE_2050!I172</f>
        <v>0.18462730240000003</v>
      </c>
      <c r="L13" s="29">
        <f>[3]DECOMCURVE_2050!J172</f>
        <v>0.18462730240000003</v>
      </c>
      <c r="M13" s="29">
        <f>[3]DECOMCURVE_2050!K172</f>
        <v>0.18462730240000003</v>
      </c>
      <c r="N13" s="29">
        <f>[3]DECOMCURVE_2050!L172</f>
        <v>0.18462730240000003</v>
      </c>
    </row>
    <row r="14" spans="1:19" x14ac:dyDescent="0.25">
      <c r="A14" s="29">
        <v>8</v>
      </c>
      <c r="B14" s="29">
        <v>8</v>
      </c>
      <c r="C14" s="29" t="str">
        <f>[4]DECOMCURVE_2050!A242</f>
        <v>bOIL</v>
      </c>
      <c r="D14" s="29">
        <f>[3]DECOMCURVE_2050!B179</f>
        <v>0</v>
      </c>
      <c r="E14" s="29">
        <f>[3]DECOMCURVE_2050!C179</f>
        <v>0.15065343999999992</v>
      </c>
      <c r="F14" s="29">
        <f>[3]DECOMCURVE_2050!D179</f>
        <v>0.18462730240000003</v>
      </c>
      <c r="G14" s="29">
        <f>[3]DECOMCURVE_2050!E179</f>
        <v>0.18462730240000003</v>
      </c>
      <c r="H14" s="29">
        <f>[3]DECOMCURVE_2050!F179</f>
        <v>0.18462730240000003</v>
      </c>
      <c r="I14" s="29">
        <f>[3]DECOMCURVE_2050!G179</f>
        <v>0.18462730240000003</v>
      </c>
      <c r="J14" s="29">
        <f>[3]DECOMCURVE_2050!H179</f>
        <v>0.18462730240000003</v>
      </c>
      <c r="K14" s="29">
        <f>[3]DECOMCURVE_2050!I179</f>
        <v>0.18462730240000003</v>
      </c>
      <c r="L14" s="29">
        <f>[3]DECOMCURVE_2050!J179</f>
        <v>0.18462730240000003</v>
      </c>
      <c r="M14" s="29">
        <f>[3]DECOMCURVE_2050!K179</f>
        <v>0.18462730240000003</v>
      </c>
      <c r="N14" s="29">
        <f>[3]DECOMCURVE_2050!L179</f>
        <v>0.18462730240000003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[4]DECOMCURVE_2050!A244</f>
        <v>mGAS</v>
      </c>
      <c r="D16" s="29">
        <f>[3]DECOMCURVE_2050!B181</f>
        <v>0</v>
      </c>
      <c r="E16" s="29">
        <f>[3]DECOMCURVE_2050!C181</f>
        <v>0.15065343999999992</v>
      </c>
      <c r="F16" s="29">
        <f>[3]DECOMCURVE_2050!D181</f>
        <v>0.18462730240000003</v>
      </c>
      <c r="G16" s="29">
        <f>[3]DECOMCURVE_2050!E181</f>
        <v>0.18462730240000003</v>
      </c>
      <c r="H16" s="29">
        <f>[3]DECOMCURVE_2050!F181</f>
        <v>0.18462730240000003</v>
      </c>
      <c r="I16" s="29">
        <f>[3]DECOMCURVE_2050!G181</f>
        <v>0.18462730240000003</v>
      </c>
      <c r="J16" s="29">
        <f>[3]DECOMCURVE_2050!H181</f>
        <v>0.18462730240000003</v>
      </c>
      <c r="K16" s="29">
        <f>[3]DECOMCURVE_2050!I181</f>
        <v>0.18462730240000003</v>
      </c>
      <c r="L16" s="29">
        <f>[3]DECOMCURVE_2050!J181</f>
        <v>0.18462730240000003</v>
      </c>
      <c r="M16" s="29">
        <f>[3]DECOMCURVE_2050!K181</f>
        <v>0.18462730240000003</v>
      </c>
      <c r="N16" s="29">
        <f>[3]DECOMCURVE_2050!L181</f>
        <v>0.18462730240000003</v>
      </c>
      <c r="P16" s="45" t="s">
        <v>66</v>
      </c>
      <c r="Q16" s="46"/>
      <c r="R16" s="46"/>
      <c r="S16" s="47"/>
    </row>
    <row r="17" spans="1:19" x14ac:dyDescent="0.25">
      <c r="A17" s="29">
        <v>10</v>
      </c>
      <c r="B17" s="29">
        <v>9</v>
      </c>
      <c r="C17" s="29" t="str">
        <f>[4]DECOMCURVE_2050!A243</f>
        <v>mHC</v>
      </c>
      <c r="D17" s="29">
        <f>[3]DECOMCURVE_2050!B180</f>
        <v>0</v>
      </c>
      <c r="E17" s="29">
        <f>[3]DECOMCURVE_2050!C180</f>
        <v>0.15065343999999992</v>
      </c>
      <c r="F17" s="29">
        <f>[3]DECOMCURVE_2050!D180</f>
        <v>0.18462730240000003</v>
      </c>
      <c r="G17" s="29">
        <f>[3]DECOMCURVE_2050!E180</f>
        <v>0.18462730240000003</v>
      </c>
      <c r="H17" s="29">
        <f>[3]DECOMCURVE_2050!F180</f>
        <v>0.18462730240000003</v>
      </c>
      <c r="I17" s="29">
        <f>[3]DECOMCURVE_2050!G180</f>
        <v>0.18462730240000003</v>
      </c>
      <c r="J17" s="29">
        <f>[3]DECOMCURVE_2050!H180</f>
        <v>0.18462730240000003</v>
      </c>
      <c r="K17" s="29">
        <f>[3]DECOMCURVE_2050!I180</f>
        <v>0.18462730240000003</v>
      </c>
      <c r="L17" s="29">
        <f>[3]DECOMCURVE_2050!J180</f>
        <v>0.18462730240000003</v>
      </c>
      <c r="M17" s="29">
        <f>[3]DECOMCURVE_2050!K180</f>
        <v>0.18462730240000003</v>
      </c>
      <c r="N17" s="29">
        <f>[3]DECOMCURVE_2050!L180</f>
        <v>0.18462730240000003</v>
      </c>
      <c r="P17" s="45" t="s">
        <v>67</v>
      </c>
      <c r="Q17" s="46"/>
      <c r="R17" s="46"/>
      <c r="S17" s="47"/>
    </row>
    <row r="18" spans="1:19" x14ac:dyDescent="0.25">
      <c r="A18" s="29">
        <v>14</v>
      </c>
      <c r="B18" s="29">
        <v>13</v>
      </c>
      <c r="C18" s="29" t="str">
        <f>[4]DECOMCURVE_2050!A247</f>
        <v>mOIL</v>
      </c>
      <c r="D18" s="29">
        <f>[3]DECOMCURVE_2050!B184</f>
        <v>0</v>
      </c>
      <c r="E18" s="29">
        <f>[3]DECOMCURVE_2050!C184</f>
        <v>0.15065343999999992</v>
      </c>
      <c r="F18" s="29">
        <f>[3]DECOMCURVE_2050!D184</f>
        <v>0.18462730240000003</v>
      </c>
      <c r="G18" s="29">
        <f>[3]DECOMCURVE_2050!E184</f>
        <v>0.18462730240000003</v>
      </c>
      <c r="H18" s="29">
        <f>[3]DECOMCURVE_2050!F184</f>
        <v>0.18462730240000003</v>
      </c>
      <c r="I18" s="29">
        <f>[3]DECOMCURVE_2050!G184</f>
        <v>0.18462730240000003</v>
      </c>
      <c r="J18" s="29">
        <f>[3]DECOMCURVE_2050!H184</f>
        <v>0.18462730240000003</v>
      </c>
      <c r="K18" s="29">
        <f>[3]DECOMCURVE_2050!I184</f>
        <v>0.18462730240000003</v>
      </c>
      <c r="L18" s="29">
        <f>[3]DECOMCURVE_2050!J184</f>
        <v>0.18462730240000003</v>
      </c>
      <c r="M18" s="29">
        <f>[3]DECOMCURVE_2050!K184</f>
        <v>0.18462730240000003</v>
      </c>
      <c r="N18" s="29">
        <f>[3]DECOMCURVE_2050!L184</f>
        <v>0.18462730240000003</v>
      </c>
      <c r="P18" s="45" t="s">
        <v>68</v>
      </c>
      <c r="Q18" s="46"/>
      <c r="R18" s="46"/>
      <c r="S18" s="47"/>
    </row>
    <row r="19" spans="1:19" x14ac:dyDescent="0.25">
      <c r="A19" s="29">
        <v>13</v>
      </c>
      <c r="B19" s="29">
        <v>12</v>
      </c>
      <c r="C19" s="29" t="str">
        <f>[4]DECOMCURVE_2050!A246</f>
        <v>mSOLAR</v>
      </c>
      <c r="D19" s="29">
        <f>[3]DECOMCURVE_2050!B183</f>
        <v>0</v>
      </c>
      <c r="E19" s="29">
        <f>[3]DECOMCURVE_2050!C183</f>
        <v>0.15065343999999992</v>
      </c>
      <c r="F19" s="29">
        <f>[3]DECOMCURVE_2050!D183</f>
        <v>0.18462730240000003</v>
      </c>
      <c r="G19" s="29">
        <f>[3]DECOMCURVE_2050!E183</f>
        <v>0.18462730240000003</v>
      </c>
      <c r="H19" s="29">
        <f>[3]DECOMCURVE_2050!F183</f>
        <v>0.18462730240000003</v>
      </c>
      <c r="I19" s="29">
        <f>[3]DECOMCURVE_2050!G183</f>
        <v>0.18462730240000003</v>
      </c>
      <c r="J19" s="29">
        <f>[3]DECOMCURVE_2050!H183</f>
        <v>0.18462730240000003</v>
      </c>
      <c r="K19" s="29">
        <f>[3]DECOMCURVE_2050!I183</f>
        <v>0.18462730240000003</v>
      </c>
      <c r="L19" s="29">
        <f>[3]DECOMCURVE_2050!J183</f>
        <v>0.18462730240000003</v>
      </c>
      <c r="M19" s="29">
        <f>[3]DECOMCURVE_2050!K183</f>
        <v>0.18462730240000003</v>
      </c>
      <c r="N19" s="29">
        <f>[3]DECOMCURVE_2050!L183</f>
        <v>0.18462730240000003</v>
      </c>
      <c r="P19" s="48" t="s">
        <v>69</v>
      </c>
      <c r="Q19" s="49"/>
      <c r="R19" s="49"/>
      <c r="S19" s="50"/>
    </row>
    <row r="20" spans="1:19" x14ac:dyDescent="0.25">
      <c r="A20" s="29">
        <v>12</v>
      </c>
      <c r="B20" s="29">
        <v>11</v>
      </c>
      <c r="C20" s="29" t="str">
        <f>[4]DECOMCURVE_2050!A245</f>
        <v>mWIND</v>
      </c>
      <c r="D20" s="29">
        <f>[3]DECOMCURVE_2050!B182</f>
        <v>0</v>
      </c>
      <c r="E20" s="29">
        <f>[3]DECOMCURVE_2050!C182</f>
        <v>0.15065343999999992</v>
      </c>
      <c r="F20" s="29">
        <f>[3]DECOMCURVE_2050!D182</f>
        <v>0.18462730240000003</v>
      </c>
      <c r="G20" s="29">
        <f>[3]DECOMCURVE_2050!E182</f>
        <v>0.18462730240000003</v>
      </c>
      <c r="H20" s="29">
        <f>[3]DECOMCURVE_2050!F182</f>
        <v>0.18462730240000003</v>
      </c>
      <c r="I20" s="29">
        <f>[3]DECOMCURVE_2050!G182</f>
        <v>0.18462730240000003</v>
      </c>
      <c r="J20" s="29">
        <f>[3]DECOMCURVE_2050!H182</f>
        <v>0.18462730240000003</v>
      </c>
      <c r="K20" s="29">
        <f>[3]DECOMCURVE_2050!I182</f>
        <v>0.18462730240000003</v>
      </c>
      <c r="L20" s="29">
        <f>[3]DECOMCURVE_2050!J182</f>
        <v>0.18462730240000003</v>
      </c>
      <c r="M20" s="29">
        <f>[3]DECOMCURVE_2050!K182</f>
        <v>0.18462730240000003</v>
      </c>
      <c r="N20" s="29">
        <f>[3]DECOMCURVE_2050!L182</f>
        <v>0.18462730240000003</v>
      </c>
    </row>
    <row r="21" spans="1:19" x14ac:dyDescent="0.25">
      <c r="A21" s="29">
        <v>17</v>
      </c>
      <c r="B21" s="29">
        <v>15</v>
      </c>
      <c r="C21" s="29" t="str">
        <f>[4]DECOMCURVE_2050!A249</f>
        <v>pGAS</v>
      </c>
      <c r="D21" s="29">
        <f>[3]DECOMCURVE_2050!B178</f>
        <v>0</v>
      </c>
      <c r="E21" s="29">
        <f>[3]DECOMCURVE_2050!C178</f>
        <v>0.15065343999999992</v>
      </c>
      <c r="F21" s="29">
        <f>[3]DECOMCURVE_2050!D178</f>
        <v>0.18462730240000003</v>
      </c>
      <c r="G21" s="29">
        <f>[3]DECOMCURVE_2050!E178</f>
        <v>0.18462730240000003</v>
      </c>
      <c r="H21" s="29">
        <f>[3]DECOMCURVE_2050!F178</f>
        <v>0.18462730240000003</v>
      </c>
      <c r="I21" s="29">
        <f>[3]DECOMCURVE_2050!G178</f>
        <v>0.18462730240000003</v>
      </c>
      <c r="J21" s="29">
        <f>[3]DECOMCURVE_2050!H178</f>
        <v>0.18462730240000003</v>
      </c>
      <c r="K21" s="29">
        <f>[3]DECOMCURVE_2050!I178</f>
        <v>0.18462730240000003</v>
      </c>
      <c r="L21" s="29">
        <f>[3]DECOMCURVE_2050!J178</f>
        <v>0.18462730240000003</v>
      </c>
      <c r="M21" s="29">
        <f>[3]DECOMCURVE_2050!K178</f>
        <v>0.18462730240000003</v>
      </c>
      <c r="N21" s="29">
        <f>[3]DECOMCURVE_2050!L178</f>
        <v>0.18462730240000003</v>
      </c>
    </row>
    <row r="22" spans="1:19" x14ac:dyDescent="0.25">
      <c r="A22" s="29">
        <v>18</v>
      </c>
      <c r="B22" s="29">
        <v>16</v>
      </c>
      <c r="C22" s="29" t="str">
        <f>[4]DECOMCURVE_2050!A250</f>
        <v>pHYDRO</v>
      </c>
      <c r="D22" s="29">
        <f>[3]DECOMCURVE_2050!B187</f>
        <v>0</v>
      </c>
      <c r="E22" s="29">
        <f>[3]DECOMCURVE_2050!C187</f>
        <v>0.15065343999999992</v>
      </c>
      <c r="F22" s="29">
        <f>[3]DECOMCURVE_2050!D187</f>
        <v>0.18462730240000003</v>
      </c>
      <c r="G22" s="29">
        <f>[3]DECOMCURVE_2050!E187</f>
        <v>0.18462730240000003</v>
      </c>
      <c r="H22" s="29">
        <f>[3]DECOMCURVE_2050!F187</f>
        <v>0.18462730240000003</v>
      </c>
      <c r="I22" s="29">
        <f>[3]DECOMCURVE_2050!G187</f>
        <v>0.18462730240000003</v>
      </c>
      <c r="J22" s="29">
        <f>[3]DECOMCURVE_2050!H187</f>
        <v>0.18462730240000003</v>
      </c>
      <c r="K22" s="29">
        <f>[3]DECOMCURVE_2050!I187</f>
        <v>0.18462730240000003</v>
      </c>
      <c r="L22" s="29">
        <f>[3]DECOMCURVE_2050!J187</f>
        <v>0.18462730240000003</v>
      </c>
      <c r="M22" s="29">
        <f>[3]DECOMCURVE_2050!K187</f>
        <v>0.18462730240000003</v>
      </c>
      <c r="N22" s="29">
        <f>[3]DECOMCURVE_2050!L187</f>
        <v>0.18462730240000003</v>
      </c>
    </row>
    <row r="23" spans="1:19" x14ac:dyDescent="0.25">
      <c r="A23" s="29">
        <v>16</v>
      </c>
      <c r="B23" s="29">
        <v>14</v>
      </c>
      <c r="C23" s="29" t="str">
        <f>[4]DECOMCURVE_2050!A248</f>
        <v>pOIL</v>
      </c>
      <c r="D23" s="29">
        <f>[3]DECOMCURVE_2050!B185</f>
        <v>0</v>
      </c>
      <c r="E23" s="29">
        <f>[3]DECOMCURVE_2050!C185</f>
        <v>0.15065343999999992</v>
      </c>
      <c r="F23" s="29">
        <f>[3]DECOMCURVE_2050!D185</f>
        <v>0.18462730240000003</v>
      </c>
      <c r="G23" s="29">
        <f>[3]DECOMCURVE_2050!E185</f>
        <v>0.18462730240000003</v>
      </c>
      <c r="H23" s="29">
        <f>[3]DECOMCURVE_2050!F185</f>
        <v>0.18462730240000003</v>
      </c>
      <c r="I23" s="29">
        <f>[3]DECOMCURVE_2050!G185</f>
        <v>0.18462730240000003</v>
      </c>
      <c r="J23" s="29">
        <f>[3]DECOMCURVE_2050!H185</f>
        <v>0.18462730240000003</v>
      </c>
      <c r="K23" s="29">
        <f>[3]DECOMCURVE_2050!I185</f>
        <v>0.18462730240000003</v>
      </c>
      <c r="L23" s="29">
        <f>[3]DECOMCURVE_2050!J185</f>
        <v>0.18462730240000003</v>
      </c>
      <c r="M23" s="29">
        <f>[3]DECOMCURVE_2050!K185</f>
        <v>0.18462730240000003</v>
      </c>
      <c r="N23" s="29">
        <f>[3]DECOMCURVE_2050!L185</f>
        <v>0.18462730240000003</v>
      </c>
    </row>
  </sheetData>
  <autoFilter ref="A5:N5">
    <sortState ref="A6:N23">
      <sortCondition ref="C5"/>
    </sortState>
  </autoFilter>
  <conditionalFormatting sqref="E8:N8 E15:N15">
    <cfRule type="cellIs" dxfId="7" priority="5" operator="equal">
      <formula>0</formula>
    </cfRule>
  </conditionalFormatting>
  <conditionalFormatting sqref="D14:N14">
    <cfRule type="cellIs" dxfId="6" priority="3" operator="equal">
      <formula>0</formula>
    </cfRule>
  </conditionalFormatting>
  <conditionalFormatting sqref="D20:N20">
    <cfRule type="cellIs" dxfId="5" priority="4" operator="equal">
      <formula>0</formula>
    </cfRule>
  </conditionalFormatting>
  <conditionalFormatting sqref="D8">
    <cfRule type="cellIs" dxfId="4" priority="2" operator="equal">
      <formula>0</formula>
    </cfRule>
  </conditionalFormatting>
  <conditionalFormatting sqref="D15">
    <cfRule type="cellIs" dxfId="3" priority="1" operator="equal">
      <formula>0</formula>
    </cfRule>
  </conditionalFormatting>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S23"/>
  <sheetViews>
    <sheetView zoomScale="85" zoomScaleNormal="85" workbookViewId="0">
      <selection activeCell="J39" sqref="J39"/>
    </sheetView>
  </sheetViews>
  <sheetFormatPr baseColWidth="10" defaultRowHeight="15" x14ac:dyDescent="0.25"/>
  <cols>
    <col min="1" max="1" width="4.7109375" customWidth="1"/>
    <col min="2" max="2" width="6.5703125" customWidth="1"/>
    <col min="15" max="15" width="2.42578125" customWidth="1"/>
  </cols>
  <sheetData>
    <row r="1" spans="1:19" x14ac:dyDescent="0.25">
      <c r="B1" s="26" t="s">
        <v>64</v>
      </c>
      <c r="C1" s="26"/>
      <c r="D1" s="26"/>
      <c r="E1" s="26"/>
      <c r="F1" s="26"/>
      <c r="G1" s="26"/>
      <c r="H1" s="26"/>
      <c r="I1" s="26"/>
      <c r="J1" s="26"/>
      <c r="K1" s="26"/>
    </row>
    <row r="2" spans="1:19" x14ac:dyDescent="0.25">
      <c r="B2" s="26" t="s">
        <v>59</v>
      </c>
      <c r="C2" s="26"/>
      <c r="D2" s="26"/>
      <c r="E2" s="26"/>
      <c r="F2" s="26"/>
      <c r="G2" s="26"/>
      <c r="H2" s="26"/>
      <c r="I2" s="26"/>
      <c r="J2" s="26"/>
      <c r="K2" s="26"/>
    </row>
    <row r="3" spans="1:19" x14ac:dyDescent="0.25">
      <c r="B3" t="s">
        <v>63</v>
      </c>
    </row>
    <row r="4" spans="1:19" x14ac:dyDescent="0.25">
      <c r="A4" s="53" t="s">
        <v>72</v>
      </c>
      <c r="B4" s="53" t="s">
        <v>71</v>
      </c>
    </row>
    <row r="5" spans="1:19" x14ac:dyDescent="0.25">
      <c r="A5" s="28"/>
      <c r="B5" s="28"/>
      <c r="C5" s="28">
        <f>[4]DECOMCURVE_2050!A255</f>
        <v>0</v>
      </c>
      <c r="D5" s="28">
        <f>[4]DECOMCURVE_2050!B255</f>
        <v>2004</v>
      </c>
      <c r="E5" s="28">
        <f>[4]DECOMCURVE_2050!C255</f>
        <v>2005</v>
      </c>
      <c r="F5" s="28">
        <f>[4]DECOMCURVE_2050!D255</f>
        <v>2010</v>
      </c>
      <c r="G5" s="28">
        <f>[4]DECOMCURVE_2050!E255</f>
        <v>2015</v>
      </c>
      <c r="H5" s="28">
        <f>[4]DECOMCURVE_2050!F255</f>
        <v>2020</v>
      </c>
      <c r="I5" s="28">
        <f>[4]DECOMCURVE_2050!G255</f>
        <v>2025</v>
      </c>
      <c r="J5" s="28">
        <f>[4]DECOMCURVE_2050!H255</f>
        <v>2030</v>
      </c>
      <c r="K5" s="28">
        <f>[4]DECOMCURVE_2050!I255</f>
        <v>2035</v>
      </c>
      <c r="L5" s="28">
        <f>[4]DECOMCURVE_2050!J255</f>
        <v>2040</v>
      </c>
      <c r="M5" s="28">
        <f>[4]DECOMCURVE_2050!K255</f>
        <v>2045</v>
      </c>
      <c r="N5" s="28">
        <f>[4]DECOMCURVE_2050!L255</f>
        <v>2050</v>
      </c>
    </row>
    <row r="6" spans="1:19" x14ac:dyDescent="0.25">
      <c r="A6" s="29">
        <v>2</v>
      </c>
      <c r="B6" s="29">
        <v>2</v>
      </c>
      <c r="C6" s="29" t="str">
        <f>[4]DECOMCURVE_2050!A257</f>
        <v>bBC</v>
      </c>
      <c r="D6" s="29">
        <f>[4]DECOMCURVE_2050!B257</f>
        <v>1</v>
      </c>
      <c r="E6" s="33">
        <f>[4]DECOMCURVE_2050!C257</f>
        <v>0.96</v>
      </c>
      <c r="F6" s="31">
        <f>[4]DECOMCURVE_2050!D257</f>
        <v>0.78275778969599996</v>
      </c>
      <c r="G6" s="31">
        <f>[4]DECOMCURVE_2050!E257</f>
        <v>0.63823933055184101</v>
      </c>
      <c r="H6" s="31">
        <f>[4]DECOMCURVE_2050!F257</f>
        <v>0.52040292466647264</v>
      </c>
      <c r="I6" s="31">
        <f>[4]DECOMCURVE_2050!G257</f>
        <v>0.42432233652423135</v>
      </c>
      <c r="J6" s="31">
        <f>[4]DECOMCURVE_2050!H257</f>
        <v>0.34598084818369751</v>
      </c>
      <c r="K6" s="31">
        <f>[4]DECOMCURVE_2050!I257</f>
        <v>0.28210333750147748</v>
      </c>
      <c r="L6" s="31">
        <f>[4]DECOMCURVE_2050!J257</f>
        <v>0.2300193593005429</v>
      </c>
      <c r="M6" s="31">
        <f>[4]DECOMCURVE_2050!K257</f>
        <v>0.18755150549310731</v>
      </c>
      <c r="N6" s="31">
        <f>[4]DECOMCURVE_2050!L257</f>
        <v>0.15292437697285613</v>
      </c>
    </row>
    <row r="7" spans="1:19" x14ac:dyDescent="0.25">
      <c r="A7" s="29">
        <v>3</v>
      </c>
      <c r="B7" s="29">
        <v>3</v>
      </c>
      <c r="C7" s="29" t="str">
        <f>[4]DECOMCURVE_2050!A258</f>
        <v>bBIO</v>
      </c>
      <c r="D7" s="29">
        <f>[4]DECOMCURVE_2050!B258</f>
        <v>1</v>
      </c>
      <c r="E7" s="33">
        <f>[4]DECOMCURVE_2050!C258</f>
        <v>0.96</v>
      </c>
      <c r="F7" s="31">
        <f>[4]DECOMCURVE_2050!D258</f>
        <v>0.78275778969599996</v>
      </c>
      <c r="G7" s="31">
        <f>[4]DECOMCURVE_2050!E258</f>
        <v>0.63823933055184101</v>
      </c>
      <c r="H7" s="31">
        <f>[4]DECOMCURVE_2050!F258</f>
        <v>0.52040292466647264</v>
      </c>
      <c r="I7" s="31">
        <f>[4]DECOMCURVE_2050!G258</f>
        <v>0.42432233652423135</v>
      </c>
      <c r="J7" s="31">
        <f>[4]DECOMCURVE_2050!H258</f>
        <v>0.34598084818369751</v>
      </c>
      <c r="K7" s="31">
        <f>[4]DECOMCURVE_2050!I258</f>
        <v>0.28210333750147748</v>
      </c>
      <c r="L7" s="31">
        <f>[4]DECOMCURVE_2050!J258</f>
        <v>0.2300193593005429</v>
      </c>
      <c r="M7" s="31">
        <f>[4]DECOMCURVE_2050!K258</f>
        <v>0.18755150549310731</v>
      </c>
      <c r="N7" s="31">
        <f>[4]DECOMCURVE_2050!L258</f>
        <v>0.15292437697285613</v>
      </c>
    </row>
    <row r="8" spans="1:19" x14ac:dyDescent="0.25">
      <c r="A8" s="34">
        <v>9</v>
      </c>
      <c r="B8" s="34"/>
      <c r="C8" s="34" t="s">
        <v>2</v>
      </c>
      <c r="D8" s="35">
        <v>0</v>
      </c>
      <c r="E8" s="35">
        <v>0</v>
      </c>
      <c r="F8" s="35">
        <v>0</v>
      </c>
      <c r="G8" s="35">
        <v>0</v>
      </c>
      <c r="H8" s="35">
        <v>0</v>
      </c>
      <c r="I8" s="35">
        <v>0</v>
      </c>
      <c r="J8" s="35">
        <v>0</v>
      </c>
      <c r="K8" s="35">
        <v>0</v>
      </c>
      <c r="L8" s="35">
        <v>0</v>
      </c>
      <c r="M8" s="35">
        <v>0</v>
      </c>
      <c r="N8" s="35">
        <v>0</v>
      </c>
    </row>
    <row r="9" spans="1:19" x14ac:dyDescent="0.25">
      <c r="A9" s="29">
        <v>7</v>
      </c>
      <c r="B9" s="29">
        <v>7</v>
      </c>
      <c r="C9" s="29" t="str">
        <f>[4]DECOMCURVE_2050!A262</f>
        <v>bGAS</v>
      </c>
      <c r="D9" s="29">
        <f>[4]DECOMCURVE_2050!B262</f>
        <v>1</v>
      </c>
      <c r="E9" s="33">
        <f>[4]DECOMCURVE_2050!C262</f>
        <v>0.96</v>
      </c>
      <c r="F9" s="31">
        <f>[4]DECOMCURVE_2050!D262</f>
        <v>0.78275778969599996</v>
      </c>
      <c r="G9" s="31">
        <f>[4]DECOMCURVE_2050!E262</f>
        <v>0.63823933055184101</v>
      </c>
      <c r="H9" s="31">
        <f>[4]DECOMCURVE_2050!F262</f>
        <v>0.52040292466647264</v>
      </c>
      <c r="I9" s="31">
        <f>[4]DECOMCURVE_2050!G262</f>
        <v>0.42432233652423135</v>
      </c>
      <c r="J9" s="31">
        <f>[4]DECOMCURVE_2050!H262</f>
        <v>0.34598084818369751</v>
      </c>
      <c r="K9" s="31">
        <f>[4]DECOMCURVE_2050!I262</f>
        <v>0.28210333750147748</v>
      </c>
      <c r="L9" s="31">
        <f>[4]DECOMCURVE_2050!J262</f>
        <v>0.2300193593005429</v>
      </c>
      <c r="M9" s="31">
        <f>[4]DECOMCURVE_2050!K262</f>
        <v>0.18755150549310731</v>
      </c>
      <c r="N9" s="31">
        <f>[4]DECOMCURVE_2050!L262</f>
        <v>0.15292437697285613</v>
      </c>
    </row>
    <row r="10" spans="1:19" x14ac:dyDescent="0.25">
      <c r="A10" s="29">
        <v>4</v>
      </c>
      <c r="B10" s="29">
        <v>4</v>
      </c>
      <c r="C10" s="29" t="str">
        <f>[4]DECOMCURVE_2050!A259</f>
        <v>bGEO</v>
      </c>
      <c r="D10" s="29">
        <f>[4]DECOMCURVE_2050!B259</f>
        <v>1</v>
      </c>
      <c r="E10" s="33">
        <f>[4]DECOMCURVE_2050!C259</f>
        <v>0.96</v>
      </c>
      <c r="F10" s="31">
        <f>[4]DECOMCURVE_2050!D259</f>
        <v>0.78275778969599996</v>
      </c>
      <c r="G10" s="31">
        <f>[4]DECOMCURVE_2050!E259</f>
        <v>0.63823933055184101</v>
      </c>
      <c r="H10" s="31">
        <f>[4]DECOMCURVE_2050!F259</f>
        <v>0.52040292466647264</v>
      </c>
      <c r="I10" s="31">
        <f>[4]DECOMCURVE_2050!G259</f>
        <v>0.42432233652423135</v>
      </c>
      <c r="J10" s="31">
        <f>[4]DECOMCURVE_2050!H259</f>
        <v>0.34598084818369751</v>
      </c>
      <c r="K10" s="31">
        <f>[4]DECOMCURVE_2050!I259</f>
        <v>0.28210333750147748</v>
      </c>
      <c r="L10" s="31">
        <f>[4]DECOMCURVE_2050!J259</f>
        <v>0.2300193593005429</v>
      </c>
      <c r="M10" s="31">
        <f>[4]DECOMCURVE_2050!K259</f>
        <v>0.18755150549310731</v>
      </c>
      <c r="N10" s="31">
        <f>[4]DECOMCURVE_2050!L259</f>
        <v>0.15292437697285613</v>
      </c>
    </row>
    <row r="11" spans="1:19" x14ac:dyDescent="0.25">
      <c r="A11" s="29">
        <v>6</v>
      </c>
      <c r="B11" s="29">
        <v>6</v>
      </c>
      <c r="C11" s="29" t="str">
        <f>[4]DECOMCURVE_2050!A261</f>
        <v>bHC</v>
      </c>
      <c r="D11" s="29">
        <f>[4]DECOMCURVE_2050!B261</f>
        <v>1</v>
      </c>
      <c r="E11" s="33">
        <f>[4]DECOMCURVE_2050!C261</f>
        <v>0.96</v>
      </c>
      <c r="F11" s="31">
        <f>[4]DECOMCURVE_2050!D261</f>
        <v>0.78275778969599996</v>
      </c>
      <c r="G11" s="31">
        <f>[4]DECOMCURVE_2050!E261</f>
        <v>0.63823933055184101</v>
      </c>
      <c r="H11" s="31">
        <f>[4]DECOMCURVE_2050!F261</f>
        <v>0.52040292466647264</v>
      </c>
      <c r="I11" s="31">
        <f>[4]DECOMCURVE_2050!G261</f>
        <v>0.42432233652423135</v>
      </c>
      <c r="J11" s="31">
        <f>[4]DECOMCURVE_2050!H261</f>
        <v>0.34598084818369751</v>
      </c>
      <c r="K11" s="31">
        <f>[4]DECOMCURVE_2050!I261</f>
        <v>0.28210333750147748</v>
      </c>
      <c r="L11" s="31">
        <f>[4]DECOMCURVE_2050!J261</f>
        <v>0.2300193593005429</v>
      </c>
      <c r="M11" s="31">
        <f>[4]DECOMCURVE_2050!K261</f>
        <v>0.18755150549310731</v>
      </c>
      <c r="N11" s="31">
        <f>[4]DECOMCURVE_2050!L261</f>
        <v>0.15292437697285613</v>
      </c>
    </row>
    <row r="12" spans="1:19" x14ac:dyDescent="0.25">
      <c r="A12" s="29">
        <v>5</v>
      </c>
      <c r="B12" s="29">
        <v>5</v>
      </c>
      <c r="C12" s="29" t="str">
        <f>[4]DECOMCURVE_2050!A260</f>
        <v>bHYDRO</v>
      </c>
      <c r="D12" s="29">
        <f>[4]DECOMCURVE_2050!B260</f>
        <v>1</v>
      </c>
      <c r="E12" s="33">
        <f>[4]DECOMCURVE_2050!C260</f>
        <v>0.96</v>
      </c>
      <c r="F12" s="31">
        <f>[4]DECOMCURVE_2050!D260</f>
        <v>0.78275778969599996</v>
      </c>
      <c r="G12" s="31">
        <f>[4]DECOMCURVE_2050!E260</f>
        <v>0.63823933055184101</v>
      </c>
      <c r="H12" s="31">
        <f>[4]DECOMCURVE_2050!F260</f>
        <v>0.52040292466647264</v>
      </c>
      <c r="I12" s="31">
        <f>[4]DECOMCURVE_2050!G260</f>
        <v>0.42432233652423135</v>
      </c>
      <c r="J12" s="31">
        <f>[4]DECOMCURVE_2050!H260</f>
        <v>0.34598084818369751</v>
      </c>
      <c r="K12" s="31">
        <f>[4]DECOMCURVE_2050!I260</f>
        <v>0.28210333750147748</v>
      </c>
      <c r="L12" s="31">
        <f>[4]DECOMCURVE_2050!J260</f>
        <v>0.2300193593005429</v>
      </c>
      <c r="M12" s="31">
        <f>[4]DECOMCURVE_2050!K260</f>
        <v>0.18755150549310731</v>
      </c>
      <c r="N12" s="31">
        <f>[4]DECOMCURVE_2050!L260</f>
        <v>0.15292437697285613</v>
      </c>
    </row>
    <row r="13" spans="1:19" x14ac:dyDescent="0.25">
      <c r="A13" s="29">
        <v>1</v>
      </c>
      <c r="B13" s="29">
        <v>1</v>
      </c>
      <c r="C13" s="29" t="str">
        <f>[4]DECOMCURVE_2050!A256</f>
        <v>bNUC</v>
      </c>
      <c r="D13" s="29">
        <f>[4]DECOMCURVE_2050!B256</f>
        <v>1</v>
      </c>
      <c r="E13" s="33">
        <f>[4]DECOMCURVE_2050!C256</f>
        <v>0.96</v>
      </c>
      <c r="F13" s="31">
        <f>[4]DECOMCURVE_2050!D256</f>
        <v>0.78275778969599996</v>
      </c>
      <c r="G13" s="31">
        <f>[4]DECOMCURVE_2050!E256</f>
        <v>0.63823933055184101</v>
      </c>
      <c r="H13" s="31">
        <f>[4]DECOMCURVE_2050!F256</f>
        <v>0.52040292466647264</v>
      </c>
      <c r="I13" s="31">
        <f>[4]DECOMCURVE_2050!G256</f>
        <v>0.42432233652423135</v>
      </c>
      <c r="J13" s="31">
        <f>[4]DECOMCURVE_2050!H256</f>
        <v>0.34598084818369751</v>
      </c>
      <c r="K13" s="31">
        <f>[4]DECOMCURVE_2050!I256</f>
        <v>0.28210333750147748</v>
      </c>
      <c r="L13" s="31">
        <f>[4]DECOMCURVE_2050!J256</f>
        <v>0.2300193593005429</v>
      </c>
      <c r="M13" s="31">
        <f>[4]DECOMCURVE_2050!K256</f>
        <v>0.18755150549310731</v>
      </c>
      <c r="N13" s="31">
        <f>[4]DECOMCURVE_2050!L256</f>
        <v>0.15292437697285613</v>
      </c>
    </row>
    <row r="14" spans="1:19" x14ac:dyDescent="0.25">
      <c r="A14" s="29">
        <v>8</v>
      </c>
      <c r="B14" s="29">
        <v>8</v>
      </c>
      <c r="C14" s="29" t="str">
        <f>[4]DECOMCURVE_2050!A263</f>
        <v>bOIL</v>
      </c>
      <c r="D14" s="29">
        <f>[4]DECOMCURVE_2050!B263</f>
        <v>1</v>
      </c>
      <c r="E14" s="33">
        <f>[4]DECOMCURVE_2050!C263</f>
        <v>0.96</v>
      </c>
      <c r="F14" s="31">
        <f>[4]DECOMCURVE_2050!D263</f>
        <v>0.78275778969599996</v>
      </c>
      <c r="G14" s="31">
        <f>[4]DECOMCURVE_2050!E263</f>
        <v>0.63823933055184101</v>
      </c>
      <c r="H14" s="31">
        <f>[4]DECOMCURVE_2050!F263</f>
        <v>0.52040292466647264</v>
      </c>
      <c r="I14" s="31">
        <f>[4]DECOMCURVE_2050!G263</f>
        <v>0.42432233652423135</v>
      </c>
      <c r="J14" s="31">
        <f>[4]DECOMCURVE_2050!H263</f>
        <v>0.34598084818369751</v>
      </c>
      <c r="K14" s="31">
        <f>[4]DECOMCURVE_2050!I263</f>
        <v>0.28210333750147748</v>
      </c>
      <c r="L14" s="31">
        <f>[4]DECOMCURVE_2050!J263</f>
        <v>0.2300193593005429</v>
      </c>
      <c r="M14" s="31">
        <f>[4]DECOMCURVE_2050!K263</f>
        <v>0.18755150549310731</v>
      </c>
      <c r="N14" s="31">
        <f>[4]DECOMCURVE_2050!L263</f>
        <v>0.15292437697285613</v>
      </c>
    </row>
    <row r="15" spans="1:19" x14ac:dyDescent="0.25">
      <c r="A15" s="34">
        <v>15</v>
      </c>
      <c r="B15" s="34"/>
      <c r="C15" s="34" t="s">
        <v>9</v>
      </c>
      <c r="D15" s="35">
        <v>0</v>
      </c>
      <c r="E15" s="35">
        <v>0</v>
      </c>
      <c r="F15" s="35">
        <v>0</v>
      </c>
      <c r="G15" s="35">
        <v>0</v>
      </c>
      <c r="H15" s="35">
        <v>0</v>
      </c>
      <c r="I15" s="35">
        <v>0</v>
      </c>
      <c r="J15" s="35">
        <v>0</v>
      </c>
      <c r="K15" s="35">
        <v>0</v>
      </c>
      <c r="L15" s="35">
        <v>0</v>
      </c>
      <c r="M15" s="35">
        <v>0</v>
      </c>
      <c r="N15" s="35">
        <v>0</v>
      </c>
      <c r="P15" s="42" t="s">
        <v>70</v>
      </c>
      <c r="Q15" s="43"/>
      <c r="R15" s="43"/>
      <c r="S15" s="44"/>
    </row>
    <row r="16" spans="1:19" x14ac:dyDescent="0.25">
      <c r="A16" s="29">
        <v>11</v>
      </c>
      <c r="B16" s="29">
        <v>10</v>
      </c>
      <c r="C16" s="29" t="str">
        <f>[4]DECOMCURVE_2050!A265</f>
        <v>mGAS</v>
      </c>
      <c r="D16" s="29">
        <f>[4]DECOMCURVE_2050!B265</f>
        <v>1</v>
      </c>
      <c r="E16" s="33">
        <f>[4]DECOMCURVE_2050!C265</f>
        <v>0.96</v>
      </c>
      <c r="F16" s="31">
        <f>[4]DECOMCURVE_2050!D265</f>
        <v>0.78275778969599996</v>
      </c>
      <c r="G16" s="31">
        <f>[4]DECOMCURVE_2050!E265</f>
        <v>0.63823933055184101</v>
      </c>
      <c r="H16" s="31">
        <f>[4]DECOMCURVE_2050!F265</f>
        <v>0.52040292466647264</v>
      </c>
      <c r="I16" s="31">
        <f>[4]DECOMCURVE_2050!G265</f>
        <v>0.42432233652423135</v>
      </c>
      <c r="J16" s="31">
        <f>[4]DECOMCURVE_2050!H265</f>
        <v>0.34598084818369751</v>
      </c>
      <c r="K16" s="31">
        <f>[4]DECOMCURVE_2050!I265</f>
        <v>0.28210333750147748</v>
      </c>
      <c r="L16" s="31">
        <f>[4]DECOMCURVE_2050!J265</f>
        <v>0.2300193593005429</v>
      </c>
      <c r="M16" s="31">
        <f>[4]DECOMCURVE_2050!K265</f>
        <v>0.18755150549310731</v>
      </c>
      <c r="N16" s="31">
        <f>[4]DECOMCURVE_2050!L265</f>
        <v>0.15292437697285613</v>
      </c>
      <c r="P16" s="45" t="s">
        <v>66</v>
      </c>
      <c r="Q16" s="46"/>
      <c r="R16" s="46"/>
      <c r="S16" s="47"/>
    </row>
    <row r="17" spans="1:19" x14ac:dyDescent="0.25">
      <c r="A17" s="29">
        <v>10</v>
      </c>
      <c r="B17" s="29">
        <v>9</v>
      </c>
      <c r="C17" s="29" t="str">
        <f>[4]DECOMCURVE_2050!A264</f>
        <v>mHC</v>
      </c>
      <c r="D17" s="29">
        <f>[4]DECOMCURVE_2050!B264</f>
        <v>1</v>
      </c>
      <c r="E17" s="33">
        <f>[4]DECOMCURVE_2050!C264</f>
        <v>0.96</v>
      </c>
      <c r="F17" s="31">
        <f>[4]DECOMCURVE_2050!D264</f>
        <v>0.78275778969599996</v>
      </c>
      <c r="G17" s="31">
        <f>[4]DECOMCURVE_2050!E264</f>
        <v>0.63823933055184101</v>
      </c>
      <c r="H17" s="31">
        <f>[4]DECOMCURVE_2050!F264</f>
        <v>0.52040292466647264</v>
      </c>
      <c r="I17" s="31">
        <f>[4]DECOMCURVE_2050!G264</f>
        <v>0.42432233652423135</v>
      </c>
      <c r="J17" s="31">
        <f>[4]DECOMCURVE_2050!H264</f>
        <v>0.34598084818369751</v>
      </c>
      <c r="K17" s="31">
        <f>[4]DECOMCURVE_2050!I264</f>
        <v>0.28210333750147748</v>
      </c>
      <c r="L17" s="31">
        <f>[4]DECOMCURVE_2050!J264</f>
        <v>0.2300193593005429</v>
      </c>
      <c r="M17" s="31">
        <f>[4]DECOMCURVE_2050!K264</f>
        <v>0.18755150549310731</v>
      </c>
      <c r="N17" s="31">
        <f>[4]DECOMCURVE_2050!L264</f>
        <v>0.15292437697285613</v>
      </c>
      <c r="P17" s="45" t="s">
        <v>67</v>
      </c>
      <c r="Q17" s="46"/>
      <c r="R17" s="46"/>
      <c r="S17" s="47"/>
    </row>
    <row r="18" spans="1:19" x14ac:dyDescent="0.25">
      <c r="A18" s="29">
        <v>14</v>
      </c>
      <c r="B18" s="29">
        <v>13</v>
      </c>
      <c r="C18" s="29" t="str">
        <f>[4]DECOMCURVE_2050!A268</f>
        <v>mOIL</v>
      </c>
      <c r="D18" s="29">
        <f>[4]DECOMCURVE_2050!B268</f>
        <v>1</v>
      </c>
      <c r="E18" s="33">
        <f>[4]DECOMCURVE_2050!C268</f>
        <v>0.96</v>
      </c>
      <c r="F18" s="31">
        <f>[4]DECOMCURVE_2050!D268</f>
        <v>0.78275778969599996</v>
      </c>
      <c r="G18" s="31">
        <f>[4]DECOMCURVE_2050!E268</f>
        <v>0.63823933055184101</v>
      </c>
      <c r="H18" s="31">
        <f>[4]DECOMCURVE_2050!F268</f>
        <v>0.52040292466647264</v>
      </c>
      <c r="I18" s="31">
        <f>[4]DECOMCURVE_2050!G268</f>
        <v>0.42432233652423135</v>
      </c>
      <c r="J18" s="31">
        <f>[4]DECOMCURVE_2050!H268</f>
        <v>0.34598084818369751</v>
      </c>
      <c r="K18" s="31">
        <f>[4]DECOMCURVE_2050!I268</f>
        <v>0.28210333750147748</v>
      </c>
      <c r="L18" s="31">
        <f>[4]DECOMCURVE_2050!J268</f>
        <v>0.2300193593005429</v>
      </c>
      <c r="M18" s="31">
        <f>[4]DECOMCURVE_2050!K268</f>
        <v>0.18755150549310731</v>
      </c>
      <c r="N18" s="31">
        <f>[4]DECOMCURVE_2050!L268</f>
        <v>0.15292437697285613</v>
      </c>
      <c r="P18" s="45" t="s">
        <v>68</v>
      </c>
      <c r="Q18" s="46"/>
      <c r="R18" s="46"/>
      <c r="S18" s="47"/>
    </row>
    <row r="19" spans="1:19" x14ac:dyDescent="0.25">
      <c r="A19" s="29">
        <v>13</v>
      </c>
      <c r="B19" s="29">
        <v>12</v>
      </c>
      <c r="C19" s="29" t="str">
        <f>[4]DECOMCURVE_2050!A267</f>
        <v>mSOLAR</v>
      </c>
      <c r="D19" s="29">
        <f>[4]DECOMCURVE_2050!B267</f>
        <v>1</v>
      </c>
      <c r="E19" s="33">
        <f>[4]DECOMCURVE_2050!C267</f>
        <v>0.96</v>
      </c>
      <c r="F19" s="31">
        <f>[4]DECOMCURVE_2050!D267</f>
        <v>0.78275778969599996</v>
      </c>
      <c r="G19" s="31">
        <f>[4]DECOMCURVE_2050!E267</f>
        <v>0.63823933055184101</v>
      </c>
      <c r="H19" s="31">
        <f>[4]DECOMCURVE_2050!F267</f>
        <v>0.52040292466647264</v>
      </c>
      <c r="I19" s="31">
        <f>[4]DECOMCURVE_2050!G267</f>
        <v>0.42432233652423135</v>
      </c>
      <c r="J19" s="31">
        <f>[4]DECOMCURVE_2050!H267</f>
        <v>0.34598084818369751</v>
      </c>
      <c r="K19" s="31">
        <f>[4]DECOMCURVE_2050!I267</f>
        <v>0.28210333750147748</v>
      </c>
      <c r="L19" s="31">
        <f>[4]DECOMCURVE_2050!J267</f>
        <v>0.2300193593005429</v>
      </c>
      <c r="M19" s="31">
        <f>[4]DECOMCURVE_2050!K267</f>
        <v>0.18755150549310731</v>
      </c>
      <c r="N19" s="31">
        <f>[4]DECOMCURVE_2050!L267</f>
        <v>0.15292437697285613</v>
      </c>
      <c r="P19" s="48" t="s">
        <v>69</v>
      </c>
      <c r="Q19" s="49"/>
      <c r="R19" s="49"/>
      <c r="S19" s="50"/>
    </row>
    <row r="20" spans="1:19" x14ac:dyDescent="0.25">
      <c r="A20" s="29">
        <v>12</v>
      </c>
      <c r="B20" s="29">
        <v>11</v>
      </c>
      <c r="C20" s="29" t="str">
        <f>[4]DECOMCURVE_2050!A266</f>
        <v>mWIND</v>
      </c>
      <c r="D20" s="29">
        <f>[4]DECOMCURVE_2050!B266</f>
        <v>1</v>
      </c>
      <c r="E20" s="33">
        <f>[4]DECOMCURVE_2050!C266</f>
        <v>0.96</v>
      </c>
      <c r="F20" s="31">
        <f>[4]DECOMCURVE_2050!D266</f>
        <v>0.78275778969599996</v>
      </c>
      <c r="G20" s="31">
        <f>[4]DECOMCURVE_2050!E266</f>
        <v>0.63823933055184101</v>
      </c>
      <c r="H20" s="31">
        <f>[4]DECOMCURVE_2050!F266</f>
        <v>0.52040292466647264</v>
      </c>
      <c r="I20" s="31">
        <f>[4]DECOMCURVE_2050!G266</f>
        <v>0.42432233652423135</v>
      </c>
      <c r="J20" s="31">
        <f>[4]DECOMCURVE_2050!H266</f>
        <v>0.34598084818369751</v>
      </c>
      <c r="K20" s="31">
        <f>[4]DECOMCURVE_2050!I266</f>
        <v>0.28210333750147748</v>
      </c>
      <c r="L20" s="31">
        <f>[4]DECOMCURVE_2050!J266</f>
        <v>0.2300193593005429</v>
      </c>
      <c r="M20" s="31">
        <f>[4]DECOMCURVE_2050!K266</f>
        <v>0.18755150549310731</v>
      </c>
      <c r="N20" s="31">
        <f>[4]DECOMCURVE_2050!L266</f>
        <v>0.15292437697285613</v>
      </c>
    </row>
    <row r="21" spans="1:19" x14ac:dyDescent="0.25">
      <c r="A21" s="29">
        <v>17</v>
      </c>
      <c r="B21" s="29">
        <v>15</v>
      </c>
      <c r="C21" s="29" t="str">
        <f>[4]DECOMCURVE_2050!A270</f>
        <v>pGAS</v>
      </c>
      <c r="D21" s="29">
        <f>[4]DECOMCURVE_2050!B270</f>
        <v>1</v>
      </c>
      <c r="E21" s="33">
        <f>[4]DECOMCURVE_2050!C270</f>
        <v>0.96</v>
      </c>
      <c r="F21" s="31">
        <f>[4]DECOMCURVE_2050!D270</f>
        <v>0.78275778969599996</v>
      </c>
      <c r="G21" s="31">
        <f>[4]DECOMCURVE_2050!E270</f>
        <v>0.63823933055184101</v>
      </c>
      <c r="H21" s="31">
        <f>[4]DECOMCURVE_2050!F270</f>
        <v>0.52040292466647264</v>
      </c>
      <c r="I21" s="31">
        <f>[4]DECOMCURVE_2050!G270</f>
        <v>0.42432233652423135</v>
      </c>
      <c r="J21" s="31">
        <f>[4]DECOMCURVE_2050!H270</f>
        <v>0.34598084818369751</v>
      </c>
      <c r="K21" s="31">
        <f>[4]DECOMCURVE_2050!I270</f>
        <v>0.28210333750147748</v>
      </c>
      <c r="L21" s="31">
        <f>[4]DECOMCURVE_2050!J270</f>
        <v>0.2300193593005429</v>
      </c>
      <c r="M21" s="31">
        <f>[4]DECOMCURVE_2050!K270</f>
        <v>0.18755150549310731</v>
      </c>
      <c r="N21" s="31">
        <f>[4]DECOMCURVE_2050!L270</f>
        <v>0.15292437697285613</v>
      </c>
    </row>
    <row r="22" spans="1:19" x14ac:dyDescent="0.25">
      <c r="A22" s="29">
        <v>18</v>
      </c>
      <c r="B22" s="29">
        <v>16</v>
      </c>
      <c r="C22" s="29" t="str">
        <f>[4]DECOMCURVE_2050!A271</f>
        <v>pHYDRO</v>
      </c>
      <c r="D22" s="29">
        <f>[4]DECOMCURVE_2050!B271</f>
        <v>1</v>
      </c>
      <c r="E22" s="33">
        <f>[4]DECOMCURVE_2050!C271</f>
        <v>0.96</v>
      </c>
      <c r="F22" s="31">
        <f>[4]DECOMCURVE_2050!D271</f>
        <v>0.78275778969599996</v>
      </c>
      <c r="G22" s="31">
        <f>[4]DECOMCURVE_2050!E271</f>
        <v>0.63823933055184101</v>
      </c>
      <c r="H22" s="31">
        <f>[4]DECOMCURVE_2050!F271</f>
        <v>0.52040292466647264</v>
      </c>
      <c r="I22" s="31">
        <f>[4]DECOMCURVE_2050!G271</f>
        <v>0.42432233652423135</v>
      </c>
      <c r="J22" s="31">
        <f>[4]DECOMCURVE_2050!H271</f>
        <v>0.34598084818369751</v>
      </c>
      <c r="K22" s="31">
        <f>[4]DECOMCURVE_2050!I271</f>
        <v>0.28210333750147748</v>
      </c>
      <c r="L22" s="31">
        <f>[4]DECOMCURVE_2050!J271</f>
        <v>0.2300193593005429</v>
      </c>
      <c r="M22" s="31">
        <f>[4]DECOMCURVE_2050!K271</f>
        <v>0.18755150549310731</v>
      </c>
      <c r="N22" s="31">
        <f>[4]DECOMCURVE_2050!L271</f>
        <v>0.15292437697285613</v>
      </c>
    </row>
    <row r="23" spans="1:19" x14ac:dyDescent="0.25">
      <c r="A23" s="29">
        <v>16</v>
      </c>
      <c r="B23" s="29">
        <v>14</v>
      </c>
      <c r="C23" s="29" t="str">
        <f>[4]DECOMCURVE_2050!A269</f>
        <v>pOIL</v>
      </c>
      <c r="D23" s="29">
        <f>[4]DECOMCURVE_2050!B269</f>
        <v>1</v>
      </c>
      <c r="E23" s="33">
        <f>[4]DECOMCURVE_2050!C269</f>
        <v>0.96</v>
      </c>
      <c r="F23" s="31">
        <f>[4]DECOMCURVE_2050!D269</f>
        <v>0.78275778969599996</v>
      </c>
      <c r="G23" s="31">
        <f>[4]DECOMCURVE_2050!E269</f>
        <v>0.63823933055184101</v>
      </c>
      <c r="H23" s="31">
        <f>[4]DECOMCURVE_2050!F269</f>
        <v>0.52040292466647264</v>
      </c>
      <c r="I23" s="31">
        <f>[4]DECOMCURVE_2050!G269</f>
        <v>0.42432233652423135</v>
      </c>
      <c r="J23" s="31">
        <f>[4]DECOMCURVE_2050!H269</f>
        <v>0.34598084818369751</v>
      </c>
      <c r="K23" s="31">
        <f>[4]DECOMCURVE_2050!I269</f>
        <v>0.28210333750147748</v>
      </c>
      <c r="L23" s="31">
        <f>[4]DECOMCURVE_2050!J269</f>
        <v>0.2300193593005429</v>
      </c>
      <c r="M23" s="31">
        <f>[4]DECOMCURVE_2050!K269</f>
        <v>0.18755150549310731</v>
      </c>
      <c r="N23" s="31">
        <f>[4]DECOMCURVE_2050!L269</f>
        <v>0.15292437697285613</v>
      </c>
    </row>
  </sheetData>
  <autoFilter ref="A5:N5">
    <sortState ref="A6:N23">
      <sortCondition ref="C5"/>
    </sortState>
  </autoFilter>
  <conditionalFormatting sqref="E6:N13 E15:N19 E21:N23">
    <cfRule type="cellIs" dxfId="2" priority="3" operator="equal">
      <formula>0</formula>
    </cfRule>
  </conditionalFormatting>
  <conditionalFormatting sqref="D20:N20">
    <cfRule type="cellIs" dxfId="1" priority="1" operator="equal">
      <formula>0</formula>
    </cfRule>
  </conditionalFormatting>
  <conditionalFormatting sqref="D14:N14">
    <cfRule type="cellIs" dxfId="0" priority="2" operator="equal">
      <formula>0</formula>
    </cfRule>
  </conditionalFormatting>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abschreibung</vt:lpstr>
      <vt:lpstr>abschreibung_bmk</vt:lpstr>
      <vt:lpstr>abschreibung_z</vt:lpstr>
      <vt:lpstr>abschreibung_bmk_z</vt:lpstr>
      <vt:lpstr>Epro_Ra</vt:lpstr>
      <vt:lpstr>Epro_Ra (bmk)</vt:lpstr>
      <vt:lpstr>Epro_Ra (z)</vt:lpstr>
      <vt:lpstr>Epro_Ra (bmk_z)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Roland Montenegro</cp:lastModifiedBy>
  <dcterms:created xsi:type="dcterms:W3CDTF">2013-05-14T12:16:45Z</dcterms:created>
  <dcterms:modified xsi:type="dcterms:W3CDTF">2018-01-04T14:57:00Z</dcterms:modified>
</cp:coreProperties>
</file>