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0" yWindow="105" windowWidth="14730" windowHeight="12090" activeTab="2"/>
  </bookViews>
  <sheets>
    <sheet name="AEEI" sheetId="8" r:id="rId1"/>
    <sheet name="Code" sheetId="9" r:id="rId2"/>
    <sheet name="AEEI_kopernikus" sheetId="10" r:id="rId3"/>
  </sheets>
  <externalReferences>
    <externalReference r:id="rId4"/>
    <externalReference r:id="rId5"/>
    <externalReference r:id="rId6"/>
  </externalReferences>
  <definedNames>
    <definedName name="_xlnm._FilterDatabase" localSheetId="0" hidden="1">AEEI!$A$43:$W$43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U43" i="10" l="1"/>
  <c r="T43" i="10"/>
  <c r="S43" i="10"/>
  <c r="R43" i="10"/>
  <c r="Q43" i="10"/>
  <c r="P43" i="10"/>
  <c r="O43" i="10"/>
  <c r="N43" i="10"/>
  <c r="M43" i="10"/>
  <c r="U42" i="10"/>
  <c r="T42" i="10"/>
  <c r="S42" i="10"/>
  <c r="R42" i="10"/>
  <c r="Q42" i="10"/>
  <c r="P42" i="10"/>
  <c r="O42" i="10"/>
  <c r="N42" i="10"/>
  <c r="M42" i="10"/>
  <c r="U31" i="10"/>
  <c r="T31" i="10"/>
  <c r="S31" i="10"/>
  <c r="R31" i="10"/>
  <c r="Q31" i="10"/>
  <c r="P31" i="10"/>
  <c r="O31" i="10"/>
  <c r="N31" i="10"/>
  <c r="M31" i="10"/>
  <c r="U30" i="10"/>
  <c r="T30" i="10"/>
  <c r="S30" i="10"/>
  <c r="R30" i="10"/>
  <c r="Q30" i="10"/>
  <c r="P30" i="10"/>
  <c r="O30" i="10"/>
  <c r="N30" i="10"/>
  <c r="M30" i="10"/>
  <c r="U19" i="10"/>
  <c r="T19" i="10"/>
  <c r="S19" i="10"/>
  <c r="R19" i="10"/>
  <c r="Q19" i="10"/>
  <c r="P19" i="10"/>
  <c r="O19" i="10"/>
  <c r="N19" i="10"/>
  <c r="M19" i="10"/>
  <c r="U18" i="10"/>
  <c r="T18" i="10"/>
  <c r="S18" i="10"/>
  <c r="R18" i="10"/>
  <c r="Q18" i="10"/>
  <c r="P18" i="10"/>
  <c r="O18" i="10"/>
  <c r="N18" i="10"/>
  <c r="M18" i="10"/>
  <c r="U7" i="10"/>
  <c r="T7" i="10"/>
  <c r="S7" i="10"/>
  <c r="R7" i="10"/>
  <c r="Q7" i="10"/>
  <c r="P7" i="10"/>
  <c r="O7" i="10"/>
  <c r="N7" i="10"/>
  <c r="M7" i="10"/>
  <c r="U6" i="10"/>
  <c r="T6" i="10"/>
  <c r="S6" i="10"/>
  <c r="R6" i="10"/>
  <c r="Q6" i="10"/>
  <c r="P6" i="10"/>
  <c r="O6" i="10"/>
  <c r="N6" i="10"/>
  <c r="M6" i="10"/>
  <c r="U46" i="10" l="1"/>
  <c r="U10" i="10"/>
  <c r="U34" i="10"/>
  <c r="U22" i="10"/>
  <c r="S22" i="10"/>
  <c r="S46" i="10"/>
  <c r="S10" i="10"/>
  <c r="S34" i="10"/>
  <c r="R34" i="10"/>
  <c r="R22" i="10"/>
  <c r="R46" i="10"/>
  <c r="R10" i="10"/>
  <c r="M46" i="10"/>
  <c r="M10" i="10"/>
  <c r="M22" i="10"/>
  <c r="M34" i="10"/>
  <c r="Q34" i="10"/>
  <c r="Q22" i="10"/>
  <c r="Q46" i="10"/>
  <c r="Q10" i="10"/>
  <c r="P34" i="10"/>
  <c r="P22" i="10"/>
  <c r="P10" i="10"/>
  <c r="P46" i="10"/>
  <c r="N10" i="10"/>
  <c r="N34" i="10"/>
  <c r="N46" i="10"/>
  <c r="N22" i="10"/>
  <c r="T10" i="10"/>
  <c r="T46" i="10"/>
  <c r="T34" i="10"/>
  <c r="T22" i="10"/>
  <c r="O34" i="10"/>
  <c r="O46" i="10"/>
  <c r="O10" i="10"/>
  <c r="O22" i="10"/>
  <c r="R33" i="10"/>
  <c r="R9" i="10"/>
  <c r="R21" i="10"/>
  <c r="R45" i="10"/>
  <c r="P9" i="10"/>
  <c r="P33" i="10"/>
  <c r="P45" i="10"/>
  <c r="P21" i="10"/>
  <c r="O9" i="10"/>
  <c r="O33" i="10"/>
  <c r="O45" i="10"/>
  <c r="O21" i="10"/>
  <c r="S45" i="10"/>
  <c r="S21" i="10"/>
  <c r="S33" i="10"/>
  <c r="S9" i="10"/>
  <c r="N45" i="10"/>
  <c r="N21" i="10"/>
  <c r="N9" i="10"/>
  <c r="N33" i="10"/>
  <c r="T45" i="10"/>
  <c r="T9" i="10"/>
  <c r="T21" i="10"/>
  <c r="T33" i="10"/>
  <c r="Q21" i="10"/>
  <c r="Q33" i="10"/>
  <c r="Q9" i="10"/>
  <c r="Q45" i="10"/>
  <c r="M45" i="10"/>
  <c r="M21" i="10"/>
  <c r="M33" i="10"/>
  <c r="M9" i="10"/>
  <c r="U45" i="10"/>
  <c r="U21" i="10"/>
  <c r="U9" i="10"/>
  <c r="U33" i="10"/>
  <c r="T32" i="10"/>
  <c r="T20" i="10"/>
  <c r="T8" i="10"/>
  <c r="T44" i="10"/>
  <c r="S32" i="10"/>
  <c r="S8" i="10"/>
  <c r="S44" i="10"/>
  <c r="S20" i="10"/>
  <c r="R8" i="10"/>
  <c r="R44" i="10"/>
  <c r="R32" i="10"/>
  <c r="R20" i="10"/>
  <c r="Q20" i="10"/>
  <c r="Q8" i="10"/>
  <c r="Q44" i="10"/>
  <c r="Q32" i="10"/>
  <c r="P32" i="10"/>
  <c r="P20" i="10"/>
  <c r="P44" i="10"/>
  <c r="P8" i="10"/>
  <c r="M44" i="10"/>
  <c r="M8" i="10"/>
  <c r="M20" i="10"/>
  <c r="M32" i="10"/>
  <c r="N8" i="10"/>
  <c r="N20" i="10"/>
  <c r="N44" i="10"/>
  <c r="N32" i="10"/>
  <c r="O44" i="10"/>
  <c r="O20" i="10"/>
  <c r="O8" i="10"/>
  <c r="O32" i="10"/>
  <c r="U8" i="10"/>
  <c r="U44" i="10"/>
  <c r="U32" i="10"/>
  <c r="U20" i="10"/>
  <c r="S5" i="10"/>
  <c r="S17" i="10"/>
  <c r="S29" i="10"/>
  <c r="S41" i="10"/>
  <c r="R5" i="10"/>
  <c r="R17" i="10"/>
  <c r="R29" i="10"/>
  <c r="R41" i="10"/>
  <c r="Q41" i="10"/>
  <c r="Q5" i="10"/>
  <c r="Q17" i="10"/>
  <c r="Q29" i="10"/>
  <c r="M17" i="10"/>
  <c r="M29" i="10"/>
  <c r="M5" i="10"/>
  <c r="M41" i="10"/>
  <c r="P41" i="10"/>
  <c r="P5" i="10"/>
  <c r="P29" i="10"/>
  <c r="P17" i="10"/>
  <c r="O29" i="10"/>
  <c r="O41" i="10"/>
  <c r="O5" i="10"/>
  <c r="O17" i="10"/>
  <c r="U17" i="10"/>
  <c r="U41" i="10"/>
  <c r="U29" i="10"/>
  <c r="U5" i="10"/>
  <c r="N29" i="10"/>
  <c r="N41" i="10"/>
  <c r="N5" i="10"/>
  <c r="N17" i="10"/>
  <c r="T5" i="10"/>
  <c r="T17" i="10"/>
  <c r="T29" i="10"/>
  <c r="T41" i="10"/>
  <c r="S40" i="10"/>
  <c r="S16" i="10"/>
  <c r="S4" i="10"/>
  <c r="S28" i="10"/>
  <c r="Q16" i="10"/>
  <c r="Q40" i="10"/>
  <c r="Q28" i="10"/>
  <c r="Q4" i="10"/>
  <c r="O16" i="10"/>
  <c r="O4" i="10"/>
  <c r="O28" i="10"/>
  <c r="O40" i="10"/>
  <c r="N4" i="10"/>
  <c r="N16" i="10"/>
  <c r="N28" i="10"/>
  <c r="N40" i="10"/>
  <c r="M4" i="10"/>
  <c r="M16" i="10"/>
  <c r="M28" i="10"/>
  <c r="M40" i="10"/>
  <c r="U40" i="10"/>
  <c r="U16" i="10"/>
  <c r="U28" i="10"/>
  <c r="U4" i="10"/>
  <c r="R28" i="10"/>
  <c r="R4" i="10"/>
  <c r="R40" i="10"/>
  <c r="R16" i="10"/>
  <c r="P4" i="10"/>
  <c r="P40" i="10"/>
  <c r="P16" i="10"/>
  <c r="P28" i="10"/>
  <c r="T4" i="10"/>
  <c r="T16" i="10"/>
  <c r="T40" i="10"/>
  <c r="T28" i="10"/>
  <c r="N27" i="10"/>
  <c r="N3" i="10"/>
  <c r="N39" i="10"/>
  <c r="N15" i="10"/>
  <c r="S39" i="10"/>
  <c r="S27" i="10"/>
  <c r="S15" i="10"/>
  <c r="S3" i="10"/>
  <c r="O39" i="10"/>
  <c r="O27" i="10"/>
  <c r="O15" i="10"/>
  <c r="O3" i="10"/>
  <c r="M39" i="10"/>
  <c r="M27" i="10"/>
  <c r="M3" i="10"/>
  <c r="M15" i="10"/>
  <c r="U15" i="10"/>
  <c r="U39" i="10"/>
  <c r="U27" i="10"/>
  <c r="U3" i="10"/>
  <c r="T39" i="10"/>
  <c r="T27" i="10"/>
  <c r="T15" i="10"/>
  <c r="T3" i="10"/>
  <c r="R39" i="10"/>
  <c r="R27" i="10"/>
  <c r="R15" i="10"/>
  <c r="R3" i="10"/>
  <c r="Q39" i="10"/>
  <c r="Q3" i="10"/>
  <c r="Q27" i="10"/>
  <c r="Q15" i="10"/>
  <c r="P15" i="10"/>
  <c r="P39" i="10"/>
  <c r="P27" i="10"/>
  <c r="P3" i="10"/>
  <c r="B4" i="10" l="1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C3" i="10"/>
  <c r="D3" i="10"/>
  <c r="E3" i="10"/>
  <c r="F3" i="10"/>
  <c r="G3" i="10"/>
  <c r="H3" i="10"/>
  <c r="I3" i="10"/>
  <c r="J3" i="10"/>
  <c r="B3" i="10"/>
  <c r="B39" i="10" l="1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C38" i="10"/>
  <c r="D38" i="10"/>
  <c r="E38" i="10"/>
  <c r="F38" i="10"/>
  <c r="G38" i="10"/>
  <c r="H38" i="10"/>
  <c r="I38" i="10"/>
  <c r="J38" i="10"/>
  <c r="B38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C26" i="10"/>
  <c r="D26" i="10"/>
  <c r="E26" i="10"/>
  <c r="F26" i="10"/>
  <c r="G26" i="10"/>
  <c r="H26" i="10"/>
  <c r="I26" i="10"/>
  <c r="J26" i="10"/>
  <c r="B26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T109" i="8"/>
  <c r="S109" i="8"/>
  <c r="T106" i="8"/>
  <c r="S106" i="8"/>
  <c r="T103" i="8"/>
  <c r="S103" i="8"/>
  <c r="T100" i="8"/>
  <c r="S100" i="8"/>
  <c r="T97" i="8"/>
  <c r="S97" i="8"/>
  <c r="T94" i="8"/>
  <c r="S94" i="8"/>
  <c r="T93" i="8"/>
  <c r="S93" i="8"/>
  <c r="T92" i="8"/>
  <c r="S92" i="8"/>
  <c r="T91" i="8"/>
  <c r="S91" i="8"/>
  <c r="T90" i="8"/>
  <c r="S90" i="8"/>
  <c r="L82" i="8"/>
  <c r="K82" i="8"/>
  <c r="J82" i="8"/>
  <c r="I82" i="8"/>
  <c r="H82" i="8"/>
  <c r="G82" i="8"/>
  <c r="F82" i="8"/>
  <c r="E82" i="8"/>
  <c r="D82" i="8"/>
  <c r="L80" i="8"/>
  <c r="K80" i="8"/>
  <c r="J80" i="8"/>
  <c r="I80" i="8"/>
  <c r="H80" i="8"/>
  <c r="G80" i="8"/>
  <c r="F80" i="8"/>
  <c r="E80" i="8"/>
  <c r="D80" i="8"/>
  <c r="L78" i="8"/>
  <c r="K78" i="8"/>
  <c r="J78" i="8"/>
  <c r="I78" i="8"/>
  <c r="H78" i="8"/>
  <c r="G78" i="8"/>
  <c r="F78" i="8"/>
  <c r="E78" i="8"/>
  <c r="D78" i="8"/>
  <c r="L76" i="8"/>
  <c r="K76" i="8"/>
  <c r="J76" i="8"/>
  <c r="I76" i="8"/>
  <c r="H76" i="8"/>
  <c r="G76" i="8"/>
  <c r="F76" i="8"/>
  <c r="E76" i="8"/>
  <c r="D76" i="8"/>
  <c r="L74" i="8"/>
  <c r="K74" i="8"/>
  <c r="J74" i="8"/>
  <c r="I74" i="8"/>
  <c r="H74" i="8"/>
  <c r="G74" i="8"/>
  <c r="F74" i="8"/>
  <c r="E74" i="8"/>
  <c r="D74" i="8"/>
  <c r="L72" i="8"/>
  <c r="K72" i="8"/>
  <c r="J72" i="8"/>
  <c r="I72" i="8"/>
  <c r="H72" i="8"/>
  <c r="G72" i="8"/>
  <c r="F72" i="8"/>
  <c r="E72" i="8"/>
  <c r="D72" i="8"/>
  <c r="L70" i="8"/>
  <c r="K70" i="8"/>
  <c r="J70" i="8"/>
  <c r="I70" i="8"/>
  <c r="H70" i="8"/>
  <c r="G70" i="8"/>
  <c r="F70" i="8"/>
  <c r="E70" i="8"/>
  <c r="D70" i="8"/>
  <c r="L68" i="8"/>
  <c r="K68" i="8"/>
  <c r="J68" i="8"/>
  <c r="I68" i="8"/>
  <c r="H68" i="8"/>
  <c r="G68" i="8"/>
  <c r="F68" i="8"/>
  <c r="E68" i="8"/>
  <c r="D68" i="8"/>
  <c r="L66" i="8"/>
  <c r="K66" i="8"/>
  <c r="J66" i="8"/>
  <c r="I66" i="8"/>
  <c r="H66" i="8"/>
  <c r="G66" i="8"/>
  <c r="F66" i="8"/>
  <c r="E66" i="8"/>
  <c r="D66" i="8"/>
  <c r="L64" i="8"/>
  <c r="K64" i="8"/>
  <c r="J64" i="8"/>
  <c r="I64" i="8"/>
  <c r="H64" i="8"/>
  <c r="G64" i="8"/>
  <c r="F64" i="8"/>
  <c r="E64" i="8"/>
  <c r="D64" i="8"/>
  <c r="L62" i="8"/>
  <c r="K62" i="8"/>
  <c r="J62" i="8"/>
  <c r="I62" i="8"/>
  <c r="H62" i="8"/>
  <c r="G62" i="8"/>
  <c r="F62" i="8"/>
  <c r="E62" i="8"/>
  <c r="D62" i="8"/>
  <c r="L60" i="8"/>
  <c r="K60" i="8"/>
  <c r="J60" i="8"/>
  <c r="I60" i="8"/>
  <c r="H60" i="8"/>
  <c r="G60" i="8"/>
  <c r="F60" i="8"/>
  <c r="E60" i="8"/>
  <c r="D60" i="8"/>
  <c r="L58" i="8"/>
  <c r="K58" i="8"/>
  <c r="J58" i="8"/>
  <c r="I58" i="8"/>
  <c r="H58" i="8"/>
  <c r="G58" i="8"/>
  <c r="F58" i="8"/>
  <c r="E58" i="8"/>
  <c r="D58" i="8"/>
  <c r="L56" i="8"/>
  <c r="K56" i="8"/>
  <c r="J56" i="8"/>
  <c r="I56" i="8"/>
  <c r="H56" i="8"/>
  <c r="G56" i="8"/>
  <c r="F56" i="8"/>
  <c r="E56" i="8"/>
  <c r="D56" i="8"/>
  <c r="L54" i="8"/>
  <c r="K54" i="8"/>
  <c r="J54" i="8"/>
  <c r="I54" i="8"/>
  <c r="H54" i="8"/>
  <c r="G54" i="8"/>
  <c r="F54" i="8"/>
  <c r="E54" i="8"/>
  <c r="D54" i="8"/>
  <c r="L52" i="8"/>
  <c r="K52" i="8"/>
  <c r="J52" i="8"/>
  <c r="I52" i="8"/>
  <c r="H52" i="8"/>
  <c r="G52" i="8"/>
  <c r="F52" i="8"/>
  <c r="E52" i="8"/>
  <c r="D52" i="8"/>
  <c r="L50" i="8"/>
  <c r="K50" i="8"/>
  <c r="J50" i="8"/>
  <c r="I50" i="8"/>
  <c r="H50" i="8"/>
  <c r="G50" i="8"/>
  <c r="F50" i="8"/>
  <c r="E50" i="8"/>
  <c r="D50" i="8"/>
  <c r="L48" i="8"/>
  <c r="K48" i="8"/>
  <c r="J48" i="8"/>
  <c r="I48" i="8"/>
  <c r="H48" i="8"/>
  <c r="G48" i="8"/>
  <c r="F48" i="8"/>
  <c r="E48" i="8"/>
  <c r="D48" i="8"/>
  <c r="L46" i="8"/>
  <c r="K46" i="8"/>
  <c r="J46" i="8"/>
  <c r="I46" i="8"/>
  <c r="H46" i="8"/>
  <c r="G46" i="8"/>
  <c r="F46" i="8"/>
  <c r="E46" i="8"/>
  <c r="D46" i="8"/>
  <c r="L44" i="8"/>
  <c r="K44" i="8"/>
  <c r="J44" i="8"/>
  <c r="I44" i="8"/>
  <c r="H44" i="8"/>
  <c r="G44" i="8"/>
  <c r="F44" i="8"/>
  <c r="E44" i="8"/>
  <c r="D44" i="8"/>
  <c r="K40" i="8"/>
  <c r="J40" i="8"/>
  <c r="I40" i="8"/>
  <c r="H40" i="8"/>
  <c r="G40" i="8"/>
  <c r="F40" i="8"/>
  <c r="E40" i="8"/>
  <c r="D40" i="8"/>
  <c r="C40" i="8"/>
  <c r="K38" i="8"/>
  <c r="J38" i="8"/>
  <c r="I38" i="8"/>
  <c r="H38" i="8"/>
  <c r="G38" i="8"/>
  <c r="F38" i="8"/>
  <c r="E38" i="8"/>
  <c r="D38" i="8"/>
  <c r="C38" i="8"/>
  <c r="K36" i="8"/>
  <c r="J36" i="8"/>
  <c r="I36" i="8"/>
  <c r="H36" i="8"/>
  <c r="G36" i="8"/>
  <c r="F36" i="8"/>
  <c r="E36" i="8"/>
  <c r="D36" i="8"/>
  <c r="C36" i="8"/>
  <c r="K34" i="8"/>
  <c r="J34" i="8"/>
  <c r="I34" i="8"/>
  <c r="H34" i="8"/>
  <c r="G34" i="8"/>
  <c r="F34" i="8"/>
  <c r="E34" i="8"/>
  <c r="D34" i="8"/>
  <c r="C34" i="8"/>
  <c r="K32" i="8"/>
  <c r="J32" i="8"/>
  <c r="I32" i="8"/>
  <c r="H32" i="8"/>
  <c r="G32" i="8"/>
  <c r="F32" i="8"/>
  <c r="E32" i="8"/>
  <c r="D32" i="8"/>
  <c r="C32" i="8"/>
  <c r="K30" i="8"/>
  <c r="J30" i="8"/>
  <c r="I30" i="8"/>
  <c r="H30" i="8"/>
  <c r="G30" i="8"/>
  <c r="F30" i="8"/>
  <c r="E30" i="8"/>
  <c r="D30" i="8"/>
  <c r="C30" i="8"/>
  <c r="K28" i="8"/>
  <c r="J28" i="8"/>
  <c r="I28" i="8"/>
  <c r="H28" i="8"/>
  <c r="G28" i="8"/>
  <c r="F28" i="8"/>
  <c r="E28" i="8"/>
  <c r="D28" i="8"/>
  <c r="C28" i="8"/>
  <c r="K26" i="8"/>
  <c r="J26" i="8"/>
  <c r="I26" i="8"/>
  <c r="H26" i="8"/>
  <c r="G26" i="8"/>
  <c r="F26" i="8"/>
  <c r="E26" i="8"/>
  <c r="D26" i="8"/>
  <c r="C26" i="8"/>
  <c r="K24" i="8"/>
  <c r="J24" i="8"/>
  <c r="I24" i="8"/>
  <c r="H24" i="8"/>
  <c r="G24" i="8"/>
  <c r="F24" i="8"/>
  <c r="E24" i="8"/>
  <c r="D24" i="8"/>
  <c r="C24" i="8"/>
  <c r="K22" i="8"/>
  <c r="J22" i="8"/>
  <c r="I22" i="8"/>
  <c r="H22" i="8"/>
  <c r="G22" i="8"/>
  <c r="F22" i="8"/>
  <c r="E22" i="8"/>
  <c r="D22" i="8"/>
  <c r="C22" i="8"/>
  <c r="K20" i="8"/>
  <c r="J20" i="8"/>
  <c r="I20" i="8"/>
  <c r="H20" i="8"/>
  <c r="G20" i="8"/>
  <c r="F20" i="8"/>
  <c r="E20" i="8"/>
  <c r="D20" i="8"/>
  <c r="C20" i="8"/>
  <c r="K18" i="8"/>
  <c r="J18" i="8"/>
  <c r="I18" i="8"/>
  <c r="H18" i="8"/>
  <c r="G18" i="8"/>
  <c r="F18" i="8"/>
  <c r="E18" i="8"/>
  <c r="D18" i="8"/>
  <c r="C18" i="8"/>
  <c r="K16" i="8"/>
  <c r="J16" i="8"/>
  <c r="I16" i="8"/>
  <c r="H16" i="8"/>
  <c r="G16" i="8"/>
  <c r="F16" i="8"/>
  <c r="E16" i="8"/>
  <c r="D16" i="8"/>
  <c r="C16" i="8"/>
  <c r="K14" i="8"/>
  <c r="J14" i="8"/>
  <c r="I14" i="8"/>
  <c r="H14" i="8"/>
  <c r="G14" i="8"/>
  <c r="F14" i="8"/>
  <c r="E14" i="8"/>
  <c r="D14" i="8"/>
  <c r="C14" i="8"/>
  <c r="K12" i="8"/>
  <c r="J12" i="8"/>
  <c r="I12" i="8"/>
  <c r="H12" i="8"/>
  <c r="G12" i="8"/>
  <c r="F12" i="8"/>
  <c r="E12" i="8"/>
  <c r="D12" i="8"/>
  <c r="C12" i="8"/>
  <c r="K10" i="8"/>
  <c r="J10" i="8"/>
  <c r="I10" i="8"/>
  <c r="H10" i="8"/>
  <c r="G10" i="8"/>
  <c r="F10" i="8"/>
  <c r="E10" i="8"/>
  <c r="D10" i="8"/>
  <c r="C10" i="8"/>
  <c r="K8" i="8"/>
  <c r="J8" i="8"/>
  <c r="I8" i="8"/>
  <c r="H8" i="8"/>
  <c r="G8" i="8"/>
  <c r="F8" i="8"/>
  <c r="E8" i="8"/>
  <c r="D8" i="8"/>
  <c r="C8" i="8"/>
  <c r="K6" i="8"/>
  <c r="J6" i="8"/>
  <c r="I6" i="8"/>
  <c r="H6" i="8"/>
  <c r="G6" i="8"/>
  <c r="F6" i="8"/>
  <c r="E6" i="8"/>
  <c r="D6" i="8"/>
  <c r="C6" i="8"/>
  <c r="K4" i="8"/>
  <c r="J4" i="8"/>
  <c r="I4" i="8"/>
  <c r="H4" i="8"/>
  <c r="G4" i="8"/>
  <c r="F4" i="8"/>
  <c r="E4" i="8"/>
  <c r="D4" i="8"/>
  <c r="C4" i="8"/>
  <c r="K2" i="8"/>
  <c r="J2" i="8"/>
  <c r="I2" i="8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<sst xmlns="http://schemas.openxmlformats.org/spreadsheetml/2006/main" count="1048" uniqueCount="198">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</sst>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General_)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ourier"/>
      <family val="3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166" fontId="21" fillId="0" borderId="0"/>
  </cellStyleXfs>
  <cellXfs count="140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168" fontId="0" fillId="0" borderId="0" xfId="0" applyNumberFormat="1"/>
    <xf numFmtId="168" fontId="0" fillId="0" borderId="0" xfId="0" quotePrefix="1" applyNumberFormat="1"/>
  </cellXfs>
  <cellStyles count="3">
    <cellStyle name="Normal_AppendixAU" xfId="2"/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6080"/>
        <c:axId val="97429184"/>
      </c:lineChart>
      <c:catAx>
        <c:axId val="442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29184"/>
        <c:crosses val="autoZero"/>
        <c:auto val="1"/>
        <c:lblAlgn val="ctr"/>
        <c:lblOffset val="100"/>
        <c:noMultiLvlLbl val="0"/>
      </c:catAx>
      <c:valAx>
        <c:axId val="97429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20608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6096"/>
        <c:axId val="97431488"/>
      </c:lineChart>
      <c:catAx>
        <c:axId val="44036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1488"/>
        <c:crosses val="autoZero"/>
        <c:auto val="1"/>
        <c:lblAlgn val="ctr"/>
        <c:lblOffset val="100"/>
        <c:noMultiLvlLbl val="0"/>
      </c:catAx>
      <c:valAx>
        <c:axId val="974314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609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120"/>
        <c:axId val="97433792"/>
      </c:lineChart>
      <c:catAx>
        <c:axId val="4403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3792"/>
        <c:crosses val="autoZero"/>
        <c:auto val="1"/>
        <c:lblAlgn val="ctr"/>
        <c:lblOffset val="100"/>
        <c:noMultiLvlLbl val="0"/>
      </c:catAx>
      <c:valAx>
        <c:axId val="9743379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1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632"/>
        <c:axId val="45253184"/>
      </c:lineChart>
      <c:catAx>
        <c:axId val="440376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253184"/>
        <c:crosses val="autoZero"/>
        <c:auto val="1"/>
        <c:lblAlgn val="ctr"/>
        <c:lblOffset val="100"/>
        <c:noMultiLvlLbl val="0"/>
      </c:catAx>
      <c:valAx>
        <c:axId val="45253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6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656"/>
        <c:axId val="45255488"/>
      </c:lineChart>
      <c:catAx>
        <c:axId val="44038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5488"/>
        <c:crosses val="autoZero"/>
        <c:auto val="1"/>
        <c:lblAlgn val="ctr"/>
        <c:lblOffset val="100"/>
        <c:noMultiLvlLbl val="0"/>
      </c:catAx>
      <c:valAx>
        <c:axId val="45255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568"/>
        <c:axId val="45257792"/>
      </c:lineChart>
      <c:catAx>
        <c:axId val="4279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7792"/>
        <c:crosses val="autoZero"/>
        <c:auto val="1"/>
        <c:lblAlgn val="ctr"/>
        <c:lblOffset val="100"/>
        <c:noMultiLvlLbl val="0"/>
      </c:catAx>
      <c:valAx>
        <c:axId val="45257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680"/>
        <c:axId val="45260096"/>
      </c:lineChart>
      <c:catAx>
        <c:axId val="440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60096"/>
        <c:crosses val="autoZero"/>
        <c:auto val="1"/>
        <c:lblAlgn val="ctr"/>
        <c:lblOffset val="100"/>
        <c:noMultiLvlLbl val="0"/>
      </c:catAx>
      <c:valAx>
        <c:axId val="45260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8368"/>
        <c:axId val="45737664"/>
      </c:lineChart>
      <c:catAx>
        <c:axId val="4549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7664"/>
        <c:crosses val="autoZero"/>
        <c:auto val="1"/>
        <c:lblAlgn val="ctr"/>
        <c:lblOffset val="100"/>
        <c:noMultiLvlLbl val="0"/>
      </c:catAx>
      <c:valAx>
        <c:axId val="4573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4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056"/>
        <c:axId val="45739968"/>
      </c:lineChart>
      <c:catAx>
        <c:axId val="4279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9968"/>
        <c:crosses val="autoZero"/>
        <c:auto val="1"/>
        <c:lblAlgn val="ctr"/>
        <c:lblOffset val="100"/>
        <c:noMultiLvlLbl val="0"/>
      </c:catAx>
      <c:valAx>
        <c:axId val="45739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P+TF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GDP"/>
      <sheetName val="EP"/>
      <sheetName val="TFP"/>
      <sheetName val="EP...pivot"/>
      <sheetName val="TFP...pivot"/>
      <sheetName val="EP_newage"/>
      <sheetName val="TFP_newage"/>
      <sheetName val="Productivity_ob"/>
      <sheetName val="Productivity"/>
      <sheetName val="Factors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2"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</row>
        <row r="93">
          <cell r="C93">
            <v>1.0360051488886759</v>
          </cell>
          <cell r="D93">
            <v>1.0233569511931386</v>
          </cell>
          <cell r="E93">
            <v>0.9950489716042088</v>
          </cell>
          <cell r="F93">
            <v>0.9635986797393965</v>
          </cell>
          <cell r="G93">
            <v>0.96863749589257853</v>
          </cell>
          <cell r="H93">
            <v>0.98336480650328151</v>
          </cell>
          <cell r="I93">
            <v>0.99119137892754394</v>
          </cell>
          <cell r="J93">
            <v>1.0244229014151878</v>
          </cell>
        </row>
        <row r="94">
          <cell r="C94">
            <v>1.0700659136140198</v>
          </cell>
          <cell r="D94">
            <v>1.0475156220639086</v>
          </cell>
          <cell r="E94">
            <v>1.0050023440336722</v>
          </cell>
          <cell r="F94">
            <v>0.92583886541459282</v>
          </cell>
          <cell r="G94">
            <v>0.92409330519571475</v>
          </cell>
          <cell r="H94">
            <v>0.96856988997218951</v>
          </cell>
          <cell r="I94">
            <v>0.96745312714685439</v>
          </cell>
          <cell r="J94">
            <v>1.0470573337096607</v>
          </cell>
        </row>
        <row r="95">
          <cell r="C95">
            <v>1.0916094052298311</v>
          </cell>
          <cell r="D95">
            <v>1.0616910263627006</v>
          </cell>
          <cell r="E95">
            <v>1.0083470430432748</v>
          </cell>
          <cell r="F95">
            <v>0.88578697993622824</v>
          </cell>
          <cell r="G95">
            <v>0.87271782385106456</v>
          </cell>
          <cell r="H95">
            <v>0.94938194259831643</v>
          </cell>
          <cell r="I95">
            <v>0.93343776287519387</v>
          </cell>
          <cell r="J95">
            <v>1.0583511731232522</v>
          </cell>
        </row>
        <row r="96">
          <cell r="C96">
            <v>1.1009577434461524</v>
          </cell>
          <cell r="D96">
            <v>1.0656067164241856</v>
          </cell>
          <cell r="E96">
            <v>1.003505544190757</v>
          </cell>
          <cell r="F96">
            <v>0.84252985735581754</v>
          </cell>
          <cell r="G96">
            <v>0.81633763361595046</v>
          </cell>
          <cell r="H96">
            <v>0.92462251012382013</v>
          </cell>
          <cell r="I96">
            <v>0.891470146524169</v>
          </cell>
          <cell r="J96">
            <v>1.0586878685956858</v>
          </cell>
        </row>
        <row r="97">
          <cell r="C97">
            <v>1.0984571389708033</v>
          </cell>
          <cell r="D97">
            <v>1.059265361566945</v>
          </cell>
          <cell r="E97">
            <v>0.99040975868121917</v>
          </cell>
          <cell r="F97">
            <v>0.79621757121318693</v>
          </cell>
          <cell r="G97">
            <v>0.75646670556137985</v>
          </cell>
          <cell r="H97">
            <v>0.89421357997788686</v>
          </cell>
          <cell r="I97">
            <v>0.84330010399261057</v>
          </cell>
          <cell r="J97">
            <v>1.0484363112166493</v>
          </cell>
        </row>
        <row r="98">
          <cell r="C98">
            <v>1.0846403549839916</v>
          </cell>
          <cell r="D98">
            <v>1.0429434426476183</v>
          </cell>
          <cell r="E98">
            <v>0.96891957310183319</v>
          </cell>
          <cell r="F98">
            <v>0.74716496199963645</v>
          </cell>
          <cell r="G98">
            <v>0.69448884513420706</v>
          </cell>
          <cell r="H98">
            <v>0.85828180250214636</v>
          </cell>
          <cell r="I98">
            <v>0.79048597558253653</v>
          </cell>
          <cell r="J98">
            <v>1.0281363475405505</v>
          </cell>
        </row>
        <row r="99">
          <cell r="C99">
            <v>1.0602479862686138</v>
          </cell>
          <cell r="D99">
            <v>1.0171580572455634</v>
          </cell>
          <cell r="E99">
            <v>0.93881297900526051</v>
          </cell>
          <cell r="F99">
            <v>0.69587957105989007</v>
          </cell>
          <cell r="G99">
            <v>0.63168489413725881</v>
          </cell>
          <cell r="H99">
            <v>0.81721241934725553</v>
          </cell>
          <cell r="I99">
            <v>0.73444048432377707</v>
          </cell>
          <cell r="J99">
            <v>0.99853295377597728</v>
          </cell>
        </row>
        <row r="100">
          <cell r="C100">
            <v>1.0261906757641601</v>
          </cell>
          <cell r="D100">
            <v>0.98265070430996249</v>
          </cell>
          <cell r="E100">
            <v>0.90009377047689332</v>
          </cell>
          <cell r="F100">
            <v>0.6430420015784164</v>
          </cell>
          <cell r="G100">
            <v>0.56919176148672901</v>
          </cell>
          <cell r="H100">
            <v>0.77165040189409961</v>
          </cell>
          <cell r="I100">
            <v>0.67645241770378506</v>
          </cell>
          <cell r="J100">
            <v>0.96051109750885522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3"/>
  <sheetViews>
    <sheetView topLeftCell="A7" zoomScale="80" zoomScaleNormal="80" workbookViewId="0">
      <selection activeCell="G32" sqref="G32"/>
    </sheetView>
  </sheetViews>
  <sheetFormatPr baseColWidth="10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32"/>
      <c r="D163" s="132"/>
      <c r="E163" s="133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34"/>
      <c r="D164" s="134"/>
      <c r="E164" s="135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34"/>
      <c r="D165" s="134"/>
      <c r="E165" s="135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34"/>
      <c r="D166" s="134"/>
      <c r="E166" s="135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34"/>
      <c r="D167" s="134"/>
      <c r="E167" s="135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34"/>
      <c r="D168" s="134"/>
      <c r="E168" s="135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34"/>
      <c r="D169" s="134"/>
      <c r="E169" s="135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34"/>
      <c r="D170" s="134"/>
      <c r="E170" s="135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34"/>
      <c r="D171" s="134"/>
      <c r="E171" s="135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34"/>
      <c r="D172" s="134"/>
      <c r="E172" s="135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34"/>
      <c r="D173" s="134"/>
      <c r="E173" s="135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34"/>
      <c r="D174" s="134"/>
      <c r="E174" s="135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34"/>
      <c r="D175" s="134"/>
      <c r="E175" s="135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34"/>
      <c r="D176" s="134"/>
      <c r="E176" s="135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34"/>
      <c r="D177" s="134"/>
      <c r="E177" s="135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34"/>
      <c r="D178" s="134"/>
      <c r="E178" s="135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34"/>
      <c r="D179" s="134"/>
      <c r="E179" s="135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34"/>
      <c r="D180" s="134"/>
      <c r="E180" s="135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34"/>
      <c r="D181" s="134"/>
      <c r="E181" s="135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36"/>
      <c r="D182" s="136"/>
      <c r="E182" s="137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34" sqref="F34"/>
    </sheetView>
  </sheetViews>
  <sheetFormatPr baseColWidth="10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A16" workbookViewId="0">
      <selection activeCell="L29" sqref="L29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0.89556218900980822</v>
      </c>
      <c r="G2">
        <v>0.86770484505190026</v>
      </c>
      <c r="H2">
        <v>0.86826745267312966</v>
      </c>
      <c r="I2">
        <v>0.8205694578735524</v>
      </c>
      <c r="J2">
        <v>0.764380908049068</v>
      </c>
    </row>
    <row r="3" spans="1:21" x14ac:dyDescent="0.25">
      <c r="A3" t="s">
        <v>189</v>
      </c>
      <c r="B3">
        <f>M3 *( ((1-$L3) * ($J$1-B$1)/($J$1-$B$1))+$L3)</f>
        <v>1</v>
      </c>
      <c r="C3">
        <f t="shared" ref="C3:J3" si="0">N3 *( ((1-$L3) * ($J$1-C$1)/($J$1-$B$1))+$L3)</f>
        <v>0.96693813896276415</v>
      </c>
      <c r="D3">
        <f t="shared" si="0"/>
        <v>0.90955602657191681</v>
      </c>
      <c r="E3">
        <f t="shared" si="0"/>
        <v>0.83690054400953706</v>
      </c>
      <c r="F3">
        <f t="shared" si="0"/>
        <v>0.75232112468820411</v>
      </c>
      <c r="G3">
        <f t="shared" si="0"/>
        <v>0.65907428338248197</v>
      </c>
      <c r="H3">
        <f t="shared" si="0"/>
        <v>0.56039751674172888</v>
      </c>
      <c r="I3">
        <f t="shared" si="0"/>
        <v>0.45944079404973259</v>
      </c>
      <c r="J3">
        <f t="shared" si="0"/>
        <v>0.35916673651745601</v>
      </c>
      <c r="L3" s="131">
        <v>0.35</v>
      </c>
      <c r="M3" s="138">
        <f>[3]EP_newage!$C$92</f>
        <v>1</v>
      </c>
      <c r="N3" s="138">
        <f>[3]EP_newage!$C$93</f>
        <v>1.0360051488886759</v>
      </c>
      <c r="O3" s="138">
        <f>[3]EP_newage!$C$94</f>
        <v>1.0700659136140198</v>
      </c>
      <c r="P3" s="138">
        <f>[3]EP_newage!$C$95</f>
        <v>1.0916094052298311</v>
      </c>
      <c r="Q3" s="138">
        <f>[3]EP_newage!$C$96</f>
        <v>1.1009577434461524</v>
      </c>
      <c r="R3" s="138">
        <f>[3]EP_newage!$C$97</f>
        <v>1.0984571389708033</v>
      </c>
      <c r="S3" s="138">
        <f>[3]EP_newage!$C$98</f>
        <v>1.0846403549839916</v>
      </c>
      <c r="T3" s="138">
        <f>[3]EP_newage!$C$99</f>
        <v>1.0602479862686138</v>
      </c>
      <c r="U3" s="138">
        <f>[3]EP_newage!$C$100</f>
        <v>1.0261906757641601</v>
      </c>
    </row>
    <row r="4" spans="1:21" x14ac:dyDescent="0.25">
      <c r="A4" t="s">
        <v>190</v>
      </c>
      <c r="B4">
        <f t="shared" ref="B4:B10" si="1">M4 *( ((1-$L4) * ($J$1-B$1)/($J$1-$B$1))+$L4)</f>
        <v>1</v>
      </c>
      <c r="C4">
        <f t="shared" ref="C4:C10" si="2">N4 *( ((1-$L4) * ($J$1-C$1)/($J$1-$B$1))+$L4)</f>
        <v>0.94988517008183637</v>
      </c>
      <c r="D4">
        <f t="shared" ref="D4:D10" si="3">O4 *( ((1-$L4) * ($J$1-D$1)/($J$1-$B$1))+$L4)</f>
        <v>0.87830156003820015</v>
      </c>
      <c r="E4">
        <f t="shared" ref="E4:E10" si="4">P4 *( ((1-$L4) * ($J$1-E$1)/($J$1-$B$1))+$L4)</f>
        <v>0.79490712743053482</v>
      </c>
      <c r="F4">
        <f t="shared" ref="F4:F10" si="5">Q4 *( ((1-$L4) * ($J$1-F$1)/($J$1-$B$1))+$L4)</f>
        <v>0.70220750287439926</v>
      </c>
      <c r="G4">
        <f t="shared" ref="G4:G10" si="6">R4 *( ((1-$L4) * ($J$1-G$1)/($J$1-$B$1))+$L4)</f>
        <v>0.60296643658426097</v>
      </c>
      <c r="H4">
        <f t="shared" ref="H4:H10" si="7">S4 *( ((1-$L4) * ($J$1-H$1)/($J$1-$B$1))+$L4)</f>
        <v>0.50007800967975535</v>
      </c>
      <c r="I4">
        <f t="shared" ref="I4:I10" si="8">T4 *( ((1-$L4) * ($J$1-I$1)/($J$1-$B$1))+$L4)</f>
        <v>0.39643083256750161</v>
      </c>
      <c r="J4">
        <f t="shared" ref="J4:J10" si="9">U4 *( ((1-$L4) * ($J$1-J$1)/($J$1-$B$1))+$L4)</f>
        <v>0.29479521129298875</v>
      </c>
      <c r="L4" s="131">
        <v>0.3</v>
      </c>
      <c r="M4" s="139">
        <f>[3]EP_newage!$D$92</f>
        <v>1</v>
      </c>
      <c r="N4" s="139">
        <f>[3]EP_newage!$D$93</f>
        <v>1.0233569511931386</v>
      </c>
      <c r="O4" s="139">
        <f>[3]EP_newage!$D$94</f>
        <v>1.0475156220639086</v>
      </c>
      <c r="P4" s="139">
        <f>[3]EP_newage!$D$95</f>
        <v>1.0616910263627006</v>
      </c>
      <c r="Q4" s="139">
        <f>[3]EP_newage!$D$96</f>
        <v>1.0656067164241856</v>
      </c>
      <c r="R4" s="139">
        <f>[3]EP_newage!$D$97</f>
        <v>1.059265361566945</v>
      </c>
      <c r="S4" s="139">
        <f>[3]EP_newage!$D$98</f>
        <v>1.0429434426476183</v>
      </c>
      <c r="T4" s="139">
        <f>[3]EP_newage!$D$99</f>
        <v>1.0171580572455634</v>
      </c>
      <c r="U4" s="139">
        <f>[3]EP_newage!$D$100</f>
        <v>0.98265070430996249</v>
      </c>
    </row>
    <row r="5" spans="1:21" x14ac:dyDescent="0.25">
      <c r="A5" t="s">
        <v>184</v>
      </c>
      <c r="B5">
        <f t="shared" si="1"/>
        <v>1</v>
      </c>
      <c r="C5">
        <f t="shared" si="2"/>
        <v>0.9440208192142493</v>
      </c>
      <c r="D5">
        <f t="shared" si="3"/>
        <v>0.88904053510670999</v>
      </c>
      <c r="E5">
        <f t="shared" si="4"/>
        <v>0.82736167634319979</v>
      </c>
      <c r="F5">
        <f t="shared" si="5"/>
        <v>0.75906188599044433</v>
      </c>
      <c r="G5">
        <f t="shared" si="6"/>
        <v>0.68566829447161326</v>
      </c>
      <c r="H5">
        <f t="shared" si="7"/>
        <v>0.60868024464089521</v>
      </c>
      <c r="I5">
        <f t="shared" si="8"/>
        <v>0.52958680866963415</v>
      </c>
      <c r="J5">
        <f t="shared" si="9"/>
        <v>0.45004688523844666</v>
      </c>
      <c r="L5" s="131">
        <v>0.5</v>
      </c>
      <c r="M5" s="139">
        <f>[3]EP_newage!$E$92</f>
        <v>1</v>
      </c>
      <c r="N5" s="139">
        <f>[3]EP_newage!$E$93</f>
        <v>0.9950489716042088</v>
      </c>
      <c r="O5" s="139">
        <f>[3]EP_newage!$E$94</f>
        <v>1.0050023440336722</v>
      </c>
      <c r="P5" s="139">
        <f>[3]EP_newage!$E$95</f>
        <v>1.0083470430432748</v>
      </c>
      <c r="Q5" s="139">
        <f>[3]EP_newage!$E$96</f>
        <v>1.003505544190757</v>
      </c>
      <c r="R5" s="139">
        <f>[3]EP_newage!$E$97</f>
        <v>0.99040975868121917</v>
      </c>
      <c r="S5" s="139">
        <f>[3]EP_newage!$E$98</f>
        <v>0.96891957310183319</v>
      </c>
      <c r="T5" s="139">
        <f>[3]EP_newage!$E$99</f>
        <v>0.93881297900526051</v>
      </c>
      <c r="U5" s="139">
        <f>[3]EP_newage!$E$100</f>
        <v>0.90009377047689332</v>
      </c>
    </row>
    <row r="6" spans="1:21" x14ac:dyDescent="0.25">
      <c r="A6" t="s">
        <v>191</v>
      </c>
      <c r="B6">
        <f t="shared" si="1"/>
        <v>1</v>
      </c>
      <c r="C6">
        <f t="shared" si="2"/>
        <v>0.90430029944774137</v>
      </c>
      <c r="D6">
        <f t="shared" si="3"/>
        <v>0.79764579174180306</v>
      </c>
      <c r="E6">
        <f t="shared" si="4"/>
        <v>0.69500209194996376</v>
      </c>
      <c r="F6">
        <f t="shared" si="5"/>
        <v>0.59625189905180942</v>
      </c>
      <c r="G6">
        <f t="shared" si="6"/>
        <v>0.50222954491908711</v>
      </c>
      <c r="H6">
        <f t="shared" si="7"/>
        <v>0.41381444049210636</v>
      </c>
      <c r="I6">
        <f t="shared" si="8"/>
        <v>0.33188102619779375</v>
      </c>
      <c r="J6">
        <f t="shared" si="9"/>
        <v>0.25721680063136659</v>
      </c>
      <c r="L6" s="131">
        <v>0.4</v>
      </c>
      <c r="M6" s="139">
        <f>[3]EP_newage!$F$92</f>
        <v>1</v>
      </c>
      <c r="N6" s="139">
        <f>[3]EP_newage!$F$93</f>
        <v>0.9635986797393965</v>
      </c>
      <c r="O6" s="139">
        <f>[3]EP_newage!$F$94</f>
        <v>0.92583886541459282</v>
      </c>
      <c r="P6" s="139">
        <f>[3]EP_newage!$F$95</f>
        <v>0.88578697993622824</v>
      </c>
      <c r="Q6" s="139">
        <f>[3]EP_newage!$F$96</f>
        <v>0.84252985735581754</v>
      </c>
      <c r="R6" s="139">
        <f>[3]EP_newage!$F$97</f>
        <v>0.79621757121318693</v>
      </c>
      <c r="S6" s="139">
        <f>[3]EP_newage!$F$98</f>
        <v>0.74716496199963645</v>
      </c>
      <c r="T6" s="139">
        <f>[3]EP_newage!$F$99</f>
        <v>0.69587957105989007</v>
      </c>
      <c r="U6" s="139">
        <f>[3]EP_newage!$F$100</f>
        <v>0.6430420015784164</v>
      </c>
    </row>
    <row r="7" spans="1:21" x14ac:dyDescent="0.25">
      <c r="A7" t="s">
        <v>185</v>
      </c>
      <c r="B7">
        <f t="shared" si="1"/>
        <v>1</v>
      </c>
      <c r="C7">
        <f t="shared" si="2"/>
        <v>0.96863749589257853</v>
      </c>
      <c r="D7">
        <f t="shared" si="3"/>
        <v>0.92409330519571475</v>
      </c>
      <c r="E7">
        <f t="shared" si="4"/>
        <v>0.87271782385106456</v>
      </c>
      <c r="F7">
        <f t="shared" si="5"/>
        <v>0.81633763361595046</v>
      </c>
      <c r="G7">
        <f t="shared" si="6"/>
        <v>0.75646670556137985</v>
      </c>
      <c r="H7">
        <f t="shared" si="7"/>
        <v>0.69448884513420706</v>
      </c>
      <c r="I7">
        <f t="shared" si="8"/>
        <v>0.63168489413725881</v>
      </c>
      <c r="J7">
        <f t="shared" si="9"/>
        <v>0.56919176148672901</v>
      </c>
      <c r="L7" s="131">
        <v>1</v>
      </c>
      <c r="M7" s="139">
        <f>[3]EP_newage!$G$92</f>
        <v>1</v>
      </c>
      <c r="N7" s="139">
        <f>[3]EP_newage!$G$93</f>
        <v>0.96863749589257853</v>
      </c>
      <c r="O7" s="139">
        <f>[3]EP_newage!$G$94</f>
        <v>0.92409330519571475</v>
      </c>
      <c r="P7" s="139">
        <f>[3]EP_newage!$G$95</f>
        <v>0.87271782385106456</v>
      </c>
      <c r="Q7" s="139">
        <f>[3]EP_newage!$G$96</f>
        <v>0.81633763361595046</v>
      </c>
      <c r="R7" s="139">
        <f>[3]EP_newage!$G$97</f>
        <v>0.75646670556137985</v>
      </c>
      <c r="S7" s="139">
        <f>[3]EP_newage!$G$98</f>
        <v>0.69448884513420706</v>
      </c>
      <c r="T7" s="139">
        <f>[3]EP_newage!$G$99</f>
        <v>0.63168489413725881</v>
      </c>
      <c r="U7" s="139">
        <f>[3]EP_newage!$G$100</f>
        <v>0.56919176148672901</v>
      </c>
    </row>
    <row r="8" spans="1:21" x14ac:dyDescent="0.25">
      <c r="A8" t="s">
        <v>186</v>
      </c>
      <c r="B8">
        <f t="shared" si="1"/>
        <v>1</v>
      </c>
      <c r="C8">
        <f t="shared" si="2"/>
        <v>0.94302163495442881</v>
      </c>
      <c r="D8">
        <f t="shared" si="3"/>
        <v>0.87916343859014123</v>
      </c>
      <c r="E8">
        <f t="shared" si="4"/>
        <v>0.81306043289189145</v>
      </c>
      <c r="F8">
        <f t="shared" si="5"/>
        <v>0.74443966199712697</v>
      </c>
      <c r="G8">
        <f t="shared" si="6"/>
        <v>0.67409946798333009</v>
      </c>
      <c r="H8">
        <f t="shared" si="7"/>
        <v>0.60299798432202079</v>
      </c>
      <c r="I8">
        <f t="shared" si="8"/>
        <v>0.53223578080564848</v>
      </c>
      <c r="J8">
        <f t="shared" si="9"/>
        <v>0.46299024113645976</v>
      </c>
      <c r="L8" s="131">
        <v>0.6</v>
      </c>
      <c r="M8" s="139">
        <f>[3]EP_newage!$H$92</f>
        <v>1</v>
      </c>
      <c r="N8" s="139">
        <f>[3]EP_newage!$H$93</f>
        <v>0.98336480650328151</v>
      </c>
      <c r="O8" s="139">
        <f>[3]EP_newage!$H$94</f>
        <v>0.96856988997218951</v>
      </c>
      <c r="P8" s="139">
        <f>[3]EP_newage!$H$95</f>
        <v>0.94938194259831643</v>
      </c>
      <c r="Q8" s="139">
        <f>[3]EP_newage!$H$96</f>
        <v>0.92462251012382013</v>
      </c>
      <c r="R8" s="139">
        <f>[3]EP_newage!$H$97</f>
        <v>0.89421357997788686</v>
      </c>
      <c r="S8" s="139">
        <f>[3]EP_newage!$H$98</f>
        <v>0.85828180250214636</v>
      </c>
      <c r="T8" s="139">
        <f>[3]EP_newage!$H$99</f>
        <v>0.81721241934725553</v>
      </c>
      <c r="U8" s="139">
        <f>[3]EP_newage!$H$100</f>
        <v>0.77165040189409961</v>
      </c>
    </row>
    <row r="9" spans="1:21" x14ac:dyDescent="0.25">
      <c r="A9" t="s">
        <v>192</v>
      </c>
      <c r="B9">
        <f t="shared" si="1"/>
        <v>1</v>
      </c>
      <c r="C9">
        <f t="shared" si="2"/>
        <v>0.92002892095325872</v>
      </c>
      <c r="D9">
        <f t="shared" si="3"/>
        <v>0.81117223737697786</v>
      </c>
      <c r="E9">
        <f t="shared" si="4"/>
        <v>0.69888160707578617</v>
      </c>
      <c r="F9">
        <f t="shared" si="5"/>
        <v>0.58745596835054215</v>
      </c>
      <c r="G9">
        <f t="shared" si="6"/>
        <v>0.48003236688810136</v>
      </c>
      <c r="H9">
        <f t="shared" si="7"/>
        <v>0.37902789085624183</v>
      </c>
      <c r="I9">
        <f t="shared" si="8"/>
        <v>0.28624347081336954</v>
      </c>
      <c r="J9">
        <f t="shared" si="9"/>
        <v>0.20293572531113552</v>
      </c>
      <c r="L9" s="131">
        <v>0.3</v>
      </c>
      <c r="M9" s="139">
        <f>[3]EP_newage!$I$92</f>
        <v>1</v>
      </c>
      <c r="N9" s="139">
        <f>[3]EP_newage!$I$93</f>
        <v>0.99119137892754394</v>
      </c>
      <c r="O9" s="139">
        <f>[3]EP_newage!$I$94</f>
        <v>0.96745312714685439</v>
      </c>
      <c r="P9" s="139">
        <f>[3]EP_newage!$I$95</f>
        <v>0.93343776287519387</v>
      </c>
      <c r="Q9" s="139">
        <f>[3]EP_newage!$I$96</f>
        <v>0.891470146524169</v>
      </c>
      <c r="R9" s="139">
        <f>[3]EP_newage!$I$97</f>
        <v>0.84330010399261057</v>
      </c>
      <c r="S9" s="139">
        <f>[3]EP_newage!$I$98</f>
        <v>0.79048597558253653</v>
      </c>
      <c r="T9" s="139">
        <f>[3]EP_newage!$I$99</f>
        <v>0.73444048432377707</v>
      </c>
      <c r="U9" s="139">
        <f>[3]EP_newage!$I$100</f>
        <v>0.67645241770378506</v>
      </c>
    </row>
    <row r="10" spans="1:21" x14ac:dyDescent="0.25">
      <c r="A10" t="s">
        <v>193</v>
      </c>
      <c r="B10">
        <f t="shared" si="1"/>
        <v>1</v>
      </c>
      <c r="C10">
        <f t="shared" si="2"/>
        <v>0.95087459054435386</v>
      </c>
      <c r="D10">
        <f t="shared" si="3"/>
        <v>0.87791730287963854</v>
      </c>
      <c r="E10">
        <f t="shared" si="4"/>
        <v>0.79240651936407602</v>
      </c>
      <c r="F10">
        <f t="shared" si="5"/>
        <v>0.6976481595617724</v>
      </c>
      <c r="G10">
        <f t="shared" si="6"/>
        <v>0.59680220792332339</v>
      </c>
      <c r="H10">
        <f t="shared" si="7"/>
        <v>0.49297819741046905</v>
      </c>
      <c r="I10">
        <f t="shared" si="8"/>
        <v>0.38917181788191935</v>
      </c>
      <c r="J10">
        <f t="shared" si="9"/>
        <v>0.28815332925265658</v>
      </c>
      <c r="L10" s="131">
        <v>0.3</v>
      </c>
      <c r="M10" s="139">
        <f>[3]EP_newage!$J$92</f>
        <v>1</v>
      </c>
      <c r="N10" s="139">
        <f>[3]EP_newage!$J$93</f>
        <v>1.0244229014151878</v>
      </c>
      <c r="O10" s="139">
        <f>[3]EP_newage!$J$94</f>
        <v>1.0470573337096607</v>
      </c>
      <c r="P10" s="139">
        <f>[3]EP_newage!$J$95</f>
        <v>1.0583511731232522</v>
      </c>
      <c r="Q10" s="139">
        <f>[3]EP_newage!$J$96</f>
        <v>1.0586878685956858</v>
      </c>
      <c r="R10" s="139">
        <f>[3]EP_newage!$J$97</f>
        <v>1.0484363112166493</v>
      </c>
      <c r="S10" s="139">
        <f>[3]EP_newage!$J$98</f>
        <v>1.0281363475405505</v>
      </c>
      <c r="T10" s="139">
        <f>[3]EP_newage!$J$99</f>
        <v>0.99853295377597728</v>
      </c>
      <c r="U10" s="139">
        <f>[3]EP_newage!$J$100</f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10">N14 *( ((1-$L14) * ($J$13-C$13)/($J$13-$B$13))+$L14)</f>
        <v>0.95851641690131251</v>
      </c>
      <c r="D14">
        <f t="shared" si="10"/>
        <v>0.91695362669024716</v>
      </c>
      <c r="E14">
        <f t="shared" si="10"/>
        <v>0.87217288955423633</v>
      </c>
      <c r="F14">
        <f t="shared" si="10"/>
        <v>0.8241742054932798</v>
      </c>
      <c r="G14">
        <f t="shared" si="10"/>
        <v>0.77295757450737801</v>
      </c>
      <c r="H14">
        <f t="shared" si="10"/>
        <v>0.71852299659653085</v>
      </c>
      <c r="I14">
        <f t="shared" si="10"/>
        <v>0.66087047176073821</v>
      </c>
      <c r="J14">
        <f t="shared" si="10"/>
        <v>0.6</v>
      </c>
      <c r="L14" s="131">
        <v>1.2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f t="shared" ref="B15:B22" si="11">M15 *( ((1-$L15) * ($J$13-B$13)/($J$13-$B$13))+$L15)</f>
        <v>1</v>
      </c>
      <c r="C15">
        <f t="shared" ref="C15:C22" si="12">N15 *( ((1-$L15) * ($J$13-C$13)/($J$13-$B$13))+$L15)</f>
        <v>0.97225098588014203</v>
      </c>
      <c r="D15">
        <f t="shared" ref="D15:D22" si="13">O15 *( ((1-$L15) * ($J$13-D$13)/($J$13-$B$13))+$L15)</f>
        <v>0.92190294095977099</v>
      </c>
      <c r="E15">
        <f t="shared" ref="E15:E22" si="14">P15 *( ((1-$L15) * ($J$13-E$13)/($J$13-$B$13))+$L15)</f>
        <v>0.85649353333417522</v>
      </c>
      <c r="F15">
        <f t="shared" ref="F15:F22" si="15">Q15 *( ((1-$L15) * ($J$13-F$13)/($J$13-$B$13))+$L15)</f>
        <v>0.77913932613112324</v>
      </c>
      <c r="G15">
        <f t="shared" ref="G15:G22" si="16">R15 *( ((1-$L15) * ($J$13-G$13)/($J$13-$B$13))+$L15)</f>
        <v>0.69287296458158365</v>
      </c>
      <c r="H15">
        <f t="shared" ref="H15:H22" si="17">S15 *( ((1-$L15) * ($J$13-H$13)/($J$13-$B$13))+$L15)</f>
        <v>0.6007238889142108</v>
      </c>
      <c r="I15">
        <f t="shared" ref="I15:I22" si="18">T15 *( ((1-$L15) * ($J$13-I$13)/($J$13-$B$13))+$L15)</f>
        <v>0.50565673191272353</v>
      </c>
      <c r="J15">
        <f t="shared" ref="J15:J22" si="19">U15 *( ((1-$L15) * ($J$13-J$13)/($J$13-$B$13))+$L15)</f>
        <v>0.41047627030566408</v>
      </c>
      <c r="L15" s="131">
        <v>0.4</v>
      </c>
      <c r="M15" s="138">
        <f>[3]EP_newage!$C$92</f>
        <v>1</v>
      </c>
      <c r="N15" s="138">
        <f>[3]EP_newage!$C$93</f>
        <v>1.0360051488886759</v>
      </c>
      <c r="O15" s="138">
        <f>[3]EP_newage!$C$94</f>
        <v>1.0700659136140198</v>
      </c>
      <c r="P15" s="138">
        <f>[3]EP_newage!$C$95</f>
        <v>1.0916094052298311</v>
      </c>
      <c r="Q15" s="138">
        <f>[3]EP_newage!$C$96</f>
        <v>1.1009577434461524</v>
      </c>
      <c r="R15" s="138">
        <f>[3]EP_newage!$C$97</f>
        <v>1.0984571389708033</v>
      </c>
      <c r="S15" s="138">
        <f>[3]EP_newage!$C$98</f>
        <v>1.0846403549839916</v>
      </c>
      <c r="T15" s="138">
        <f>[3]EP_newage!$C$99</f>
        <v>1.0602479862686138</v>
      </c>
      <c r="U15" s="138">
        <f>[3]EP_newage!$C$100</f>
        <v>1.0261906757641601</v>
      </c>
    </row>
    <row r="16" spans="1:21" x14ac:dyDescent="0.25">
      <c r="A16" t="s">
        <v>190</v>
      </c>
      <c r="B16">
        <f t="shared" si="11"/>
        <v>1</v>
      </c>
      <c r="C16">
        <f t="shared" si="12"/>
        <v>0.99186904500258055</v>
      </c>
      <c r="D16">
        <f t="shared" si="13"/>
        <v>0.97499530976717652</v>
      </c>
      <c r="E16">
        <f t="shared" si="14"/>
        <v>0.94735506967748662</v>
      </c>
      <c r="F16">
        <f t="shared" si="15"/>
        <v>0.90986419633142002</v>
      </c>
      <c r="G16">
        <f t="shared" si="16"/>
        <v>0.86370867943150897</v>
      </c>
      <c r="H16">
        <f t="shared" si="17"/>
        <v>0.81028682851853417</v>
      </c>
      <c r="I16">
        <f t="shared" si="18"/>
        <v>0.75113210381210826</v>
      </c>
      <c r="J16">
        <f t="shared" si="19"/>
        <v>0.68785549301697368</v>
      </c>
      <c r="L16" s="131">
        <v>0.7</v>
      </c>
      <c r="M16" s="139">
        <f>[3]EP_newage!$D$92</f>
        <v>1</v>
      </c>
      <c r="N16" s="139">
        <f>[3]EP_newage!$D$93</f>
        <v>1.0233569511931386</v>
      </c>
      <c r="O16" s="139">
        <f>[3]EP_newage!$D$94</f>
        <v>1.0475156220639086</v>
      </c>
      <c r="P16" s="139">
        <f>[3]EP_newage!$D$95</f>
        <v>1.0616910263627006</v>
      </c>
      <c r="Q16" s="139">
        <f>[3]EP_newage!$D$96</f>
        <v>1.0656067164241856</v>
      </c>
      <c r="R16" s="139">
        <f>[3]EP_newage!$D$97</f>
        <v>1.059265361566945</v>
      </c>
      <c r="S16" s="139">
        <f>[3]EP_newage!$D$98</f>
        <v>1.0429434426476183</v>
      </c>
      <c r="T16" s="139">
        <f>[3]EP_newage!$D$99</f>
        <v>1.0171580572455634</v>
      </c>
      <c r="U16" s="139">
        <f>[3]EP_newage!$D$100</f>
        <v>0.98265070430996249</v>
      </c>
    </row>
    <row r="17" spans="1:21" x14ac:dyDescent="0.25">
      <c r="A17" t="s">
        <v>184</v>
      </c>
      <c r="B17">
        <f t="shared" si="11"/>
        <v>1</v>
      </c>
      <c r="C17">
        <f t="shared" si="12"/>
        <v>0.97974052588722105</v>
      </c>
      <c r="D17">
        <f t="shared" si="13"/>
        <v>0.97021380135558355</v>
      </c>
      <c r="E17">
        <f t="shared" si="14"/>
        <v>0.95405143303325235</v>
      </c>
      <c r="F17">
        <f t="shared" si="15"/>
        <v>0.93017244673066324</v>
      </c>
      <c r="G17">
        <f t="shared" si="16"/>
        <v>0.89898731941833743</v>
      </c>
      <c r="H17">
        <f t="shared" si="17"/>
        <v>0.86084777456355177</v>
      </c>
      <c r="I17">
        <f t="shared" si="18"/>
        <v>0.81604512790457262</v>
      </c>
      <c r="J17">
        <f t="shared" si="19"/>
        <v>0.76507970490535926</v>
      </c>
      <c r="L17" s="131">
        <v>0.85</v>
      </c>
      <c r="M17" s="139">
        <f>[3]EP_newage!$E$92</f>
        <v>1</v>
      </c>
      <c r="N17" s="139">
        <f>[3]EP_newage!$E$93</f>
        <v>0.9950489716042088</v>
      </c>
      <c r="O17" s="139">
        <f>[3]EP_newage!$E$94</f>
        <v>1.0050023440336722</v>
      </c>
      <c r="P17" s="139">
        <f>[3]EP_newage!$E$95</f>
        <v>1.0083470430432748</v>
      </c>
      <c r="Q17" s="139">
        <f>[3]EP_newage!$E$96</f>
        <v>1.003505544190757</v>
      </c>
      <c r="R17" s="139">
        <f>[3]EP_newage!$E$97</f>
        <v>0.99040975868121917</v>
      </c>
      <c r="S17" s="139">
        <f>[3]EP_newage!$E$98</f>
        <v>0.96891957310183319</v>
      </c>
      <c r="T17" s="139">
        <f>[3]EP_newage!$E$99</f>
        <v>0.93881297900526051</v>
      </c>
      <c r="U17" s="139">
        <f>[3]EP_newage!$E$100</f>
        <v>0.90009377047689332</v>
      </c>
    </row>
    <row r="18" spans="1:21" x14ac:dyDescent="0.25">
      <c r="A18" t="s">
        <v>191</v>
      </c>
      <c r="B18">
        <f t="shared" si="11"/>
        <v>1</v>
      </c>
      <c r="C18">
        <f t="shared" si="12"/>
        <v>0.99324786988522396</v>
      </c>
      <c r="D18">
        <f t="shared" si="13"/>
        <v>0.98993540225098764</v>
      </c>
      <c r="E18">
        <f t="shared" si="14"/>
        <v>0.98117942392936053</v>
      </c>
      <c r="F18">
        <f t="shared" si="15"/>
        <v>0.96566883650782154</v>
      </c>
      <c r="G18">
        <f t="shared" si="16"/>
        <v>0.94321158436023678</v>
      </c>
      <c r="H18">
        <f t="shared" si="17"/>
        <v>0.9138402227534016</v>
      </c>
      <c r="I18">
        <f t="shared" si="18"/>
        <v>0.87787884349093825</v>
      </c>
      <c r="J18">
        <f t="shared" si="19"/>
        <v>0.83595460205194139</v>
      </c>
      <c r="L18" s="131">
        <v>1.3</v>
      </c>
      <c r="M18" s="139">
        <f>[3]EP_newage!$F$92</f>
        <v>1</v>
      </c>
      <c r="N18" s="139">
        <f>[3]EP_newage!$F$93</f>
        <v>0.9635986797393965</v>
      </c>
      <c r="O18" s="139">
        <f>[3]EP_newage!$F$94</f>
        <v>0.92583886541459282</v>
      </c>
      <c r="P18" s="139">
        <f>[3]EP_newage!$F$95</f>
        <v>0.88578697993622824</v>
      </c>
      <c r="Q18" s="139">
        <f>[3]EP_newage!$F$96</f>
        <v>0.84252985735581754</v>
      </c>
      <c r="R18" s="139">
        <f>[3]EP_newage!$F$97</f>
        <v>0.79621757121318693</v>
      </c>
      <c r="S18" s="139">
        <f>[3]EP_newage!$F$98</f>
        <v>0.74716496199963645</v>
      </c>
      <c r="T18" s="139">
        <f>[3]EP_newage!$F$99</f>
        <v>0.69587957105989007</v>
      </c>
      <c r="U18" s="139">
        <f>[3]EP_newage!$F$100</f>
        <v>0.6430420015784164</v>
      </c>
    </row>
    <row r="19" spans="1:21" x14ac:dyDescent="0.25">
      <c r="A19" t="s">
        <v>185</v>
      </c>
      <c r="B19">
        <f t="shared" si="11"/>
        <v>1</v>
      </c>
      <c r="C19">
        <f t="shared" si="12"/>
        <v>0.96863749589257853</v>
      </c>
      <c r="D19">
        <f t="shared" si="13"/>
        <v>0.92409330519571475</v>
      </c>
      <c r="E19">
        <f t="shared" si="14"/>
        <v>0.87271782385106456</v>
      </c>
      <c r="F19">
        <f t="shared" si="15"/>
        <v>0.81633763361595046</v>
      </c>
      <c r="G19">
        <f t="shared" si="16"/>
        <v>0.75646670556137985</v>
      </c>
      <c r="H19">
        <f t="shared" si="17"/>
        <v>0.69448884513420706</v>
      </c>
      <c r="I19">
        <f t="shared" si="18"/>
        <v>0.63168489413725881</v>
      </c>
      <c r="J19">
        <f t="shared" si="19"/>
        <v>0.56919176148672901</v>
      </c>
      <c r="L19" s="131">
        <v>1</v>
      </c>
      <c r="M19" s="139">
        <f>[3]EP_newage!$G$92</f>
        <v>1</v>
      </c>
      <c r="N19" s="139">
        <f>[3]EP_newage!$G$93</f>
        <v>0.96863749589257853</v>
      </c>
      <c r="O19" s="139">
        <f>[3]EP_newage!$G$94</f>
        <v>0.92409330519571475</v>
      </c>
      <c r="P19" s="139">
        <f>[3]EP_newage!$G$95</f>
        <v>0.87271782385106456</v>
      </c>
      <c r="Q19" s="139">
        <f>[3]EP_newage!$G$96</f>
        <v>0.81633763361595046</v>
      </c>
      <c r="R19" s="139">
        <f>[3]EP_newage!$G$97</f>
        <v>0.75646670556137985</v>
      </c>
      <c r="S19" s="139">
        <f>[3]EP_newage!$G$98</f>
        <v>0.69448884513420706</v>
      </c>
      <c r="T19" s="139">
        <f>[3]EP_newage!$G$99</f>
        <v>0.63168489413725881</v>
      </c>
      <c r="U19" s="139">
        <f>[3]EP_newage!$G$100</f>
        <v>0.56919176148672901</v>
      </c>
    </row>
    <row r="20" spans="1:21" x14ac:dyDescent="0.25">
      <c r="A20" t="s">
        <v>186</v>
      </c>
      <c r="B20">
        <f t="shared" si="11"/>
        <v>1</v>
      </c>
      <c r="C20">
        <f t="shared" si="12"/>
        <v>0.99849349583410119</v>
      </c>
      <c r="D20">
        <f t="shared" si="13"/>
        <v>1.0020973092404575</v>
      </c>
      <c r="E20">
        <f t="shared" si="14"/>
        <v>1.0005025087382258</v>
      </c>
      <c r="F20">
        <f t="shared" si="15"/>
        <v>0.99219107817133001</v>
      </c>
      <c r="G20">
        <f t="shared" si="16"/>
        <v>0.97675637197584553</v>
      </c>
      <c r="H20">
        <f t="shared" si="17"/>
        <v>0.95401323431969354</v>
      </c>
      <c r="I20">
        <f t="shared" si="18"/>
        <v>0.92407865880035811</v>
      </c>
      <c r="J20">
        <f t="shared" si="19"/>
        <v>0.88739796217821454</v>
      </c>
      <c r="L20" s="131">
        <v>1.1499999999999999</v>
      </c>
      <c r="M20" s="139">
        <f>[3]EP_newage!$H$92</f>
        <v>1</v>
      </c>
      <c r="N20" s="139">
        <f>[3]EP_newage!$H$93</f>
        <v>0.98336480650328151</v>
      </c>
      <c r="O20" s="139">
        <f>[3]EP_newage!$H$94</f>
        <v>0.96856988997218951</v>
      </c>
      <c r="P20" s="139">
        <f>[3]EP_newage!$H$95</f>
        <v>0.94938194259831643</v>
      </c>
      <c r="Q20" s="139">
        <f>[3]EP_newage!$H$96</f>
        <v>0.92462251012382013</v>
      </c>
      <c r="R20" s="139">
        <f>[3]EP_newage!$H$97</f>
        <v>0.89421357997788686</v>
      </c>
      <c r="S20" s="139">
        <f>[3]EP_newage!$H$98</f>
        <v>0.85828180250214636</v>
      </c>
      <c r="T20" s="139">
        <f>[3]EP_newage!$H$99</f>
        <v>0.81721241934725553</v>
      </c>
      <c r="U20" s="139">
        <f>[3]EP_newage!$H$100</f>
        <v>0.77165040189409961</v>
      </c>
    </row>
    <row r="21" spans="1:21" x14ac:dyDescent="0.25">
      <c r="A21" t="s">
        <v>192</v>
      </c>
      <c r="B21">
        <f t="shared" si="11"/>
        <v>1</v>
      </c>
      <c r="C21">
        <f t="shared" si="12"/>
        <v>0.95052711722795236</v>
      </c>
      <c r="D21">
        <f t="shared" si="13"/>
        <v>0.87814976156406788</v>
      </c>
      <c r="E21">
        <f t="shared" si="14"/>
        <v>0.79940567384696082</v>
      </c>
      <c r="F21">
        <f t="shared" si="15"/>
        <v>0.71774775899638221</v>
      </c>
      <c r="G21">
        <f t="shared" si="16"/>
        <v>0.63571853993289107</v>
      </c>
      <c r="H21">
        <f t="shared" si="17"/>
        <v>0.5553670700246538</v>
      </c>
      <c r="I21">
        <f t="shared" si="18"/>
        <v>0.47832790517497276</v>
      </c>
      <c r="J21">
        <f t="shared" si="19"/>
        <v>0.40587145062227103</v>
      </c>
      <c r="L21" s="131">
        <v>0.6</v>
      </c>
      <c r="M21" s="139">
        <f>[3]EP_newage!$I$92</f>
        <v>1</v>
      </c>
      <c r="N21" s="139">
        <f>[3]EP_newage!$I$93</f>
        <v>0.99119137892754394</v>
      </c>
      <c r="O21" s="139">
        <f>[3]EP_newage!$I$94</f>
        <v>0.96745312714685439</v>
      </c>
      <c r="P21" s="139">
        <f>[3]EP_newage!$I$95</f>
        <v>0.93343776287519387</v>
      </c>
      <c r="Q21" s="139">
        <f>[3]EP_newage!$I$96</f>
        <v>0.891470146524169</v>
      </c>
      <c r="R21" s="139">
        <f>[3]EP_newage!$I$97</f>
        <v>0.84330010399261057</v>
      </c>
      <c r="S21" s="139">
        <f>[3]EP_newage!$I$98</f>
        <v>0.79048597558253653</v>
      </c>
      <c r="T21" s="139">
        <f>[3]EP_newage!$I$99</f>
        <v>0.73444048432377707</v>
      </c>
      <c r="U21" s="139">
        <f>[3]EP_newage!$I$100</f>
        <v>0.67645241770378506</v>
      </c>
    </row>
    <row r="22" spans="1:21" x14ac:dyDescent="0.25">
      <c r="A22" t="s">
        <v>193</v>
      </c>
      <c r="B22">
        <f t="shared" si="11"/>
        <v>1</v>
      </c>
      <c r="C22">
        <f t="shared" si="12"/>
        <v>0.97188839365030633</v>
      </c>
      <c r="D22">
        <f t="shared" si="13"/>
        <v>0.9262430259739306</v>
      </c>
      <c r="E22">
        <f t="shared" si="14"/>
        <v>0.8683907061524121</v>
      </c>
      <c r="F22">
        <f t="shared" si="15"/>
        <v>0.80080236214289047</v>
      </c>
      <c r="G22">
        <f t="shared" si="16"/>
        <v>0.72584052314998793</v>
      </c>
      <c r="H22">
        <f t="shared" si="17"/>
        <v>0.64588052601906376</v>
      </c>
      <c r="I22">
        <f t="shared" si="18"/>
        <v>0.56327499956593585</v>
      </c>
      <c r="J22">
        <f t="shared" si="19"/>
        <v>0.48025554875442761</v>
      </c>
      <c r="L22" s="131">
        <v>0.5</v>
      </c>
      <c r="M22" s="139">
        <f>[3]EP_newage!$J$92</f>
        <v>1</v>
      </c>
      <c r="N22" s="139">
        <f>[3]EP_newage!$J$93</f>
        <v>1.0244229014151878</v>
      </c>
      <c r="O22" s="139">
        <f>[3]EP_newage!$J$94</f>
        <v>1.0470573337096607</v>
      </c>
      <c r="P22" s="139">
        <f>[3]EP_newage!$J$95</f>
        <v>1.0583511731232522</v>
      </c>
      <c r="Q22" s="139">
        <f>[3]EP_newage!$J$96</f>
        <v>1.0586878685956858</v>
      </c>
      <c r="R22" s="139">
        <f>[3]EP_newage!$J$97</f>
        <v>1.0484363112166493</v>
      </c>
      <c r="S22" s="139">
        <f>[3]EP_newage!$J$98</f>
        <v>1.0281363475405505</v>
      </c>
      <c r="T22" s="139">
        <f>[3]EP_newage!$J$99</f>
        <v>0.99853295377597728</v>
      </c>
      <c r="U22" s="139">
        <f>[3]EP_newage!$J$100</f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20">N26 *( ((1-$L26) * ($J$25-C$25)/($J$25-$B$25))+$L26)</f>
        <v>0.94455742155443279</v>
      </c>
      <c r="D26" s="128">
        <f t="shared" si="20"/>
        <v>0.78766644913784067</v>
      </c>
      <c r="E26" s="128">
        <f t="shared" si="20"/>
        <v>0.6048</v>
      </c>
      <c r="F26" s="128">
        <f t="shared" si="20"/>
        <v>0.50529999999999997</v>
      </c>
      <c r="G26" s="128">
        <f t="shared" si="20"/>
        <v>0.41600000000000004</v>
      </c>
      <c r="H26" s="128">
        <f t="shared" si="20"/>
        <v>0.33600000000000008</v>
      </c>
      <c r="I26" s="128">
        <f t="shared" si="20"/>
        <v>0.25702499649996319</v>
      </c>
      <c r="J26" s="128">
        <f t="shared" si="20"/>
        <v>0.17710000000000001</v>
      </c>
      <c r="L26" s="131">
        <v>0.22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 s="128">
        <f t="shared" ref="B27:B34" si="21">M27 *( ((1-$L27) * ($J$25-B$25)/($J$25-$B$25))+$L27)</f>
        <v>1</v>
      </c>
      <c r="C27" s="128">
        <f t="shared" ref="C27:C34" si="22">N27 *( ((1-$L27) * ($J$25-C$25)/($J$25-$B$25))+$L27)</f>
        <v>1.3016474947575671</v>
      </c>
      <c r="D27" s="128">
        <f t="shared" ref="D27:D34" si="23">O27 *( ((1-$L27) * ($J$25-D$25)/($J$25-$B$25))+$L27)</f>
        <v>1.6874116330067235</v>
      </c>
      <c r="E27" s="128">
        <f t="shared" ref="E27:E34" si="24">P27 *( ((1-$L27) * ($J$25-E$25)/($J$25-$B$25))+$L27)</f>
        <v>2.0712588714617306</v>
      </c>
      <c r="F27" s="128">
        <f t="shared" ref="F27:F34" si="25">Q27 *( ((1-$L27) * ($J$25-F$25)/($J$25-$B$25))+$L27)</f>
        <v>2.4418678155921074</v>
      </c>
      <c r="G27" s="128">
        <f t="shared" ref="G27:G34" si="26">R27 *( ((1-$L27) * ($J$25-G$25)/($J$25-$B$25))+$L27)</f>
        <v>2.7883911989258854</v>
      </c>
      <c r="H27" s="128">
        <f t="shared" ref="H27:H34" si="27">S27 *( ((1-$L27) * ($J$25-H$25)/($J$25-$B$25))+$L27)</f>
        <v>3.1009589636080785</v>
      </c>
      <c r="I27" s="128">
        <f t="shared" ref="I27:I34" si="28">T27 *( ((1-$L27) * ($J$25-I$25)/($J$25-$B$25))+$L27)</f>
        <v>3.3710448794181564</v>
      </c>
      <c r="J27" s="128">
        <f t="shared" ref="J27:J34" si="29">U27 *( ((1-$L27) * ($J$25-J$25)/($J$25-$B$25))+$L27)</f>
        <v>3.5916673651745605</v>
      </c>
      <c r="L27" s="131">
        <v>3.5</v>
      </c>
      <c r="M27" s="138">
        <f>[3]EP_newage!$C$92</f>
        <v>1</v>
      </c>
      <c r="N27" s="138">
        <f>[3]EP_newage!$C$93</f>
        <v>1.0360051488886759</v>
      </c>
      <c r="O27" s="138">
        <f>[3]EP_newage!$C$94</f>
        <v>1.0700659136140198</v>
      </c>
      <c r="P27" s="138">
        <f>[3]EP_newage!$C$95</f>
        <v>1.0916094052298311</v>
      </c>
      <c r="Q27" s="138">
        <f>[3]EP_newage!$C$96</f>
        <v>1.1009577434461524</v>
      </c>
      <c r="R27" s="138">
        <f>[3]EP_newage!$C$97</f>
        <v>1.0984571389708033</v>
      </c>
      <c r="S27" s="138">
        <f>[3]EP_newage!$C$98</f>
        <v>1.0846403549839916</v>
      </c>
      <c r="T27" s="138">
        <f>[3]EP_newage!$C$99</f>
        <v>1.0602479862686138</v>
      </c>
      <c r="U27" s="138">
        <f>[3]EP_newage!$C$100</f>
        <v>1.0261906757641601</v>
      </c>
    </row>
    <row r="28" spans="1:21" x14ac:dyDescent="0.25">
      <c r="A28" t="s">
        <v>190</v>
      </c>
      <c r="B28" s="128">
        <f t="shared" si="21"/>
        <v>1</v>
      </c>
      <c r="C28" s="128">
        <f t="shared" si="22"/>
        <v>1.2857561694477895</v>
      </c>
      <c r="D28" s="128">
        <f t="shared" si="23"/>
        <v>1.6518515578700097</v>
      </c>
      <c r="E28" s="128">
        <f t="shared" si="24"/>
        <v>2.0144906654061496</v>
      </c>
      <c r="F28" s="128">
        <f t="shared" si="25"/>
        <v>2.3634610505305655</v>
      </c>
      <c r="G28" s="128">
        <f t="shared" si="26"/>
        <v>2.6889043793622447</v>
      </c>
      <c r="H28" s="128">
        <f t="shared" si="27"/>
        <v>2.9817485603899856</v>
      </c>
      <c r="I28" s="128">
        <f t="shared" si="28"/>
        <v>3.2340410025243553</v>
      </c>
      <c r="J28" s="128">
        <f t="shared" si="29"/>
        <v>3.4392774650848685</v>
      </c>
      <c r="L28" s="131">
        <v>3.5</v>
      </c>
      <c r="M28" s="139">
        <f>[3]EP_newage!$D$92</f>
        <v>1</v>
      </c>
      <c r="N28" s="139">
        <f>[3]EP_newage!$D$93</f>
        <v>1.0233569511931386</v>
      </c>
      <c r="O28" s="139">
        <f>[3]EP_newage!$D$94</f>
        <v>1.0475156220639086</v>
      </c>
      <c r="P28" s="139">
        <f>[3]EP_newage!$D$95</f>
        <v>1.0616910263627006</v>
      </c>
      <c r="Q28" s="139">
        <f>[3]EP_newage!$D$96</f>
        <v>1.0656067164241856</v>
      </c>
      <c r="R28" s="139">
        <f>[3]EP_newage!$D$97</f>
        <v>1.059265361566945</v>
      </c>
      <c r="S28" s="139">
        <f>[3]EP_newage!$D$98</f>
        <v>1.0429434426476183</v>
      </c>
      <c r="T28" s="139">
        <f>[3]EP_newage!$D$99</f>
        <v>1.0171580572455634</v>
      </c>
      <c r="U28" s="139">
        <f>[3]EP_newage!$D$100</f>
        <v>0.98265070430996249</v>
      </c>
    </row>
    <row r="29" spans="1:21" x14ac:dyDescent="0.25">
      <c r="A29" t="s">
        <v>184</v>
      </c>
      <c r="B29" s="128">
        <f t="shared" si="21"/>
        <v>1</v>
      </c>
      <c r="C29" s="128">
        <f t="shared" si="22"/>
        <v>1.0971052763841278</v>
      </c>
      <c r="D29" s="128">
        <f t="shared" si="23"/>
        <v>1.2369259618875965</v>
      </c>
      <c r="E29" s="128">
        <f t="shared" si="24"/>
        <v>1.3703177764434249</v>
      </c>
      <c r="F29" s="128">
        <f t="shared" si="25"/>
        <v>1.4923928605913823</v>
      </c>
      <c r="G29" s="128">
        <f t="shared" si="26"/>
        <v>1.5998926871004311</v>
      </c>
      <c r="H29" s="128">
        <f t="shared" si="27"/>
        <v>1.6893982300237091</v>
      </c>
      <c r="I29" s="128">
        <f t="shared" si="28"/>
        <v>1.7572653196765133</v>
      </c>
      <c r="J29" s="128">
        <f t="shared" si="29"/>
        <v>1.8001875409537866</v>
      </c>
      <c r="L29" s="131">
        <v>2</v>
      </c>
      <c r="M29" s="139">
        <f>[3]EP_newage!$E$92</f>
        <v>1</v>
      </c>
      <c r="N29" s="139">
        <f>[3]EP_newage!$E$93</f>
        <v>0.9950489716042088</v>
      </c>
      <c r="O29" s="139">
        <f>[3]EP_newage!$E$94</f>
        <v>1.0050023440336722</v>
      </c>
      <c r="P29" s="139">
        <f>[3]EP_newage!$E$95</f>
        <v>1.0083470430432748</v>
      </c>
      <c r="Q29" s="139">
        <f>[3]EP_newage!$E$96</f>
        <v>1.003505544190757</v>
      </c>
      <c r="R29" s="139">
        <f>[3]EP_newage!$E$97</f>
        <v>0.99040975868121917</v>
      </c>
      <c r="S29" s="139">
        <f>[3]EP_newage!$E$98</f>
        <v>0.96891957310183319</v>
      </c>
      <c r="T29" s="139">
        <f>[3]EP_newage!$E$99</f>
        <v>0.93881297900526051</v>
      </c>
      <c r="U29" s="139">
        <f>[3]EP_newage!$E$100</f>
        <v>0.90009377047689332</v>
      </c>
    </row>
    <row r="30" spans="1:21" x14ac:dyDescent="0.25">
      <c r="A30" t="s">
        <v>191</v>
      </c>
      <c r="B30" s="128">
        <f t="shared" si="21"/>
        <v>1</v>
      </c>
      <c r="C30" s="128">
        <f t="shared" si="22"/>
        <v>0.94877408466648272</v>
      </c>
      <c r="D30" s="128">
        <f t="shared" si="23"/>
        <v>0.8937905969963954</v>
      </c>
      <c r="E30" s="128">
        <f t="shared" si="24"/>
        <v>0.83809075793966203</v>
      </c>
      <c r="F30" s="128">
        <f t="shared" si="25"/>
        <v>0.78096036777981548</v>
      </c>
      <c r="G30" s="128">
        <f t="shared" si="26"/>
        <v>0.72272056463966194</v>
      </c>
      <c r="H30" s="128">
        <f t="shared" si="27"/>
        <v>0.66382733162275387</v>
      </c>
      <c r="I30" s="128">
        <f t="shared" si="28"/>
        <v>0.60487993484436597</v>
      </c>
      <c r="J30" s="128">
        <f t="shared" si="29"/>
        <v>0.54658570134165396</v>
      </c>
      <c r="L30" s="131">
        <v>0.85</v>
      </c>
      <c r="M30" s="139">
        <f>[3]EP_newage!$F$92</f>
        <v>1</v>
      </c>
      <c r="N30" s="139">
        <f>[3]EP_newage!$F$93</f>
        <v>0.9635986797393965</v>
      </c>
      <c r="O30" s="139">
        <f>[3]EP_newage!$F$94</f>
        <v>0.92583886541459282</v>
      </c>
      <c r="P30" s="139">
        <f>[3]EP_newage!$F$95</f>
        <v>0.88578697993622824</v>
      </c>
      <c r="Q30" s="139">
        <f>[3]EP_newage!$F$96</f>
        <v>0.84252985735581754</v>
      </c>
      <c r="R30" s="139">
        <f>[3]EP_newage!$F$97</f>
        <v>0.79621757121318693</v>
      </c>
      <c r="S30" s="139">
        <f>[3]EP_newage!$F$98</f>
        <v>0.74716496199963645</v>
      </c>
      <c r="T30" s="139">
        <f>[3]EP_newage!$F$99</f>
        <v>0.69587957105989007</v>
      </c>
      <c r="U30" s="139">
        <f>[3]EP_newage!$F$100</f>
        <v>0.6430420015784164</v>
      </c>
    </row>
    <row r="31" spans="1:21" x14ac:dyDescent="0.25">
      <c r="A31" t="s">
        <v>185</v>
      </c>
      <c r="B31" s="128">
        <f t="shared" si="21"/>
        <v>1</v>
      </c>
      <c r="C31" s="128">
        <f t="shared" si="22"/>
        <v>0.92889852170211373</v>
      </c>
      <c r="D31" s="128">
        <f t="shared" si="23"/>
        <v>0.83879238471611028</v>
      </c>
      <c r="E31" s="128">
        <f t="shared" si="24"/>
        <v>0.74740449529809116</v>
      </c>
      <c r="F31" s="128">
        <f t="shared" si="25"/>
        <v>0.65725645373181651</v>
      </c>
      <c r="G31" s="128">
        <f t="shared" si="26"/>
        <v>0.57025951650011708</v>
      </c>
      <c r="H31" s="128">
        <f t="shared" si="27"/>
        <v>0.48792293222249417</v>
      </c>
      <c r="I31" s="128">
        <f t="shared" si="28"/>
        <v>0.41140503361759934</v>
      </c>
      <c r="J31" s="128">
        <f t="shared" si="29"/>
        <v>0.34151505689203737</v>
      </c>
      <c r="L31" s="131">
        <v>0.6</v>
      </c>
      <c r="M31" s="139">
        <f>[3]EP_newage!$G$92</f>
        <v>1</v>
      </c>
      <c r="N31" s="139">
        <f>[3]EP_newage!$G$93</f>
        <v>0.96863749589257853</v>
      </c>
      <c r="O31" s="139">
        <f>[3]EP_newage!$G$94</f>
        <v>0.92409330519571475</v>
      </c>
      <c r="P31" s="139">
        <f>[3]EP_newage!$G$95</f>
        <v>0.87271782385106456</v>
      </c>
      <c r="Q31" s="139">
        <f>[3]EP_newage!$G$96</f>
        <v>0.81633763361595046</v>
      </c>
      <c r="R31" s="139">
        <f>[3]EP_newage!$G$97</f>
        <v>0.75646670556137985</v>
      </c>
      <c r="S31" s="139">
        <f>[3]EP_newage!$G$98</f>
        <v>0.69448884513420706</v>
      </c>
      <c r="T31" s="139">
        <f>[3]EP_newage!$G$99</f>
        <v>0.63168489413725881</v>
      </c>
      <c r="U31" s="139">
        <f>[3]EP_newage!$G$100</f>
        <v>0.56919176148672901</v>
      </c>
    </row>
    <row r="32" spans="1:21" x14ac:dyDescent="0.25">
      <c r="A32" t="s">
        <v>186</v>
      </c>
      <c r="B32" s="128">
        <f t="shared" si="21"/>
        <v>1</v>
      </c>
      <c r="C32" s="128">
        <f t="shared" si="22"/>
        <v>1.084222735375413</v>
      </c>
      <c r="D32" s="128">
        <f t="shared" si="23"/>
        <v>1.1920860184273103</v>
      </c>
      <c r="E32" s="128">
        <f t="shared" si="24"/>
        <v>1.2901857168643789</v>
      </c>
      <c r="F32" s="128">
        <f t="shared" si="25"/>
        <v>1.375079630440553</v>
      </c>
      <c r="G32" s="128">
        <f t="shared" si="26"/>
        <v>1.4444988599642787</v>
      </c>
      <c r="H32" s="128">
        <f t="shared" si="27"/>
        <v>1.4964913479524604</v>
      </c>
      <c r="I32" s="128">
        <f t="shared" si="28"/>
        <v>1.5296540157012732</v>
      </c>
      <c r="J32" s="128">
        <f t="shared" si="29"/>
        <v>1.5433008037881992</v>
      </c>
      <c r="L32" s="131">
        <v>2</v>
      </c>
      <c r="M32" s="139">
        <f>[3]EP_newage!$H$92</f>
        <v>1</v>
      </c>
      <c r="N32" s="139">
        <f>[3]EP_newage!$H$93</f>
        <v>0.98336480650328151</v>
      </c>
      <c r="O32" s="139">
        <f>[3]EP_newage!$H$94</f>
        <v>0.96856988997218951</v>
      </c>
      <c r="P32" s="139">
        <f>[3]EP_newage!$H$95</f>
        <v>0.94938194259831643</v>
      </c>
      <c r="Q32" s="139">
        <f>[3]EP_newage!$H$96</f>
        <v>0.92462251012382013</v>
      </c>
      <c r="R32" s="139">
        <f>[3]EP_newage!$H$97</f>
        <v>0.89421357997788686</v>
      </c>
      <c r="S32" s="139">
        <f>[3]EP_newage!$H$98</f>
        <v>0.85828180250214636</v>
      </c>
      <c r="T32" s="139">
        <f>[3]EP_newage!$H$99</f>
        <v>0.81721241934725553</v>
      </c>
      <c r="U32" s="139">
        <f>[3]EP_newage!$H$100</f>
        <v>0.77165040189409961</v>
      </c>
    </row>
    <row r="33" spans="1:21" x14ac:dyDescent="0.25">
      <c r="A33" t="s">
        <v>192</v>
      </c>
      <c r="B33" s="128">
        <f t="shared" si="21"/>
        <v>1</v>
      </c>
      <c r="C33" s="128">
        <f t="shared" si="22"/>
        <v>1.0216895752022375</v>
      </c>
      <c r="D33" s="128">
        <f t="shared" si="23"/>
        <v>1.0344306513339443</v>
      </c>
      <c r="E33" s="128">
        <f t="shared" si="24"/>
        <v>1.0339618296463686</v>
      </c>
      <c r="F33" s="128">
        <f t="shared" si="25"/>
        <v>1.0217619371700091</v>
      </c>
      <c r="G33" s="128">
        <f t="shared" si="26"/>
        <v>0.99898627703740017</v>
      </c>
      <c r="H33" s="128">
        <f t="shared" si="27"/>
        <v>0.96682515475094855</v>
      </c>
      <c r="I33" s="128">
        <f t="shared" si="28"/>
        <v>0.92652491868538023</v>
      </c>
      <c r="J33" s="128">
        <f t="shared" si="29"/>
        <v>0.87938814301492063</v>
      </c>
      <c r="L33" s="131">
        <v>1.3</v>
      </c>
      <c r="M33" s="139">
        <f>[3]EP_newage!$I$92</f>
        <v>1</v>
      </c>
      <c r="N33" s="139">
        <f>[3]EP_newage!$I$93</f>
        <v>0.99119137892754394</v>
      </c>
      <c r="O33" s="139">
        <f>[3]EP_newage!$I$94</f>
        <v>0.96745312714685439</v>
      </c>
      <c r="P33" s="139">
        <f>[3]EP_newage!$I$95</f>
        <v>0.93343776287519387</v>
      </c>
      <c r="Q33" s="139">
        <f>[3]EP_newage!$I$96</f>
        <v>0.891470146524169</v>
      </c>
      <c r="R33" s="139">
        <f>[3]EP_newage!$I$97</f>
        <v>0.84330010399261057</v>
      </c>
      <c r="S33" s="139">
        <f>[3]EP_newage!$I$98</f>
        <v>0.79048597558253653</v>
      </c>
      <c r="T33" s="139">
        <f>[3]EP_newage!$I$99</f>
        <v>0.73444048432377707</v>
      </c>
      <c r="U33" s="139">
        <f>[3]EP_newage!$I$100</f>
        <v>0.67645241770378506</v>
      </c>
    </row>
    <row r="34" spans="1:21" x14ac:dyDescent="0.25">
      <c r="A34" t="s">
        <v>193</v>
      </c>
      <c r="B34" s="128">
        <f t="shared" si="21"/>
        <v>1</v>
      </c>
      <c r="C34" s="128">
        <f t="shared" si="22"/>
        <v>1.2870954402395949</v>
      </c>
      <c r="D34" s="128">
        <f t="shared" si="23"/>
        <v>1.6511288723883111</v>
      </c>
      <c r="E34" s="128">
        <f t="shared" si="24"/>
        <v>2.0081535079774531</v>
      </c>
      <c r="F34" s="128">
        <f t="shared" si="25"/>
        <v>2.3481154008596623</v>
      </c>
      <c r="G34" s="128">
        <f t="shared" si="26"/>
        <v>2.6614152515499558</v>
      </c>
      <c r="H34" s="128">
        <f t="shared" si="27"/>
        <v>2.9394154551479841</v>
      </c>
      <c r="I34" s="128">
        <f t="shared" si="28"/>
        <v>3.1748227248261838</v>
      </c>
      <c r="J34" s="128">
        <f t="shared" si="29"/>
        <v>3.3617888412809931</v>
      </c>
      <c r="L34" s="131">
        <v>3.5</v>
      </c>
      <c r="M34" s="139">
        <f>[3]EP_newage!$J$92</f>
        <v>1</v>
      </c>
      <c r="N34" s="139">
        <f>[3]EP_newage!$J$93</f>
        <v>1.0244229014151878</v>
      </c>
      <c r="O34" s="139">
        <f>[3]EP_newage!$J$94</f>
        <v>1.0470573337096607</v>
      </c>
      <c r="P34" s="139">
        <f>[3]EP_newage!$J$95</f>
        <v>1.0583511731232522</v>
      </c>
      <c r="Q34" s="139">
        <f>[3]EP_newage!$J$96</f>
        <v>1.0586878685956858</v>
      </c>
      <c r="R34" s="139">
        <f>[3]EP_newage!$J$97</f>
        <v>1.0484363112166493</v>
      </c>
      <c r="S34" s="139">
        <f>[3]EP_newage!$J$98</f>
        <v>1.0281363475405505</v>
      </c>
      <c r="T34" s="139">
        <f>[3]EP_newage!$J$99</f>
        <v>0.99853295377597728</v>
      </c>
      <c r="U34" s="139">
        <f>[3]EP_newage!$J$100</f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30">N38 *( ((1-$L38) * ($J$37-C$37)/($J$37-$B$37))+$L38)</f>
        <v>0.9294188176458108</v>
      </c>
      <c r="D38">
        <f t="shared" si="30"/>
        <v>0.85533932191038198</v>
      </c>
      <c r="E38">
        <f t="shared" si="30"/>
        <v>0.78244105478792769</v>
      </c>
      <c r="F38">
        <f t="shared" si="30"/>
        <v>0.71084778346786803</v>
      </c>
      <c r="G38">
        <f t="shared" si="30"/>
        <v>0.64068327513962442</v>
      </c>
      <c r="H38">
        <f t="shared" si="30"/>
        <v>0.57207129699261805</v>
      </c>
      <c r="I38">
        <f t="shared" si="30"/>
        <v>0.50513561621626968</v>
      </c>
      <c r="J38">
        <f t="shared" si="30"/>
        <v>0.44000000000000006</v>
      </c>
      <c r="L38" s="131">
        <v>0.8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f t="shared" ref="B39:B46" si="31">M39 *( ((1-$L39) * ($J$37-B$37)/($J$37-$B$37))+$L39)</f>
        <v>1</v>
      </c>
      <c r="C39">
        <f t="shared" ref="C39:C46" si="32">N39 *( ((1-$L39) * ($J$37-C$37)/($J$37-$B$37))+$L39)</f>
        <v>0.97225098588014203</v>
      </c>
      <c r="D39">
        <f t="shared" ref="D39:D46" si="33">O39 *( ((1-$L39) * ($J$37-D$37)/($J$37-$B$37))+$L39)</f>
        <v>0.92190294095977099</v>
      </c>
      <c r="E39">
        <f t="shared" ref="E39:E46" si="34">P39 *( ((1-$L39) * ($J$37-E$37)/($J$37-$B$37))+$L39)</f>
        <v>0.85649353333417522</v>
      </c>
      <c r="F39">
        <f t="shared" ref="F39:F46" si="35">Q39 *( ((1-$L39) * ($J$37-F$37)/($J$37-$B$37))+$L39)</f>
        <v>0.77913932613112324</v>
      </c>
      <c r="G39">
        <f t="shared" ref="G39:G46" si="36">R39 *( ((1-$L39) * ($J$37-G$37)/($J$37-$B$37))+$L39)</f>
        <v>0.69287296458158365</v>
      </c>
      <c r="H39">
        <f t="shared" ref="H39:H46" si="37">S39 *( ((1-$L39) * ($J$37-H$37)/($J$37-$B$37))+$L39)</f>
        <v>0.6007238889142108</v>
      </c>
      <c r="I39">
        <f t="shared" ref="I39:I46" si="38">T39 *( ((1-$L39) * ($J$37-I$37)/($J$37-$B$37))+$L39)</f>
        <v>0.50565673191272353</v>
      </c>
      <c r="J39">
        <f t="shared" ref="J39:J46" si="39">U39 *( ((1-$L39) * ($J$37-J$37)/($J$37-$B$37))+$L39)</f>
        <v>0.41047627030566408</v>
      </c>
      <c r="L39" s="131">
        <v>0.4</v>
      </c>
      <c r="M39" s="138">
        <f>[3]EP_newage!$C$92</f>
        <v>1</v>
      </c>
      <c r="N39" s="138">
        <f>[3]EP_newage!$C$93</f>
        <v>1.0360051488886759</v>
      </c>
      <c r="O39" s="138">
        <f>[3]EP_newage!$C$94</f>
        <v>1.0700659136140198</v>
      </c>
      <c r="P39" s="138">
        <f>[3]EP_newage!$C$95</f>
        <v>1.0916094052298311</v>
      </c>
      <c r="Q39" s="138">
        <f>[3]EP_newage!$C$96</f>
        <v>1.1009577434461524</v>
      </c>
      <c r="R39" s="138">
        <f>[3]EP_newage!$C$97</f>
        <v>1.0984571389708033</v>
      </c>
      <c r="S39" s="138">
        <f>[3]EP_newage!$C$98</f>
        <v>1.0846403549839916</v>
      </c>
      <c r="T39" s="138">
        <f>[3]EP_newage!$C$99</f>
        <v>1.0602479862686138</v>
      </c>
      <c r="U39" s="138">
        <f>[3]EP_newage!$C$100</f>
        <v>1.0261906757641601</v>
      </c>
    </row>
    <row r="40" spans="1:21" x14ac:dyDescent="0.25">
      <c r="A40" t="s">
        <v>190</v>
      </c>
      <c r="B40">
        <f t="shared" si="31"/>
        <v>1</v>
      </c>
      <c r="C40">
        <f t="shared" si="32"/>
        <v>0.96038113881202236</v>
      </c>
      <c r="D40">
        <f t="shared" si="33"/>
        <v>0.90247499747044435</v>
      </c>
      <c r="E40">
        <f t="shared" si="34"/>
        <v>0.83301911299227294</v>
      </c>
      <c r="F40">
        <f t="shared" si="35"/>
        <v>0.75412167623865445</v>
      </c>
      <c r="G40">
        <f t="shared" si="36"/>
        <v>0.668151997296073</v>
      </c>
      <c r="H40">
        <f t="shared" si="37"/>
        <v>0.57763021438945017</v>
      </c>
      <c r="I40">
        <f t="shared" si="38"/>
        <v>0.48510615037865334</v>
      </c>
      <c r="J40">
        <f t="shared" si="39"/>
        <v>0.39306028172398499</v>
      </c>
      <c r="L40" s="131">
        <v>0.4</v>
      </c>
      <c r="M40" s="139">
        <f>[3]EP_newage!$D$92</f>
        <v>1</v>
      </c>
      <c r="N40" s="139">
        <f>[3]EP_newage!$D$93</f>
        <v>1.0233569511931386</v>
      </c>
      <c r="O40" s="139">
        <f>[3]EP_newage!$D$94</f>
        <v>1.0475156220639086</v>
      </c>
      <c r="P40" s="139">
        <f>[3]EP_newage!$D$95</f>
        <v>1.0616910263627006</v>
      </c>
      <c r="Q40" s="139">
        <f>[3]EP_newage!$D$96</f>
        <v>1.0656067164241856</v>
      </c>
      <c r="R40" s="139">
        <f>[3]EP_newage!$D$97</f>
        <v>1.059265361566945</v>
      </c>
      <c r="S40" s="139">
        <f>[3]EP_newage!$D$98</f>
        <v>1.0429434426476183</v>
      </c>
      <c r="T40" s="139">
        <f>[3]EP_newage!$D$99</f>
        <v>1.0171580572455634</v>
      </c>
      <c r="U40" s="139">
        <f>[3]EP_newage!$D$100</f>
        <v>0.98265070430996249</v>
      </c>
    </row>
    <row r="41" spans="1:21" x14ac:dyDescent="0.25">
      <c r="A41" t="s">
        <v>184</v>
      </c>
      <c r="B41">
        <f t="shared" si="31"/>
        <v>1</v>
      </c>
      <c r="C41">
        <f t="shared" si="32"/>
        <v>0.95422644969224113</v>
      </c>
      <c r="D41">
        <f t="shared" si="33"/>
        <v>0.91223289689210241</v>
      </c>
      <c r="E41">
        <f t="shared" si="34"/>
        <v>0.86355874968321478</v>
      </c>
      <c r="F41">
        <f t="shared" si="35"/>
        <v>0.80795061763050691</v>
      </c>
      <c r="G41">
        <f t="shared" si="36"/>
        <v>0.74661658731353442</v>
      </c>
      <c r="H41">
        <f t="shared" si="37"/>
        <v>0.68072811033308278</v>
      </c>
      <c r="I41">
        <f t="shared" si="38"/>
        <v>0.61143204273675944</v>
      </c>
      <c r="J41">
        <f t="shared" si="39"/>
        <v>0.54005626228613601</v>
      </c>
      <c r="L41" s="131">
        <v>0.6</v>
      </c>
      <c r="M41" s="139">
        <f>[3]EP_newage!$E$92</f>
        <v>1</v>
      </c>
      <c r="N41" s="139">
        <f>[3]EP_newage!$E$93</f>
        <v>0.9950489716042088</v>
      </c>
      <c r="O41" s="139">
        <f>[3]EP_newage!$E$94</f>
        <v>1.0050023440336722</v>
      </c>
      <c r="P41" s="139">
        <f>[3]EP_newage!$E$95</f>
        <v>1.0083470430432748</v>
      </c>
      <c r="Q41" s="139">
        <f>[3]EP_newage!$E$96</f>
        <v>1.003505544190757</v>
      </c>
      <c r="R41" s="139">
        <f>[3]EP_newage!$E$97</f>
        <v>0.99040975868121917</v>
      </c>
      <c r="S41" s="139">
        <f>[3]EP_newage!$E$98</f>
        <v>0.96891957310183319</v>
      </c>
      <c r="T41" s="139">
        <f>[3]EP_newage!$E$99</f>
        <v>0.93881297900526051</v>
      </c>
      <c r="U41" s="139">
        <f>[3]EP_newage!$E$100</f>
        <v>0.90009377047689332</v>
      </c>
    </row>
    <row r="42" spans="1:21" x14ac:dyDescent="0.25">
      <c r="A42" t="s">
        <v>191</v>
      </c>
      <c r="B42">
        <f t="shared" si="31"/>
        <v>1</v>
      </c>
      <c r="C42">
        <f t="shared" si="32"/>
        <v>0.95865714804842528</v>
      </c>
      <c r="D42">
        <f t="shared" si="33"/>
        <v>0.91515610927519375</v>
      </c>
      <c r="E42">
        <f t="shared" si="34"/>
        <v>0.86988823927070613</v>
      </c>
      <c r="F42">
        <f t="shared" si="35"/>
        <v>0.82200669416381678</v>
      </c>
      <c r="G42">
        <f t="shared" si="36"/>
        <v>0.77171856902201197</v>
      </c>
      <c r="H42">
        <f t="shared" si="37"/>
        <v>0.71938575187400899</v>
      </c>
      <c r="I42">
        <f t="shared" si="38"/>
        <v>0.6655463589880487</v>
      </c>
      <c r="J42">
        <f t="shared" si="39"/>
        <v>0.61088990149949551</v>
      </c>
      <c r="L42" s="131">
        <v>0.95</v>
      </c>
      <c r="M42" s="139">
        <f>[3]EP_newage!$F$92</f>
        <v>1</v>
      </c>
      <c r="N42" s="139">
        <f>[3]EP_newage!$F$93</f>
        <v>0.9635986797393965</v>
      </c>
      <c r="O42" s="139">
        <f>[3]EP_newage!$F$94</f>
        <v>0.92583886541459282</v>
      </c>
      <c r="P42" s="139">
        <f>[3]EP_newage!$F$95</f>
        <v>0.88578697993622824</v>
      </c>
      <c r="Q42" s="139">
        <f>[3]EP_newage!$F$96</f>
        <v>0.84252985735581754</v>
      </c>
      <c r="R42" s="139">
        <f>[3]EP_newage!$F$97</f>
        <v>0.79621757121318693</v>
      </c>
      <c r="S42" s="139">
        <f>[3]EP_newage!$F$98</f>
        <v>0.74716496199963645</v>
      </c>
      <c r="T42" s="139">
        <f>[3]EP_newage!$F$99</f>
        <v>0.69587957105989007</v>
      </c>
      <c r="U42" s="139">
        <f>[3]EP_newage!$F$100</f>
        <v>0.6430420015784164</v>
      </c>
    </row>
    <row r="43" spans="1:21" x14ac:dyDescent="0.25">
      <c r="A43" t="s">
        <v>185</v>
      </c>
      <c r="B43">
        <f t="shared" si="31"/>
        <v>1</v>
      </c>
      <c r="C43">
        <f t="shared" si="32"/>
        <v>0.96863749589257853</v>
      </c>
      <c r="D43">
        <f t="shared" si="33"/>
        <v>0.92409330519571475</v>
      </c>
      <c r="E43">
        <f t="shared" si="34"/>
        <v>0.87271782385106456</v>
      </c>
      <c r="F43">
        <f t="shared" si="35"/>
        <v>0.81633763361595046</v>
      </c>
      <c r="G43">
        <f t="shared" si="36"/>
        <v>0.75646670556137985</v>
      </c>
      <c r="H43">
        <f t="shared" si="37"/>
        <v>0.69448884513420706</v>
      </c>
      <c r="I43">
        <f t="shared" si="38"/>
        <v>0.63168489413725881</v>
      </c>
      <c r="J43">
        <f t="shared" si="39"/>
        <v>0.56919176148672901</v>
      </c>
      <c r="L43" s="131">
        <v>1</v>
      </c>
      <c r="M43" s="139">
        <f>[3]EP_newage!$G$92</f>
        <v>1</v>
      </c>
      <c r="N43" s="139">
        <f>[3]EP_newage!$G$93</f>
        <v>0.96863749589257853</v>
      </c>
      <c r="O43" s="139">
        <f>[3]EP_newage!$G$94</f>
        <v>0.92409330519571475</v>
      </c>
      <c r="P43" s="139">
        <f>[3]EP_newage!$G$95</f>
        <v>0.87271782385106456</v>
      </c>
      <c r="Q43" s="139">
        <f>[3]EP_newage!$G$96</f>
        <v>0.81633763361595046</v>
      </c>
      <c r="R43" s="139">
        <f>[3]EP_newage!$G$97</f>
        <v>0.75646670556137985</v>
      </c>
      <c r="S43" s="139">
        <f>[3]EP_newage!$G$98</f>
        <v>0.69448884513420706</v>
      </c>
      <c r="T43" s="139">
        <f>[3]EP_newage!$G$99</f>
        <v>0.63168489413725881</v>
      </c>
      <c r="U43" s="139">
        <f>[3]EP_newage!$G$100</f>
        <v>0.56919176148672901</v>
      </c>
    </row>
    <row r="44" spans="1:21" x14ac:dyDescent="0.25">
      <c r="A44" t="s">
        <v>186</v>
      </c>
      <c r="B44">
        <f t="shared" si="31"/>
        <v>1</v>
      </c>
      <c r="C44">
        <f t="shared" si="32"/>
        <v>0.97327901361606839</v>
      </c>
      <c r="D44">
        <f t="shared" si="33"/>
        <v>0.94621827712667739</v>
      </c>
      <c r="E44">
        <f t="shared" si="34"/>
        <v>0.91530156517171024</v>
      </c>
      <c r="F44">
        <f t="shared" si="35"/>
        <v>0.87957679809214695</v>
      </c>
      <c r="G44">
        <f t="shared" si="36"/>
        <v>0.83918505197924764</v>
      </c>
      <c r="H44">
        <f t="shared" si="37"/>
        <v>0.79446084795711502</v>
      </c>
      <c r="I44">
        <f t="shared" si="38"/>
        <v>0.74596825971185377</v>
      </c>
      <c r="J44">
        <f t="shared" si="39"/>
        <v>0.69448536170468966</v>
      </c>
      <c r="L44" s="131">
        <v>0.9</v>
      </c>
      <c r="M44" s="139">
        <f>[3]EP_newage!$H$92</f>
        <v>1</v>
      </c>
      <c r="N44" s="139">
        <f>[3]EP_newage!$H$93</f>
        <v>0.98336480650328151</v>
      </c>
      <c r="O44" s="139">
        <f>[3]EP_newage!$H$94</f>
        <v>0.96856988997218951</v>
      </c>
      <c r="P44" s="139">
        <f>[3]EP_newage!$H$95</f>
        <v>0.94938194259831643</v>
      </c>
      <c r="Q44" s="139">
        <f>[3]EP_newage!$H$96</f>
        <v>0.92462251012382013</v>
      </c>
      <c r="R44" s="139">
        <f>[3]EP_newage!$H$97</f>
        <v>0.89421357997788686</v>
      </c>
      <c r="S44" s="139">
        <f>[3]EP_newage!$H$98</f>
        <v>0.85828180250214636</v>
      </c>
      <c r="T44" s="139">
        <f>[3]EP_newage!$H$99</f>
        <v>0.81721241934725553</v>
      </c>
      <c r="U44" s="139">
        <f>[3]EP_newage!$H$100</f>
        <v>0.77165040189409961</v>
      </c>
    </row>
    <row r="45" spans="1:21" x14ac:dyDescent="0.25">
      <c r="A45" t="s">
        <v>192</v>
      </c>
      <c r="B45">
        <f t="shared" si="31"/>
        <v>1</v>
      </c>
      <c r="C45">
        <f t="shared" si="32"/>
        <v>0.93019498637815667</v>
      </c>
      <c r="D45">
        <f t="shared" si="33"/>
        <v>0.83349807877267457</v>
      </c>
      <c r="E45">
        <f t="shared" si="34"/>
        <v>0.73238962933284446</v>
      </c>
      <c r="F45">
        <f t="shared" si="35"/>
        <v>0.63088656523248887</v>
      </c>
      <c r="G45">
        <f t="shared" si="36"/>
        <v>0.53192775790303126</v>
      </c>
      <c r="H45">
        <f t="shared" si="37"/>
        <v>0.43780761724571254</v>
      </c>
      <c r="I45">
        <f t="shared" si="38"/>
        <v>0.35027161560057063</v>
      </c>
      <c r="J45">
        <f t="shared" si="39"/>
        <v>0.27058096708151402</v>
      </c>
      <c r="L45" s="131">
        <v>0.4</v>
      </c>
      <c r="M45" s="139">
        <f>[3]EP_newage!$I$92</f>
        <v>1</v>
      </c>
      <c r="N45" s="139">
        <f>[3]EP_newage!$I$93</f>
        <v>0.99119137892754394</v>
      </c>
      <c r="O45" s="139">
        <f>[3]EP_newage!$I$94</f>
        <v>0.96745312714685439</v>
      </c>
      <c r="P45" s="139">
        <f>[3]EP_newage!$I$95</f>
        <v>0.93343776287519387</v>
      </c>
      <c r="Q45" s="139">
        <f>[3]EP_newage!$I$96</f>
        <v>0.891470146524169</v>
      </c>
      <c r="R45" s="139">
        <f>[3]EP_newage!$I$97</f>
        <v>0.84330010399261057</v>
      </c>
      <c r="S45" s="139">
        <f>[3]EP_newage!$I$98</f>
        <v>0.79048597558253653</v>
      </c>
      <c r="T45" s="139">
        <f>[3]EP_newage!$I$99</f>
        <v>0.73444048432377707</v>
      </c>
      <c r="U45" s="139">
        <f>[3]EP_newage!$I$100</f>
        <v>0.67645241770378506</v>
      </c>
    </row>
    <row r="46" spans="1:21" x14ac:dyDescent="0.25">
      <c r="A46" t="s">
        <v>193</v>
      </c>
      <c r="B46">
        <f t="shared" si="31"/>
        <v>1</v>
      </c>
      <c r="C46">
        <f t="shared" si="32"/>
        <v>0.95087459054435386</v>
      </c>
      <c r="D46">
        <f t="shared" si="33"/>
        <v>0.87791730287963854</v>
      </c>
      <c r="E46">
        <f t="shared" si="34"/>
        <v>0.79240651936407602</v>
      </c>
      <c r="F46">
        <f t="shared" si="35"/>
        <v>0.6976481595617724</v>
      </c>
      <c r="G46">
        <f t="shared" si="36"/>
        <v>0.59680220792332339</v>
      </c>
      <c r="H46">
        <f t="shared" si="37"/>
        <v>0.49297819741046905</v>
      </c>
      <c r="I46">
        <f t="shared" si="38"/>
        <v>0.38917181788191935</v>
      </c>
      <c r="J46">
        <f t="shared" si="39"/>
        <v>0.28815332925265658</v>
      </c>
      <c r="L46" s="131">
        <v>0.3</v>
      </c>
      <c r="M46" s="139">
        <f>[3]EP_newage!$J$92</f>
        <v>1</v>
      </c>
      <c r="N46" s="139">
        <f>[3]EP_newage!$J$93</f>
        <v>1.0244229014151878</v>
      </c>
      <c r="O46" s="139">
        <f>[3]EP_newage!$J$94</f>
        <v>1.0470573337096607</v>
      </c>
      <c r="P46" s="139">
        <f>[3]EP_newage!$J$95</f>
        <v>1.0583511731232522</v>
      </c>
      <c r="Q46" s="139">
        <f>[3]EP_newage!$J$96</f>
        <v>1.0586878685956858</v>
      </c>
      <c r="R46" s="139">
        <f>[3]EP_newage!$J$97</f>
        <v>1.0484363112166493</v>
      </c>
      <c r="S46" s="139">
        <f>[3]EP_newage!$J$98</f>
        <v>1.0281363475405505</v>
      </c>
      <c r="T46" s="139">
        <f>[3]EP_newage!$J$99</f>
        <v>0.99853295377597728</v>
      </c>
      <c r="U46" s="139">
        <f>[3]EP_newage!$J$100</f>
        <v>0.96051109750885522</v>
      </c>
    </row>
    <row r="49" spans="1:12" x14ac:dyDescent="0.25">
      <c r="L49" s="131">
        <v>0.8</v>
      </c>
    </row>
    <row r="50" spans="1:12" x14ac:dyDescent="0.25">
      <c r="L50" s="131">
        <v>0.7</v>
      </c>
    </row>
    <row r="51" spans="1:12" x14ac:dyDescent="0.25">
      <c r="L51" s="131">
        <v>0.55000000000000004</v>
      </c>
    </row>
    <row r="52" spans="1:12" x14ac:dyDescent="0.25">
      <c r="L52" s="131">
        <v>0.7</v>
      </c>
    </row>
    <row r="53" spans="1:12" x14ac:dyDescent="0.25">
      <c r="L53" s="131">
        <v>0.6</v>
      </c>
    </row>
    <row r="54" spans="1:12" x14ac:dyDescent="0.25">
      <c r="L54" s="131">
        <v>0.95</v>
      </c>
    </row>
    <row r="55" spans="1:12" x14ac:dyDescent="0.25">
      <c r="L55" s="131">
        <v>0.8</v>
      </c>
    </row>
    <row r="56" spans="1:12" x14ac:dyDescent="0.25">
      <c r="L56" s="131">
        <v>0.65</v>
      </c>
    </row>
    <row r="57" spans="1:12" x14ac:dyDescent="0.25">
      <c r="L57" s="131">
        <v>0.55000000000000004</v>
      </c>
    </row>
    <row r="58" spans="1:12" x14ac:dyDescent="0.25">
      <c r="A58" t="s">
        <v>196</v>
      </c>
    </row>
    <row r="59" spans="1:12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</row>
    <row r="60" spans="1:12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</row>
    <row r="61" spans="1:12" x14ac:dyDescent="0.25">
      <c r="A61" t="s">
        <v>189</v>
      </c>
    </row>
    <row r="62" spans="1:12" x14ac:dyDescent="0.25">
      <c r="A62" t="s">
        <v>190</v>
      </c>
    </row>
    <row r="63" spans="1:12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12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>
        <v>0.2279636774339007</v>
      </c>
      <c r="V69">
        <v>0.14022048203429446</v>
      </c>
    </row>
    <row r="70" spans="1:22" x14ac:dyDescent="0.25">
      <c r="M70" t="s">
        <v>190</v>
      </c>
      <c r="N70">
        <v>1</v>
      </c>
      <c r="O70">
        <v>1.0360051488886759</v>
      </c>
      <c r="P70">
        <v>1.0700659136140198</v>
      </c>
      <c r="Q70">
        <v>1.0916094052298311</v>
      </c>
      <c r="R70">
        <v>1.1009577434461524</v>
      </c>
      <c r="S70">
        <v>1.0984571389708033</v>
      </c>
      <c r="T70">
        <v>1.0846403549839916</v>
      </c>
      <c r="U70">
        <v>1.0602479862686138</v>
      </c>
      <c r="V70">
        <v>1.0261906757641601</v>
      </c>
    </row>
    <row r="71" spans="1:22" x14ac:dyDescent="0.25">
      <c r="M71" t="s">
        <v>189</v>
      </c>
      <c r="N71">
        <v>1</v>
      </c>
      <c r="O71">
        <v>1.0233569511931386</v>
      </c>
      <c r="P71">
        <v>1.0475156220639086</v>
      </c>
      <c r="Q71">
        <v>1.0616910263627006</v>
      </c>
      <c r="R71">
        <v>1.0656067164241856</v>
      </c>
      <c r="S71">
        <v>1.059265361566945</v>
      </c>
      <c r="T71">
        <v>1.0429434426476183</v>
      </c>
      <c r="U71">
        <v>1.0171580572455634</v>
      </c>
      <c r="V71">
        <v>0.98265070430996249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>
        <v>0.93881297900526051</v>
      </c>
      <c r="V72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>
        <v>0.69587957105989007</v>
      </c>
      <c r="V7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>
        <v>0.63168489413725881</v>
      </c>
      <c r="V74">
        <v>0.56919176148672901</v>
      </c>
    </row>
    <row r="75" spans="1:22" x14ac:dyDescent="0.25">
      <c r="M75" t="s">
        <v>186</v>
      </c>
      <c r="N75">
        <v>1</v>
      </c>
      <c r="O75">
        <v>0.9635986797393965</v>
      </c>
      <c r="P75">
        <v>0.92583886541459282</v>
      </c>
      <c r="Q75">
        <v>0.88578697993622824</v>
      </c>
      <c r="R75">
        <v>0.84252985735581754</v>
      </c>
      <c r="S75">
        <v>0.79621757121318693</v>
      </c>
      <c r="T75">
        <v>0.74716496199963645</v>
      </c>
      <c r="U75">
        <v>0.69587957105989007</v>
      </c>
      <c r="V75">
        <v>0.6430420015784164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>
        <v>0.73444048432377707</v>
      </c>
      <c r="V76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8"/>
      <c r="D85" s="138"/>
      <c r="E85" s="138"/>
      <c r="F85" s="138"/>
      <c r="G85" s="138"/>
      <c r="H85" s="138"/>
      <c r="I85" s="138"/>
      <c r="J85" s="138"/>
      <c r="K85" s="138"/>
    </row>
    <row r="86" spans="3:11" x14ac:dyDescent="0.25">
      <c r="C86" s="139"/>
      <c r="D86" s="139"/>
      <c r="E86" s="139"/>
      <c r="F86" s="139"/>
      <c r="G86" s="139"/>
      <c r="H86" s="139"/>
      <c r="I86" s="139"/>
      <c r="J86" s="139"/>
      <c r="K86" s="139"/>
    </row>
    <row r="87" spans="3:11" x14ac:dyDescent="0.25">
      <c r="C87" s="139"/>
      <c r="D87" s="139"/>
      <c r="E87" s="139"/>
      <c r="F87" s="139"/>
      <c r="G87" s="139"/>
      <c r="H87" s="139"/>
      <c r="I87" s="139"/>
      <c r="J87" s="139"/>
      <c r="K87" s="139"/>
    </row>
    <row r="88" spans="3:11" x14ac:dyDescent="0.25">
      <c r="C88" s="139"/>
      <c r="D88" s="139"/>
      <c r="E88" s="139"/>
      <c r="F88" s="139"/>
      <c r="G88" s="139"/>
      <c r="H88" s="139"/>
      <c r="I88" s="139"/>
      <c r="J88" s="139"/>
      <c r="K88" s="139"/>
    </row>
    <row r="89" spans="3:11" x14ac:dyDescent="0.25">
      <c r="C89" s="139"/>
      <c r="D89" s="139"/>
      <c r="E89" s="139"/>
      <c r="F89" s="139"/>
      <c r="G89" s="139"/>
      <c r="H89" s="139"/>
      <c r="I89" s="139"/>
      <c r="J89" s="139"/>
      <c r="K89" s="139"/>
    </row>
    <row r="90" spans="3:11" x14ac:dyDescent="0.25">
      <c r="C90" s="139"/>
      <c r="D90" s="139"/>
      <c r="E90" s="139"/>
      <c r="F90" s="139"/>
      <c r="G90" s="139"/>
      <c r="H90" s="139"/>
      <c r="I90" s="139"/>
      <c r="J90" s="139"/>
      <c r="K90" s="139"/>
    </row>
    <row r="91" spans="3:11" x14ac:dyDescent="0.25">
      <c r="C91" s="139"/>
      <c r="D91" s="139"/>
      <c r="E91" s="139"/>
      <c r="F91" s="139"/>
      <c r="G91" s="139"/>
      <c r="H91" s="139"/>
      <c r="I91" s="139"/>
      <c r="J91" s="139"/>
      <c r="K91" s="139"/>
    </row>
    <row r="92" spans="3:11" x14ac:dyDescent="0.25">
      <c r="C92" s="139"/>
      <c r="D92" s="139"/>
      <c r="E92" s="139"/>
      <c r="F92" s="139"/>
      <c r="G92" s="139"/>
      <c r="H92" s="139"/>
      <c r="I92" s="139"/>
      <c r="J92" s="139"/>
      <c r="K92" s="1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AEEI</vt:lpstr>
      <vt:lpstr>Code</vt:lpstr>
      <vt:lpstr>AEEI_kopernikus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2018-02-26T19:23:47Z</dcterms:modified>
</cp:coreProperties>
</file>