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0" yWindow="105" windowWidth="14730" windowHeight="12090" activeTab="2"/>
  </bookViews>
  <sheets>
    <sheet name="AEEI" sheetId="8" r:id="rId1"/>
    <sheet name="Code" sheetId="9" r:id="rId2"/>
    <sheet name="AEEI_kopernikus" sheetId="10" r:id="rId3"/>
  </sheets>
  <externalReferences>
    <externalReference r:id="rId4"/>
    <externalReference r:id="rId5"/>
  </externalReferences>
  <definedNames>
    <definedName name="_xlnm._FilterDatabase" localSheetId="0" hidden="1">AEEI!$A$43:$W$43</definedName>
    <definedName name="_xlnm._FilterDatabase" localSheetId="1" hidden="1">Code!$B$2:$G$2</definedName>
    <definedName name="_xlnm.Print_Area" localSheetId="0">AEEI!$B$43:$P$82</definedName>
  </definedNames>
  <calcPr calcId="162913"/>
  <fileRecoveryPr repairLoad="1"/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C3" i="10"/>
  <c r="D3" i="10"/>
  <c r="E3" i="10"/>
  <c r="F3" i="10"/>
  <c r="G3" i="10"/>
  <c r="H3" i="10"/>
  <c r="I3" i="10"/>
  <c r="J3" i="10"/>
  <c r="B3" i="10"/>
  <c r="B39" i="10" l="1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C38" i="10"/>
  <c r="D38" i="10"/>
  <c r="E38" i="10"/>
  <c r="F38" i="10"/>
  <c r="G38" i="10"/>
  <c r="H38" i="10"/>
  <c r="I38" i="10"/>
  <c r="J38" i="10"/>
  <c r="B38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C26" i="10"/>
  <c r="D26" i="10"/>
  <c r="E26" i="10"/>
  <c r="F26" i="10"/>
  <c r="G26" i="10"/>
  <c r="H26" i="10"/>
  <c r="I26" i="10"/>
  <c r="J26" i="10"/>
  <c r="B26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T109" i="8"/>
  <c r="S109" i="8"/>
  <c r="T106" i="8"/>
  <c r="S106" i="8"/>
  <c r="T103" i="8"/>
  <c r="S103" i="8"/>
  <c r="T100" i="8"/>
  <c r="S100" i="8"/>
  <c r="T97" i="8"/>
  <c r="S97" i="8"/>
  <c r="T94" i="8"/>
  <c r="S94" i="8"/>
  <c r="T93" i="8"/>
  <c r="S93" i="8"/>
  <c r="T92" i="8"/>
  <c r="S92" i="8"/>
  <c r="T91" i="8"/>
  <c r="S91" i="8"/>
  <c r="T90" i="8"/>
  <c r="S90" i="8"/>
  <c r="L82" i="8"/>
  <c r="K82" i="8"/>
  <c r="J82" i="8"/>
  <c r="I82" i="8"/>
  <c r="H82" i="8"/>
  <c r="G82" i="8"/>
  <c r="F82" i="8"/>
  <c r="E82" i="8"/>
  <c r="D82" i="8"/>
  <c r="L80" i="8"/>
  <c r="K80" i="8"/>
  <c r="J80" i="8"/>
  <c r="I80" i="8"/>
  <c r="H80" i="8"/>
  <c r="G80" i="8"/>
  <c r="F80" i="8"/>
  <c r="E80" i="8"/>
  <c r="D80" i="8"/>
  <c r="L78" i="8"/>
  <c r="K78" i="8"/>
  <c r="J78" i="8"/>
  <c r="I78" i="8"/>
  <c r="H78" i="8"/>
  <c r="G78" i="8"/>
  <c r="F78" i="8"/>
  <c r="E78" i="8"/>
  <c r="D78" i="8"/>
  <c r="L76" i="8"/>
  <c r="K76" i="8"/>
  <c r="J76" i="8"/>
  <c r="I76" i="8"/>
  <c r="H76" i="8"/>
  <c r="G76" i="8"/>
  <c r="F76" i="8"/>
  <c r="E76" i="8"/>
  <c r="D76" i="8"/>
  <c r="L74" i="8"/>
  <c r="K74" i="8"/>
  <c r="J74" i="8"/>
  <c r="I74" i="8"/>
  <c r="H74" i="8"/>
  <c r="G74" i="8"/>
  <c r="F74" i="8"/>
  <c r="E74" i="8"/>
  <c r="D74" i="8"/>
  <c r="L72" i="8"/>
  <c r="K72" i="8"/>
  <c r="J72" i="8"/>
  <c r="I72" i="8"/>
  <c r="H72" i="8"/>
  <c r="G72" i="8"/>
  <c r="F72" i="8"/>
  <c r="E72" i="8"/>
  <c r="D72" i="8"/>
  <c r="L70" i="8"/>
  <c r="K70" i="8"/>
  <c r="J70" i="8"/>
  <c r="I70" i="8"/>
  <c r="H70" i="8"/>
  <c r="G70" i="8"/>
  <c r="F70" i="8"/>
  <c r="E70" i="8"/>
  <c r="D70" i="8"/>
  <c r="L68" i="8"/>
  <c r="K68" i="8"/>
  <c r="J68" i="8"/>
  <c r="I68" i="8"/>
  <c r="H68" i="8"/>
  <c r="G68" i="8"/>
  <c r="F68" i="8"/>
  <c r="E68" i="8"/>
  <c r="D68" i="8"/>
  <c r="L66" i="8"/>
  <c r="K66" i="8"/>
  <c r="J66" i="8"/>
  <c r="I66" i="8"/>
  <c r="H66" i="8"/>
  <c r="G66" i="8"/>
  <c r="F66" i="8"/>
  <c r="E66" i="8"/>
  <c r="D66" i="8"/>
  <c r="L64" i="8"/>
  <c r="K64" i="8"/>
  <c r="J64" i="8"/>
  <c r="I64" i="8"/>
  <c r="H64" i="8"/>
  <c r="G64" i="8"/>
  <c r="F64" i="8"/>
  <c r="E64" i="8"/>
  <c r="D64" i="8"/>
  <c r="L62" i="8"/>
  <c r="K62" i="8"/>
  <c r="J62" i="8"/>
  <c r="I62" i="8"/>
  <c r="H62" i="8"/>
  <c r="G62" i="8"/>
  <c r="F62" i="8"/>
  <c r="E62" i="8"/>
  <c r="D62" i="8"/>
  <c r="L60" i="8"/>
  <c r="K60" i="8"/>
  <c r="J60" i="8"/>
  <c r="I60" i="8"/>
  <c r="H60" i="8"/>
  <c r="G60" i="8"/>
  <c r="F60" i="8"/>
  <c r="E60" i="8"/>
  <c r="D60" i="8"/>
  <c r="L58" i="8"/>
  <c r="K58" i="8"/>
  <c r="J58" i="8"/>
  <c r="I58" i="8"/>
  <c r="H58" i="8"/>
  <c r="G58" i="8"/>
  <c r="F58" i="8"/>
  <c r="E58" i="8"/>
  <c r="D58" i="8"/>
  <c r="L56" i="8"/>
  <c r="K56" i="8"/>
  <c r="J56" i="8"/>
  <c r="I56" i="8"/>
  <c r="H56" i="8"/>
  <c r="G56" i="8"/>
  <c r="F56" i="8"/>
  <c r="E56" i="8"/>
  <c r="D56" i="8"/>
  <c r="L54" i="8"/>
  <c r="K54" i="8"/>
  <c r="J54" i="8"/>
  <c r="I54" i="8"/>
  <c r="H54" i="8"/>
  <c r="G54" i="8"/>
  <c r="F54" i="8"/>
  <c r="E54" i="8"/>
  <c r="D54" i="8"/>
  <c r="L52" i="8"/>
  <c r="K52" i="8"/>
  <c r="J52" i="8"/>
  <c r="I52" i="8"/>
  <c r="H52" i="8"/>
  <c r="G52" i="8"/>
  <c r="F52" i="8"/>
  <c r="E52" i="8"/>
  <c r="D52" i="8"/>
  <c r="L50" i="8"/>
  <c r="K50" i="8"/>
  <c r="J50" i="8"/>
  <c r="I50" i="8"/>
  <c r="H50" i="8"/>
  <c r="G50" i="8"/>
  <c r="F50" i="8"/>
  <c r="E50" i="8"/>
  <c r="D50" i="8"/>
  <c r="L48" i="8"/>
  <c r="K48" i="8"/>
  <c r="J48" i="8"/>
  <c r="I48" i="8"/>
  <c r="H48" i="8"/>
  <c r="G48" i="8"/>
  <c r="F48" i="8"/>
  <c r="E48" i="8"/>
  <c r="D48" i="8"/>
  <c r="L46" i="8"/>
  <c r="K46" i="8"/>
  <c r="J46" i="8"/>
  <c r="I46" i="8"/>
  <c r="H46" i="8"/>
  <c r="G46" i="8"/>
  <c r="F46" i="8"/>
  <c r="E46" i="8"/>
  <c r="D46" i="8"/>
  <c r="L44" i="8"/>
  <c r="K44" i="8"/>
  <c r="J44" i="8"/>
  <c r="I44" i="8"/>
  <c r="H44" i="8"/>
  <c r="G44" i="8"/>
  <c r="F44" i="8"/>
  <c r="E44" i="8"/>
  <c r="D44" i="8"/>
  <c r="K40" i="8"/>
  <c r="J40" i="8"/>
  <c r="I40" i="8"/>
  <c r="H40" i="8"/>
  <c r="G40" i="8"/>
  <c r="F40" i="8"/>
  <c r="E40" i="8"/>
  <c r="D40" i="8"/>
  <c r="C40" i="8"/>
  <c r="K38" i="8"/>
  <c r="J38" i="8"/>
  <c r="I38" i="8"/>
  <c r="H38" i="8"/>
  <c r="G38" i="8"/>
  <c r="F38" i="8"/>
  <c r="E38" i="8"/>
  <c r="D38" i="8"/>
  <c r="C38" i="8"/>
  <c r="K36" i="8"/>
  <c r="J36" i="8"/>
  <c r="I36" i="8"/>
  <c r="H36" i="8"/>
  <c r="G36" i="8"/>
  <c r="F36" i="8"/>
  <c r="E36" i="8"/>
  <c r="D36" i="8"/>
  <c r="C36" i="8"/>
  <c r="K34" i="8"/>
  <c r="J34" i="8"/>
  <c r="I34" i="8"/>
  <c r="H34" i="8"/>
  <c r="G34" i="8"/>
  <c r="F34" i="8"/>
  <c r="E34" i="8"/>
  <c r="D34" i="8"/>
  <c r="C34" i="8"/>
  <c r="K32" i="8"/>
  <c r="J32" i="8"/>
  <c r="I32" i="8"/>
  <c r="H32" i="8"/>
  <c r="G32" i="8"/>
  <c r="F32" i="8"/>
  <c r="E32" i="8"/>
  <c r="D32" i="8"/>
  <c r="C32" i="8"/>
  <c r="K30" i="8"/>
  <c r="J30" i="8"/>
  <c r="I30" i="8"/>
  <c r="H30" i="8"/>
  <c r="G30" i="8"/>
  <c r="F30" i="8"/>
  <c r="E30" i="8"/>
  <c r="D30" i="8"/>
  <c r="C30" i="8"/>
  <c r="K28" i="8"/>
  <c r="J28" i="8"/>
  <c r="I28" i="8"/>
  <c r="H28" i="8"/>
  <c r="G28" i="8"/>
  <c r="F28" i="8"/>
  <c r="E28" i="8"/>
  <c r="D28" i="8"/>
  <c r="C28" i="8"/>
  <c r="K26" i="8"/>
  <c r="J26" i="8"/>
  <c r="I26" i="8"/>
  <c r="H26" i="8"/>
  <c r="G26" i="8"/>
  <c r="F26" i="8"/>
  <c r="E26" i="8"/>
  <c r="D26" i="8"/>
  <c r="C26" i="8"/>
  <c r="K24" i="8"/>
  <c r="J24" i="8"/>
  <c r="I24" i="8"/>
  <c r="H24" i="8"/>
  <c r="G24" i="8"/>
  <c r="F24" i="8"/>
  <c r="E24" i="8"/>
  <c r="D24" i="8"/>
  <c r="C24" i="8"/>
  <c r="K22" i="8"/>
  <c r="J22" i="8"/>
  <c r="I22" i="8"/>
  <c r="H22" i="8"/>
  <c r="G22" i="8"/>
  <c r="F22" i="8"/>
  <c r="E22" i="8"/>
  <c r="D22" i="8"/>
  <c r="C22" i="8"/>
  <c r="K20" i="8"/>
  <c r="J20" i="8"/>
  <c r="I20" i="8"/>
  <c r="H20" i="8"/>
  <c r="G20" i="8"/>
  <c r="F20" i="8"/>
  <c r="E20" i="8"/>
  <c r="D20" i="8"/>
  <c r="C20" i="8"/>
  <c r="K18" i="8"/>
  <c r="J18" i="8"/>
  <c r="I18" i="8"/>
  <c r="H18" i="8"/>
  <c r="G18" i="8"/>
  <c r="F18" i="8"/>
  <c r="E18" i="8"/>
  <c r="D18" i="8"/>
  <c r="C18" i="8"/>
  <c r="K16" i="8"/>
  <c r="J16" i="8"/>
  <c r="I16" i="8"/>
  <c r="H16" i="8"/>
  <c r="G16" i="8"/>
  <c r="F16" i="8"/>
  <c r="E16" i="8"/>
  <c r="D16" i="8"/>
  <c r="C16" i="8"/>
  <c r="K14" i="8"/>
  <c r="J14" i="8"/>
  <c r="I14" i="8"/>
  <c r="H14" i="8"/>
  <c r="G14" i="8"/>
  <c r="F14" i="8"/>
  <c r="E14" i="8"/>
  <c r="D14" i="8"/>
  <c r="C14" i="8"/>
  <c r="K12" i="8"/>
  <c r="J12" i="8"/>
  <c r="I12" i="8"/>
  <c r="H12" i="8"/>
  <c r="G12" i="8"/>
  <c r="F12" i="8"/>
  <c r="E12" i="8"/>
  <c r="D12" i="8"/>
  <c r="C12" i="8"/>
  <c r="K10" i="8"/>
  <c r="J10" i="8"/>
  <c r="I10" i="8"/>
  <c r="H10" i="8"/>
  <c r="G10" i="8"/>
  <c r="F10" i="8"/>
  <c r="E10" i="8"/>
  <c r="D10" i="8"/>
  <c r="C10" i="8"/>
  <c r="K8" i="8"/>
  <c r="J8" i="8"/>
  <c r="I8" i="8"/>
  <c r="H8" i="8"/>
  <c r="G8" i="8"/>
  <c r="F8" i="8"/>
  <c r="E8" i="8"/>
  <c r="D8" i="8"/>
  <c r="C8" i="8"/>
  <c r="K6" i="8"/>
  <c r="J6" i="8"/>
  <c r="I6" i="8"/>
  <c r="H6" i="8"/>
  <c r="G6" i="8"/>
  <c r="F6" i="8"/>
  <c r="E6" i="8"/>
  <c r="D6" i="8"/>
  <c r="C6" i="8"/>
  <c r="K4" i="8"/>
  <c r="J4" i="8"/>
  <c r="I4" i="8"/>
  <c r="H4" i="8"/>
  <c r="G4" i="8"/>
  <c r="F4" i="8"/>
  <c r="E4" i="8"/>
  <c r="D4" i="8"/>
  <c r="C4" i="8"/>
  <c r="K2" i="8"/>
  <c r="J2" i="8"/>
  <c r="I2" i="8"/>
  <c r="H2" i="8"/>
  <c r="G2" i="8"/>
  <c r="F2" i="8"/>
  <c r="E2" i="8"/>
  <c r="D2" i="8"/>
  <c r="C2" i="8"/>
</calcChain>
</file>

<file path=xl/sharedStrings.xml><?xml version="1.0" encoding="utf-8"?>
<sst xmlns="http://schemas.openxmlformats.org/spreadsheetml/2006/main" count="1048" uniqueCount="198">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</sst>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General_)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ourier"/>
      <family val="3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166" fontId="21" fillId="0" borderId="0"/>
  </cellStyleXfs>
  <cellXfs count="138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</cellXfs>
  <cellStyles count="3">
    <cellStyle name="Normal_AppendixAU" xfId="2"/>
    <cellStyle name="Prozent" xfId="1" builtinId="5"/>
    <cellStyle name="Standard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6080"/>
        <c:axId val="97429184"/>
      </c:lineChart>
      <c:catAx>
        <c:axId val="4420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429184"/>
        <c:crosses val="autoZero"/>
        <c:auto val="1"/>
        <c:lblAlgn val="ctr"/>
        <c:lblOffset val="100"/>
        <c:noMultiLvlLbl val="0"/>
      </c:catAx>
      <c:valAx>
        <c:axId val="97429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20608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6096"/>
        <c:axId val="97431488"/>
      </c:lineChart>
      <c:catAx>
        <c:axId val="44036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1488"/>
        <c:crosses val="autoZero"/>
        <c:auto val="1"/>
        <c:lblAlgn val="ctr"/>
        <c:lblOffset val="100"/>
        <c:noMultiLvlLbl val="0"/>
      </c:catAx>
      <c:valAx>
        <c:axId val="9743148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609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120"/>
        <c:axId val="97433792"/>
      </c:lineChart>
      <c:catAx>
        <c:axId val="44037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3792"/>
        <c:crosses val="autoZero"/>
        <c:auto val="1"/>
        <c:lblAlgn val="ctr"/>
        <c:lblOffset val="100"/>
        <c:noMultiLvlLbl val="0"/>
      </c:catAx>
      <c:valAx>
        <c:axId val="9743379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12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632"/>
        <c:axId val="45253184"/>
      </c:lineChart>
      <c:catAx>
        <c:axId val="4403763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5253184"/>
        <c:crosses val="autoZero"/>
        <c:auto val="1"/>
        <c:lblAlgn val="ctr"/>
        <c:lblOffset val="100"/>
        <c:noMultiLvlLbl val="0"/>
      </c:catAx>
      <c:valAx>
        <c:axId val="45253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63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656"/>
        <c:axId val="45255488"/>
      </c:lineChart>
      <c:catAx>
        <c:axId val="44038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5488"/>
        <c:crosses val="autoZero"/>
        <c:auto val="1"/>
        <c:lblAlgn val="ctr"/>
        <c:lblOffset val="100"/>
        <c:noMultiLvlLbl val="0"/>
      </c:catAx>
      <c:valAx>
        <c:axId val="45255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568"/>
        <c:axId val="45257792"/>
      </c:lineChart>
      <c:catAx>
        <c:axId val="4279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7792"/>
        <c:crosses val="autoZero"/>
        <c:auto val="1"/>
        <c:lblAlgn val="ctr"/>
        <c:lblOffset val="100"/>
        <c:noMultiLvlLbl val="0"/>
      </c:catAx>
      <c:valAx>
        <c:axId val="452577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680"/>
        <c:axId val="45260096"/>
      </c:lineChart>
      <c:catAx>
        <c:axId val="4403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60096"/>
        <c:crosses val="autoZero"/>
        <c:auto val="1"/>
        <c:lblAlgn val="ctr"/>
        <c:lblOffset val="100"/>
        <c:noMultiLvlLbl val="0"/>
      </c:catAx>
      <c:valAx>
        <c:axId val="452600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8368"/>
        <c:axId val="45737664"/>
      </c:lineChart>
      <c:catAx>
        <c:axId val="45498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7664"/>
        <c:crosses val="autoZero"/>
        <c:auto val="1"/>
        <c:lblAlgn val="ctr"/>
        <c:lblOffset val="100"/>
        <c:noMultiLvlLbl val="0"/>
      </c:catAx>
      <c:valAx>
        <c:axId val="4573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49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056"/>
        <c:axId val="45739968"/>
      </c:lineChart>
      <c:catAx>
        <c:axId val="42797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9968"/>
        <c:crosses val="autoZero"/>
        <c:auto val="1"/>
        <c:lblAlgn val="ctr"/>
        <c:lblOffset val="100"/>
        <c:noMultiLvlLbl val="0"/>
      </c:catAx>
      <c:valAx>
        <c:axId val="457399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3"/>
  <sheetViews>
    <sheetView topLeftCell="A7" zoomScale="80" zoomScaleNormal="80" workbookViewId="0">
      <selection activeCell="G32" sqref="G32"/>
    </sheetView>
  </sheetViews>
  <sheetFormatPr baseColWidth="10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28"/>
      <c r="D163" s="128"/>
      <c r="E163" s="129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30"/>
      <c r="D164" s="130"/>
      <c r="E164" s="131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30"/>
      <c r="D165" s="130"/>
      <c r="E165" s="131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30"/>
      <c r="D166" s="130"/>
      <c r="E166" s="131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30"/>
      <c r="D167" s="130"/>
      <c r="E167" s="131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30"/>
      <c r="D168" s="130"/>
      <c r="E168" s="131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30"/>
      <c r="D169" s="130"/>
      <c r="E169" s="131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30"/>
      <c r="D170" s="130"/>
      <c r="E170" s="131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30"/>
      <c r="D171" s="130"/>
      <c r="E171" s="131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30"/>
      <c r="D172" s="130"/>
      <c r="E172" s="131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30"/>
      <c r="D173" s="130"/>
      <c r="E173" s="131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30"/>
      <c r="D174" s="130"/>
      <c r="E174" s="131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30"/>
      <c r="D175" s="130"/>
      <c r="E175" s="131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30"/>
      <c r="D176" s="130"/>
      <c r="E176" s="131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30"/>
      <c r="D177" s="130"/>
      <c r="E177" s="131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30"/>
      <c r="D178" s="130"/>
      <c r="E178" s="131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30"/>
      <c r="D179" s="130"/>
      <c r="E179" s="131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30"/>
      <c r="D180" s="130"/>
      <c r="E180" s="131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30"/>
      <c r="D181" s="130"/>
      <c r="E181" s="131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32"/>
      <c r="D182" s="132"/>
      <c r="E182" s="133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6" priority="57" operator="equal">
      <formula>1</formula>
    </cfRule>
  </conditionalFormatting>
  <conditionalFormatting sqref="Q48 Q50 Q52 Q56 Q58 Q60 Q62 Q64 Q66 Q68 Q70 Q72 Q74 Q76 Q78 Q80 Q82 Q54">
    <cfRule type="cellIs" dxfId="35" priority="56" operator="equal">
      <formula>1</formula>
    </cfRule>
  </conditionalFormatting>
  <conditionalFormatting sqref="O72 O74 O76">
    <cfRule type="cellIs" dxfId="34" priority="49" operator="equal">
      <formula>1</formula>
    </cfRule>
  </conditionalFormatting>
  <conditionalFormatting sqref="O54 O56 O58">
    <cfRule type="cellIs" dxfId="33" priority="54" operator="equal">
      <formula>1</formula>
    </cfRule>
  </conditionalFormatting>
  <conditionalFormatting sqref="M60">
    <cfRule type="cellIs" dxfId="32" priority="53" operator="equal">
      <formula>1</formula>
    </cfRule>
  </conditionalFormatting>
  <conditionalFormatting sqref="O60">
    <cfRule type="cellIs" dxfId="31" priority="52" operator="equal">
      <formula>1</formula>
    </cfRule>
  </conditionalFormatting>
  <conditionalFormatting sqref="O62 O64">
    <cfRule type="cellIs" dxfId="30" priority="51" operator="equal">
      <formula>1</formula>
    </cfRule>
  </conditionalFormatting>
  <conditionalFormatting sqref="O66 O68 O70">
    <cfRule type="cellIs" dxfId="29" priority="50" operator="equal">
      <formula>1</formula>
    </cfRule>
  </conditionalFormatting>
  <conditionalFormatting sqref="O78 O80 O82">
    <cfRule type="cellIs" dxfId="28" priority="48" operator="equal">
      <formula>1</formula>
    </cfRule>
  </conditionalFormatting>
  <conditionalFormatting sqref="C46">
    <cfRule type="cellIs" dxfId="27" priority="47" operator="equal">
      <formula>1</formula>
    </cfRule>
  </conditionalFormatting>
  <conditionalFormatting sqref="C48">
    <cfRule type="cellIs" dxfId="26" priority="46" operator="equal">
      <formula>1</formula>
    </cfRule>
  </conditionalFormatting>
  <conditionalFormatting sqref="C50">
    <cfRule type="cellIs" dxfId="25" priority="45" operator="equal">
      <formula>1</formula>
    </cfRule>
  </conditionalFormatting>
  <conditionalFormatting sqref="C52">
    <cfRule type="cellIs" dxfId="24" priority="44" operator="equal">
      <formula>1</formula>
    </cfRule>
  </conditionalFormatting>
  <conditionalFormatting sqref="C54">
    <cfRule type="cellIs" dxfId="23" priority="43" operator="equal">
      <formula>1</formula>
    </cfRule>
  </conditionalFormatting>
  <conditionalFormatting sqref="C56">
    <cfRule type="cellIs" dxfId="22" priority="42" operator="equal">
      <formula>1</formula>
    </cfRule>
  </conditionalFormatting>
  <conditionalFormatting sqref="C58">
    <cfRule type="cellIs" dxfId="21" priority="41" operator="equal">
      <formula>1</formula>
    </cfRule>
  </conditionalFormatting>
  <conditionalFormatting sqref="C60">
    <cfRule type="cellIs" dxfId="20" priority="40" operator="equal">
      <formula>1</formula>
    </cfRule>
  </conditionalFormatting>
  <conditionalFormatting sqref="C62">
    <cfRule type="cellIs" dxfId="19" priority="39" operator="equal">
      <formula>1</formula>
    </cfRule>
  </conditionalFormatting>
  <conditionalFormatting sqref="C64">
    <cfRule type="cellIs" dxfId="18" priority="38" operator="equal">
      <formula>1</formula>
    </cfRule>
  </conditionalFormatting>
  <conditionalFormatting sqref="C66">
    <cfRule type="cellIs" dxfId="17" priority="37" operator="equal">
      <formula>1</formula>
    </cfRule>
  </conditionalFormatting>
  <conditionalFormatting sqref="C68">
    <cfRule type="cellIs" dxfId="16" priority="36" operator="equal">
      <formula>1</formula>
    </cfRule>
  </conditionalFormatting>
  <conditionalFormatting sqref="C70">
    <cfRule type="cellIs" dxfId="15" priority="35" operator="equal">
      <formula>1</formula>
    </cfRule>
  </conditionalFormatting>
  <conditionalFormatting sqref="C72">
    <cfRule type="cellIs" dxfId="14" priority="34" operator="equal">
      <formula>1</formula>
    </cfRule>
  </conditionalFormatting>
  <conditionalFormatting sqref="C74">
    <cfRule type="cellIs" dxfId="13" priority="33" operator="equal">
      <formula>1</formula>
    </cfRule>
  </conditionalFormatting>
  <conditionalFormatting sqref="C76">
    <cfRule type="cellIs" dxfId="12" priority="32" operator="equal">
      <formula>1</formula>
    </cfRule>
  </conditionalFormatting>
  <conditionalFormatting sqref="C78">
    <cfRule type="cellIs" dxfId="11" priority="31" operator="equal">
      <formula>1</formula>
    </cfRule>
  </conditionalFormatting>
  <conditionalFormatting sqref="C80">
    <cfRule type="cellIs" dxfId="10" priority="30" operator="equal">
      <formula>1</formula>
    </cfRule>
  </conditionalFormatting>
  <conditionalFormatting sqref="C82">
    <cfRule type="cellIs" dxfId="9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8" priority="28" operator="equal">
      <formula>1</formula>
    </cfRule>
  </conditionalFormatting>
  <conditionalFormatting sqref="P6 P8 P10 P14 P16 P18 P20 P22 P24 P26 P28 P30 P32 P34 P36 P38 P40 P12">
    <cfRule type="cellIs" dxfId="7" priority="27" operator="equal">
      <formula>1</formula>
    </cfRule>
  </conditionalFormatting>
  <conditionalFormatting sqref="N30 N32 N34">
    <cfRule type="cellIs" dxfId="6" priority="21" operator="equal">
      <formula>1</formula>
    </cfRule>
  </conditionalFormatting>
  <conditionalFormatting sqref="N12 N14 N16">
    <cfRule type="cellIs" dxfId="5" priority="26" operator="equal">
      <formula>1</formula>
    </cfRule>
  </conditionalFormatting>
  <conditionalFormatting sqref="L18">
    <cfRule type="cellIs" dxfId="4" priority="25" operator="equal">
      <formula>1</formula>
    </cfRule>
  </conditionalFormatting>
  <conditionalFormatting sqref="N18">
    <cfRule type="cellIs" dxfId="3" priority="24" operator="equal">
      <formula>1</formula>
    </cfRule>
  </conditionalFormatting>
  <conditionalFormatting sqref="N20 N22">
    <cfRule type="cellIs" dxfId="2" priority="23" operator="equal">
      <formula>1</formula>
    </cfRule>
  </conditionalFormatting>
  <conditionalFormatting sqref="N24 N26 N28">
    <cfRule type="cellIs" dxfId="1" priority="22" operator="equal">
      <formula>1</formula>
    </cfRule>
  </conditionalFormatting>
  <conditionalFormatting sqref="N36 N38 N40">
    <cfRule type="cellIs" dxfId="0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34" sqref="F34"/>
    </sheetView>
  </sheetViews>
  <sheetFormatPr baseColWidth="10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topLeftCell="B1" workbookViewId="0">
      <selection activeCell="L9" sqref="L9"/>
    </sheetView>
  </sheetViews>
  <sheetFormatPr baseColWidth="10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0.89556218900980822</v>
      </c>
      <c r="G2">
        <v>0.86770484505190026</v>
      </c>
      <c r="H2">
        <v>0.86826745267312966</v>
      </c>
      <c r="I2">
        <v>0.8205694578735524</v>
      </c>
      <c r="J2">
        <v>0.764380908049068</v>
      </c>
    </row>
    <row r="3" spans="1:21" x14ac:dyDescent="0.25">
      <c r="A3" t="s">
        <v>189</v>
      </c>
      <c r="B3">
        <f>M3 *( ((1-$L3) * ($J$1-B$1)/($J$1-$B$1))+$L3)</f>
        <v>1</v>
      </c>
      <c r="C3">
        <f t="shared" ref="C3:J3" si="0">N3 *( ((1-$L3) * ($J$1-C$1)/($J$1-$B$1))+$L3)</f>
        <v>0.98287667971489756</v>
      </c>
      <c r="D3">
        <f t="shared" si="0"/>
        <v>0.94659676973547902</v>
      </c>
      <c r="E3">
        <f t="shared" si="0"/>
        <v>0.89567951198345108</v>
      </c>
      <c r="F3">
        <f t="shared" si="0"/>
        <v>0.8327757290169614</v>
      </c>
      <c r="G3">
        <f t="shared" si="0"/>
        <v>0.76047032697978689</v>
      </c>
      <c r="H3">
        <f t="shared" si="0"/>
        <v>0.68137663325917419</v>
      </c>
      <c r="I3">
        <f t="shared" si="0"/>
        <v>0.59808860763870519</v>
      </c>
      <c r="J3">
        <f t="shared" si="0"/>
        <v>0.51309533788208006</v>
      </c>
      <c r="L3" s="137">
        <v>0.5</v>
      </c>
      <c r="M3">
        <v>1</v>
      </c>
      <c r="N3">
        <v>1.0360051488886759</v>
      </c>
      <c r="O3">
        <v>1.0700659136140198</v>
      </c>
      <c r="P3">
        <v>1.0916094052298311</v>
      </c>
      <c r="Q3">
        <v>1.1009577434461524</v>
      </c>
      <c r="R3">
        <v>1.0984571389708033</v>
      </c>
      <c r="S3">
        <v>1.0846403549839916</v>
      </c>
      <c r="T3">
        <v>1.0602479862686138</v>
      </c>
      <c r="U3">
        <v>1.0261906757641601</v>
      </c>
    </row>
    <row r="4" spans="1:21" x14ac:dyDescent="0.25">
      <c r="A4" t="s">
        <v>190</v>
      </c>
      <c r="B4">
        <f t="shared" ref="B4:B10" si="1">M4 *( ((1-$L4) * ($J$1-B$1)/($J$1-$B$1))+$L4)</f>
        <v>1</v>
      </c>
      <c r="C4">
        <f t="shared" ref="C4:C10" si="2">N4 *( ((1-$L4) * ($J$1-C$1)/($J$1-$B$1))+$L4)</f>
        <v>0.96038113881202236</v>
      </c>
      <c r="D4">
        <f t="shared" ref="D4:D10" si="3">O4 *( ((1-$L4) * ($J$1-D$1)/($J$1-$B$1))+$L4)</f>
        <v>0.90247499747044435</v>
      </c>
      <c r="E4">
        <f t="shared" ref="E4:E10" si="4">P4 *( ((1-$L4) * ($J$1-E$1)/($J$1-$B$1))+$L4)</f>
        <v>0.83301911299227294</v>
      </c>
      <c r="F4">
        <f t="shared" ref="F4:F10" si="5">Q4 *( ((1-$L4) * ($J$1-F$1)/($J$1-$B$1))+$L4)</f>
        <v>0.75412167623865445</v>
      </c>
      <c r="G4">
        <f t="shared" ref="G4:G10" si="6">R4 *( ((1-$L4) * ($J$1-G$1)/($J$1-$B$1))+$L4)</f>
        <v>0.668151997296073</v>
      </c>
      <c r="H4">
        <f t="shared" ref="H4:H10" si="7">S4 *( ((1-$L4) * ($J$1-H$1)/($J$1-$B$1))+$L4)</f>
        <v>0.57763021438945017</v>
      </c>
      <c r="I4">
        <f t="shared" ref="I4:I10" si="8">T4 *( ((1-$L4) * ($J$1-I$1)/($J$1-$B$1))+$L4)</f>
        <v>0.48510615037865334</v>
      </c>
      <c r="J4">
        <f t="shared" ref="J4:J10" si="9">U4 *( ((1-$L4) * ($J$1-J$1)/($J$1-$B$1))+$L4)</f>
        <v>0.39306028172398499</v>
      </c>
      <c r="L4" s="137">
        <v>0.4</v>
      </c>
      <c r="M4">
        <v>1</v>
      </c>
      <c r="N4">
        <v>1.0233569511931386</v>
      </c>
      <c r="O4">
        <v>1.0475156220639086</v>
      </c>
      <c r="P4">
        <v>1.0616910263627006</v>
      </c>
      <c r="Q4">
        <v>1.0656067164241856</v>
      </c>
      <c r="R4">
        <v>1.059265361566945</v>
      </c>
      <c r="S4">
        <v>1.0429434426476183</v>
      </c>
      <c r="T4">
        <v>1.0171580572455634</v>
      </c>
      <c r="U4">
        <v>0.98265070430996249</v>
      </c>
    </row>
    <row r="5" spans="1:21" x14ac:dyDescent="0.25">
      <c r="A5" t="s">
        <v>184</v>
      </c>
      <c r="B5">
        <f t="shared" si="1"/>
        <v>1</v>
      </c>
      <c r="C5">
        <f t="shared" si="2"/>
        <v>0.9440208192142493</v>
      </c>
      <c r="D5">
        <f t="shared" si="3"/>
        <v>0.88904053510670999</v>
      </c>
      <c r="E5">
        <f t="shared" si="4"/>
        <v>0.82736167634319979</v>
      </c>
      <c r="F5">
        <f t="shared" si="5"/>
        <v>0.75906188599044433</v>
      </c>
      <c r="G5">
        <f t="shared" si="6"/>
        <v>0.68566829447161326</v>
      </c>
      <c r="H5">
        <f t="shared" si="7"/>
        <v>0.60868024464089521</v>
      </c>
      <c r="I5">
        <f t="shared" si="8"/>
        <v>0.52958680866963415</v>
      </c>
      <c r="J5">
        <f t="shared" si="9"/>
        <v>0.45004688523844666</v>
      </c>
      <c r="L5" s="137">
        <v>0.5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>
        <v>0.93881297900526051</v>
      </c>
      <c r="U5">
        <v>0.90009377047689332</v>
      </c>
    </row>
    <row r="6" spans="1:21" x14ac:dyDescent="0.25">
      <c r="A6" t="s">
        <v>191</v>
      </c>
      <c r="B6">
        <f t="shared" si="1"/>
        <v>1</v>
      </c>
      <c r="C6">
        <f t="shared" si="2"/>
        <v>0.90430029944774137</v>
      </c>
      <c r="D6">
        <f t="shared" si="3"/>
        <v>0.79764579174180306</v>
      </c>
      <c r="E6">
        <f t="shared" si="4"/>
        <v>0.69500209194996376</v>
      </c>
      <c r="F6">
        <f t="shared" si="5"/>
        <v>0.59625189905180942</v>
      </c>
      <c r="G6">
        <f t="shared" si="6"/>
        <v>0.50222954491908711</v>
      </c>
      <c r="H6">
        <f t="shared" si="7"/>
        <v>0.41381444049210636</v>
      </c>
      <c r="I6">
        <f t="shared" si="8"/>
        <v>0.33188102619779375</v>
      </c>
      <c r="J6">
        <f t="shared" si="9"/>
        <v>0.25721680063136659</v>
      </c>
      <c r="L6" s="137">
        <v>0.4</v>
      </c>
      <c r="M6">
        <v>1</v>
      </c>
      <c r="N6">
        <v>0.9635986797393965</v>
      </c>
      <c r="O6">
        <v>0.92583886541459282</v>
      </c>
      <c r="P6">
        <v>0.88578697993622824</v>
      </c>
      <c r="Q6">
        <v>0.84252985735581754</v>
      </c>
      <c r="R6">
        <v>0.79621757121318693</v>
      </c>
      <c r="S6">
        <v>0.74716496199963645</v>
      </c>
      <c r="T6">
        <v>0.69587957105989007</v>
      </c>
      <c r="U6">
        <v>0.6430420015784164</v>
      </c>
    </row>
    <row r="7" spans="1:21" x14ac:dyDescent="0.25">
      <c r="A7" t="s">
        <v>185</v>
      </c>
      <c r="B7">
        <f t="shared" si="1"/>
        <v>1</v>
      </c>
      <c r="C7">
        <f t="shared" si="2"/>
        <v>0.96863749589257853</v>
      </c>
      <c r="D7">
        <f t="shared" si="3"/>
        <v>0.92409330519571475</v>
      </c>
      <c r="E7">
        <f t="shared" si="4"/>
        <v>0.87271782385106456</v>
      </c>
      <c r="F7">
        <f t="shared" si="5"/>
        <v>0.81633763361595046</v>
      </c>
      <c r="G7">
        <f t="shared" si="6"/>
        <v>0.75646670556137985</v>
      </c>
      <c r="H7">
        <f t="shared" si="7"/>
        <v>0.69448884513420706</v>
      </c>
      <c r="I7">
        <f t="shared" si="8"/>
        <v>0.63168489413725881</v>
      </c>
      <c r="J7">
        <f t="shared" si="9"/>
        <v>0.56919176148672901</v>
      </c>
      <c r="L7" s="137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>
        <v>0.63168489413725881</v>
      </c>
      <c r="U7">
        <v>0.56919176148672901</v>
      </c>
    </row>
    <row r="8" spans="1:21" x14ac:dyDescent="0.25">
      <c r="A8" t="s">
        <v>186</v>
      </c>
      <c r="B8">
        <f t="shared" si="1"/>
        <v>1</v>
      </c>
      <c r="C8">
        <f t="shared" si="2"/>
        <v>0.92406642621162627</v>
      </c>
      <c r="D8">
        <f t="shared" si="3"/>
        <v>0.84037681629939964</v>
      </c>
      <c r="E8">
        <f t="shared" si="4"/>
        <v>0.75859705461205185</v>
      </c>
      <c r="F8">
        <f t="shared" si="5"/>
        <v>0.67834455181981212</v>
      </c>
      <c r="G8">
        <f t="shared" si="6"/>
        <v>0.60022555368378705</v>
      </c>
      <c r="H8">
        <f t="shared" si="7"/>
        <v>0.52493128099461639</v>
      </c>
      <c r="I8">
        <f t="shared" si="8"/>
        <v>0.45321387448515921</v>
      </c>
      <c r="J8">
        <f t="shared" si="9"/>
        <v>0.38582520094704981</v>
      </c>
      <c r="L8" s="137">
        <v>0.6</v>
      </c>
      <c r="M8">
        <v>1</v>
      </c>
      <c r="N8">
        <v>0.9635986797393965</v>
      </c>
      <c r="O8">
        <v>0.92583886541459282</v>
      </c>
      <c r="P8">
        <v>0.88578697993622824</v>
      </c>
      <c r="Q8">
        <v>0.84252985735581754</v>
      </c>
      <c r="R8">
        <v>0.79621757121318693</v>
      </c>
      <c r="S8">
        <v>0.74716496199963645</v>
      </c>
      <c r="T8">
        <v>0.69587957105989007</v>
      </c>
      <c r="U8">
        <v>0.6430420015784164</v>
      </c>
    </row>
    <row r="9" spans="1:21" x14ac:dyDescent="0.25">
      <c r="A9" t="s">
        <v>192</v>
      </c>
      <c r="B9">
        <f t="shared" si="1"/>
        <v>1</v>
      </c>
      <c r="C9">
        <f t="shared" si="2"/>
        <v>0.92511195366570764</v>
      </c>
      <c r="D9">
        <f t="shared" si="3"/>
        <v>0.82233515807482616</v>
      </c>
      <c r="E9">
        <f t="shared" si="4"/>
        <v>0.7156356182043152</v>
      </c>
      <c r="F9">
        <f t="shared" si="5"/>
        <v>0.60917126679151545</v>
      </c>
      <c r="G9">
        <f t="shared" si="6"/>
        <v>0.50598006239556637</v>
      </c>
      <c r="H9">
        <f t="shared" si="7"/>
        <v>0.40841775405097713</v>
      </c>
      <c r="I9">
        <f t="shared" si="8"/>
        <v>0.31825754320697003</v>
      </c>
      <c r="J9">
        <f t="shared" si="9"/>
        <v>0.23675834619632474</v>
      </c>
      <c r="L9" s="137">
        <v>0.35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>
        <v>0.73444048432377707</v>
      </c>
      <c r="U9">
        <v>0.67645241770378506</v>
      </c>
    </row>
    <row r="10" spans="1:21" x14ac:dyDescent="0.25">
      <c r="A10" t="s">
        <v>193</v>
      </c>
      <c r="B10">
        <f t="shared" si="1"/>
        <v>1</v>
      </c>
      <c r="C10">
        <f t="shared" si="2"/>
        <v>0.96138149209733004</v>
      </c>
      <c r="D10">
        <f t="shared" si="3"/>
        <v>0.90208016442678463</v>
      </c>
      <c r="E10">
        <f t="shared" si="4"/>
        <v>0.83039861275824411</v>
      </c>
      <c r="F10">
        <f t="shared" si="5"/>
        <v>0.74922526085233154</v>
      </c>
      <c r="G10">
        <f t="shared" si="6"/>
        <v>0.66132136553665566</v>
      </c>
      <c r="H10">
        <f t="shared" si="7"/>
        <v>0.56942936171476644</v>
      </c>
      <c r="I10">
        <f t="shared" si="8"/>
        <v>0.47622340872392765</v>
      </c>
      <c r="J10">
        <f t="shared" si="9"/>
        <v>0.38420443900354212</v>
      </c>
      <c r="L10" s="137">
        <v>0.4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10">N14 *( ((1-$L14) * ($J$13-C$13)/($J$13-$B$13))+$L14)</f>
        <v>0.95851641690131251</v>
      </c>
      <c r="D14">
        <f t="shared" si="10"/>
        <v>0.91695362669024716</v>
      </c>
      <c r="E14">
        <f t="shared" si="10"/>
        <v>0.87217288955423633</v>
      </c>
      <c r="F14">
        <f t="shared" si="10"/>
        <v>0.8241742054932798</v>
      </c>
      <c r="G14">
        <f t="shared" si="10"/>
        <v>0.77295757450737801</v>
      </c>
      <c r="H14">
        <f t="shared" si="10"/>
        <v>0.71852299659653085</v>
      </c>
      <c r="I14">
        <f t="shared" si="10"/>
        <v>0.66087047176073821</v>
      </c>
      <c r="J14">
        <f t="shared" si="10"/>
        <v>0.6</v>
      </c>
      <c r="L14" s="137">
        <v>1.2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f t="shared" ref="B15:B22" si="11">M15 *( ((1-$L15) * ($J$13-B$13)/($J$13-$B$13))+$L15)</f>
        <v>1</v>
      </c>
      <c r="C15">
        <f t="shared" ref="C15:C22" si="12">N15 *( ((1-$L15) * ($J$13-C$13)/($J$13-$B$13))+$L15)</f>
        <v>0.98818952663227544</v>
      </c>
      <c r="D15">
        <f t="shared" ref="D15:D22" si="13">O15 *( ((1-$L15) * ($J$13-D$13)/($J$13-$B$13))+$L15)</f>
        <v>0.95894368412333308</v>
      </c>
      <c r="E15">
        <f t="shared" ref="E15:E22" si="14">P15 *( ((1-$L15) * ($J$13-E$13)/($J$13-$B$13))+$L15)</f>
        <v>0.91527250130808913</v>
      </c>
      <c r="F15">
        <f t="shared" ref="F15:F22" si="15">Q15 *( ((1-$L15) * ($J$13-F$13)/($J$13-$B$13))+$L15)</f>
        <v>0.85959393045988064</v>
      </c>
      <c r="G15">
        <f t="shared" ref="G15:G22" si="16">R15 *( ((1-$L15) * ($J$13-G$13)/($J$13-$B$13))+$L15)</f>
        <v>0.79426900817888857</v>
      </c>
      <c r="H15">
        <f t="shared" ref="H15:H22" si="17">S15 *( ((1-$L15) * ($J$13-H$13)/($J$13-$B$13))+$L15)</f>
        <v>0.721703005431656</v>
      </c>
      <c r="I15">
        <f t="shared" ref="I15:I22" si="18">T15 *( ((1-$L15) * ($J$13-I$13)/($J$13-$B$13))+$L15)</f>
        <v>0.64430454550169614</v>
      </c>
      <c r="J15">
        <f t="shared" ref="J15:J22" si="19">U15 *( ((1-$L15) * ($J$13-J$13)/($J$13-$B$13))+$L15)</f>
        <v>0.56440487167028808</v>
      </c>
      <c r="L15" s="137">
        <v>0.55000000000000004</v>
      </c>
      <c r="M15">
        <v>1</v>
      </c>
      <c r="N15">
        <v>1.0360051488886759</v>
      </c>
      <c r="O15">
        <v>1.0700659136140198</v>
      </c>
      <c r="P15">
        <v>1.0916094052298311</v>
      </c>
      <c r="Q15">
        <v>1.1009577434461524</v>
      </c>
      <c r="R15">
        <v>1.0984571389708033</v>
      </c>
      <c r="S15">
        <v>1.0846403549839916</v>
      </c>
      <c r="T15">
        <v>1.0602479862686138</v>
      </c>
      <c r="U15">
        <v>1.0261906757641601</v>
      </c>
    </row>
    <row r="16" spans="1:21" x14ac:dyDescent="0.25">
      <c r="A16" t="s">
        <v>190</v>
      </c>
      <c r="B16">
        <f t="shared" si="11"/>
        <v>1</v>
      </c>
      <c r="C16">
        <f t="shared" si="12"/>
        <v>1.0128609824629526</v>
      </c>
      <c r="D16">
        <f t="shared" si="13"/>
        <v>1.0233421846316646</v>
      </c>
      <c r="E16">
        <f t="shared" si="14"/>
        <v>1.0235790408009626</v>
      </c>
      <c r="F16">
        <f t="shared" si="15"/>
        <v>1.0136925430599304</v>
      </c>
      <c r="G16">
        <f t="shared" si="16"/>
        <v>0.99407980085513292</v>
      </c>
      <c r="H16">
        <f t="shared" si="17"/>
        <v>0.9653912379379237</v>
      </c>
      <c r="I16">
        <f t="shared" si="18"/>
        <v>0.92848273943441173</v>
      </c>
      <c r="J16">
        <f t="shared" si="19"/>
        <v>0.88438563387896629</v>
      </c>
      <c r="L16" s="137">
        <v>0.9</v>
      </c>
      <c r="M16">
        <v>1</v>
      </c>
      <c r="N16">
        <v>1.0233569511931386</v>
      </c>
      <c r="O16">
        <v>1.0475156220639086</v>
      </c>
      <c r="P16">
        <v>1.0616910263627006</v>
      </c>
      <c r="Q16">
        <v>1.0656067164241856</v>
      </c>
      <c r="R16">
        <v>1.059265361566945</v>
      </c>
      <c r="S16">
        <v>1.0429434426476183</v>
      </c>
      <c r="T16">
        <v>1.0171580572455634</v>
      </c>
      <c r="U16">
        <v>0.98265070430996249</v>
      </c>
    </row>
    <row r="17" spans="1:21" x14ac:dyDescent="0.25">
      <c r="A17" t="s">
        <v>184</v>
      </c>
      <c r="B17">
        <f t="shared" si="11"/>
        <v>1</v>
      </c>
      <c r="C17">
        <f t="shared" si="12"/>
        <v>0.97974052588722105</v>
      </c>
      <c r="D17">
        <f t="shared" si="13"/>
        <v>0.97021380135558355</v>
      </c>
      <c r="E17">
        <f t="shared" si="14"/>
        <v>0.95405143303325235</v>
      </c>
      <c r="F17">
        <f t="shared" si="15"/>
        <v>0.93017244673066324</v>
      </c>
      <c r="G17">
        <f t="shared" si="16"/>
        <v>0.89898731941833743</v>
      </c>
      <c r="H17">
        <f t="shared" si="17"/>
        <v>0.86084777456355177</v>
      </c>
      <c r="I17">
        <f t="shared" si="18"/>
        <v>0.81604512790457262</v>
      </c>
      <c r="J17">
        <f t="shared" si="19"/>
        <v>0.76507970490535926</v>
      </c>
      <c r="L17" s="137">
        <v>0.85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>
        <v>0.93881297900526051</v>
      </c>
      <c r="U17">
        <v>0.90009377047689332</v>
      </c>
    </row>
    <row r="18" spans="1:21" x14ac:dyDescent="0.25">
      <c r="A18" t="s">
        <v>191</v>
      </c>
      <c r="B18">
        <f t="shared" si="11"/>
        <v>1</v>
      </c>
      <c r="C18">
        <f t="shared" si="12"/>
        <v>0.99324786988522396</v>
      </c>
      <c r="D18">
        <f t="shared" si="13"/>
        <v>0.98993540225098764</v>
      </c>
      <c r="E18">
        <f t="shared" si="14"/>
        <v>0.98117942392936053</v>
      </c>
      <c r="F18">
        <f t="shared" si="15"/>
        <v>0.96566883650782154</v>
      </c>
      <c r="G18">
        <f t="shared" si="16"/>
        <v>0.94321158436023678</v>
      </c>
      <c r="H18">
        <f t="shared" si="17"/>
        <v>0.9138402227534016</v>
      </c>
      <c r="I18">
        <f t="shared" si="18"/>
        <v>0.87787884349093825</v>
      </c>
      <c r="J18">
        <f t="shared" si="19"/>
        <v>0.83595460205194139</v>
      </c>
      <c r="L18" s="137">
        <v>1.3</v>
      </c>
      <c r="M18">
        <v>1</v>
      </c>
      <c r="N18">
        <v>0.9635986797393965</v>
      </c>
      <c r="O18">
        <v>0.92583886541459282</v>
      </c>
      <c r="P18">
        <v>0.88578697993622824</v>
      </c>
      <c r="Q18">
        <v>0.84252985735581754</v>
      </c>
      <c r="R18">
        <v>0.79621757121318693</v>
      </c>
      <c r="S18">
        <v>0.74716496199963645</v>
      </c>
      <c r="T18">
        <v>0.69587957105989007</v>
      </c>
      <c r="U18">
        <v>0.6430420015784164</v>
      </c>
    </row>
    <row r="19" spans="1:21" x14ac:dyDescent="0.25">
      <c r="A19" t="s">
        <v>185</v>
      </c>
      <c r="B19">
        <f t="shared" si="11"/>
        <v>1</v>
      </c>
      <c r="C19">
        <f t="shared" si="12"/>
        <v>0.96863749589257853</v>
      </c>
      <c r="D19">
        <f t="shared" si="13"/>
        <v>0.92409330519571475</v>
      </c>
      <c r="E19">
        <f t="shared" si="14"/>
        <v>0.87271782385106456</v>
      </c>
      <c r="F19">
        <f t="shared" si="15"/>
        <v>0.81633763361595046</v>
      </c>
      <c r="G19">
        <f t="shared" si="16"/>
        <v>0.75646670556137985</v>
      </c>
      <c r="H19">
        <f t="shared" si="17"/>
        <v>0.69448884513420706</v>
      </c>
      <c r="I19">
        <f t="shared" si="18"/>
        <v>0.63168489413725881</v>
      </c>
      <c r="J19">
        <f t="shared" si="19"/>
        <v>0.56919176148672901</v>
      </c>
      <c r="L19" s="137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>
        <v>0.63168489413725881</v>
      </c>
      <c r="U19">
        <v>0.56919176148672901</v>
      </c>
    </row>
    <row r="20" spans="1:21" x14ac:dyDescent="0.25">
      <c r="A20" t="s">
        <v>186</v>
      </c>
      <c r="B20">
        <f t="shared" si="11"/>
        <v>1</v>
      </c>
      <c r="C20">
        <f t="shared" si="12"/>
        <v>0.97842327481231028</v>
      </c>
      <c r="D20">
        <f t="shared" si="13"/>
        <v>0.95788713383279012</v>
      </c>
      <c r="E20">
        <f t="shared" si="14"/>
        <v>0.93348320193279444</v>
      </c>
      <c r="F20">
        <f t="shared" si="15"/>
        <v>0.90409934693181959</v>
      </c>
      <c r="G20">
        <f t="shared" si="16"/>
        <v>0.8697145777867118</v>
      </c>
      <c r="H20">
        <f t="shared" si="17"/>
        <v>0.83050259237651902</v>
      </c>
      <c r="I20">
        <f t="shared" si="18"/>
        <v>0.78687920727541416</v>
      </c>
      <c r="J20">
        <f t="shared" si="19"/>
        <v>0.73949830181517884</v>
      </c>
      <c r="L20" s="137">
        <v>1.1499999999999999</v>
      </c>
      <c r="M20">
        <v>1</v>
      </c>
      <c r="N20">
        <v>0.9635986797393965</v>
      </c>
      <c r="O20">
        <v>0.92583886541459282</v>
      </c>
      <c r="P20">
        <v>0.88578697993622824</v>
      </c>
      <c r="Q20">
        <v>0.84252985735581754</v>
      </c>
      <c r="R20">
        <v>0.79621757121318693</v>
      </c>
      <c r="S20">
        <v>0.74716496199963645</v>
      </c>
      <c r="T20">
        <v>0.69587957105989007</v>
      </c>
      <c r="U20">
        <v>0.6430420015784164</v>
      </c>
    </row>
    <row r="21" spans="1:21" x14ac:dyDescent="0.25">
      <c r="A21" t="s">
        <v>192</v>
      </c>
      <c r="B21">
        <f t="shared" si="11"/>
        <v>1</v>
      </c>
      <c r="C21">
        <f t="shared" si="12"/>
        <v>0.97085924807774815</v>
      </c>
      <c r="D21">
        <f t="shared" si="13"/>
        <v>0.92280144435546108</v>
      </c>
      <c r="E21">
        <f t="shared" si="14"/>
        <v>0.8664217183610774</v>
      </c>
      <c r="F21">
        <f t="shared" si="15"/>
        <v>0.80460895276027566</v>
      </c>
      <c r="G21">
        <f t="shared" si="16"/>
        <v>0.73950932196275077</v>
      </c>
      <c r="H21">
        <f t="shared" si="17"/>
        <v>0.67292652280359522</v>
      </c>
      <c r="I21">
        <f t="shared" si="18"/>
        <v>0.60638419474937499</v>
      </c>
      <c r="J21">
        <f t="shared" si="19"/>
        <v>0.54116193416302805</v>
      </c>
      <c r="L21" s="137">
        <v>0.8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>
        <v>0.73444048432377707</v>
      </c>
      <c r="U21">
        <v>0.67645241770378506</v>
      </c>
    </row>
    <row r="22" spans="1:21" x14ac:dyDescent="0.25">
      <c r="A22" t="s">
        <v>193</v>
      </c>
      <c r="B22">
        <f t="shared" si="11"/>
        <v>1</v>
      </c>
      <c r="C22">
        <f t="shared" si="12"/>
        <v>0.9823952952032825</v>
      </c>
      <c r="D22">
        <f t="shared" si="13"/>
        <v>0.95040588752107658</v>
      </c>
      <c r="E22">
        <f t="shared" si="14"/>
        <v>0.90638279954658008</v>
      </c>
      <c r="F22">
        <f t="shared" si="15"/>
        <v>0.85237946343344961</v>
      </c>
      <c r="G22">
        <f t="shared" si="16"/>
        <v>0.79035968076332019</v>
      </c>
      <c r="H22">
        <f t="shared" si="17"/>
        <v>0.72233169032336109</v>
      </c>
      <c r="I22">
        <f t="shared" si="18"/>
        <v>0.65032659040794416</v>
      </c>
      <c r="J22">
        <f t="shared" si="19"/>
        <v>0.57630665850531315</v>
      </c>
      <c r="L22" s="137">
        <v>0.6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34">
        <f>M26 *( ((1-$L26) * ($J$25-B$25)/($J$25-$B$25))+$L26)</f>
        <v>1</v>
      </c>
      <c r="C26" s="134">
        <f t="shared" ref="C26:J26" si="20">N26 *( ((1-$L26) * ($J$25-C$25)/($J$25-$B$25))+$L26)</f>
        <v>0.94455742155443279</v>
      </c>
      <c r="D26" s="134">
        <f t="shared" si="20"/>
        <v>0.78766644913784067</v>
      </c>
      <c r="E26" s="134">
        <f t="shared" si="20"/>
        <v>0.6048</v>
      </c>
      <c r="F26" s="134">
        <f t="shared" si="20"/>
        <v>0.50529999999999997</v>
      </c>
      <c r="G26" s="134">
        <f t="shared" si="20"/>
        <v>0.41600000000000004</v>
      </c>
      <c r="H26" s="134">
        <f t="shared" si="20"/>
        <v>0.33600000000000008</v>
      </c>
      <c r="I26" s="134">
        <f t="shared" si="20"/>
        <v>0.25702499649996319</v>
      </c>
      <c r="J26" s="134">
        <f t="shared" si="20"/>
        <v>0.17710000000000001</v>
      </c>
      <c r="L26" s="137">
        <v>0.22</v>
      </c>
      <c r="M26" s="135">
        <v>1</v>
      </c>
      <c r="N26" s="135">
        <v>1.0266928495156877</v>
      </c>
      <c r="O26" s="135">
        <v>0.96056884041200075</v>
      </c>
      <c r="P26" s="135">
        <v>0.84</v>
      </c>
      <c r="Q26" s="135">
        <v>0.81499999999999995</v>
      </c>
      <c r="R26" s="135">
        <v>0.8</v>
      </c>
      <c r="S26" s="135">
        <v>0.8</v>
      </c>
      <c r="T26" s="135">
        <v>0.80320311406238487</v>
      </c>
      <c r="U26" s="136">
        <v>0.80500000000000005</v>
      </c>
    </row>
    <row r="27" spans="1:21" x14ac:dyDescent="0.25">
      <c r="A27" t="s">
        <v>189</v>
      </c>
      <c r="B27" s="134">
        <f t="shared" ref="B27:B34" si="21">M27 *( ((1-$L27) * ($J$25-B$25)/($J$25-$B$25))+$L27)</f>
        <v>1</v>
      </c>
      <c r="C27" s="134">
        <f t="shared" ref="C27:C34" si="22">N27 *( ((1-$L27) * ($J$25-C$25)/($J$25-$B$25))+$L27)</f>
        <v>1.0785079242276985</v>
      </c>
      <c r="D27" s="134">
        <f t="shared" ref="D27:D34" si="23">O27 *( ((1-$L27) * ($J$25-D$25)/($J$25-$B$25))+$L27)</f>
        <v>1.1688412287168526</v>
      </c>
      <c r="E27" s="134">
        <f t="shared" ref="E27:E34" si="24">P27 *( ((1-$L27) * ($J$25-E$25)/($J$25-$B$25))+$L27)</f>
        <v>1.248353319826935</v>
      </c>
      <c r="F27" s="134">
        <f t="shared" ref="F27:F34" si="25">Q27 *( ((1-$L27) * ($J$25-F$25)/($J$25-$B$25))+$L27)</f>
        <v>1.3155033549895052</v>
      </c>
      <c r="G27" s="134">
        <f t="shared" ref="G27:G34" si="26">R27 *( ((1-$L27) * ($J$25-G$25)/($J$25-$B$25))+$L27)</f>
        <v>1.3688465885636165</v>
      </c>
      <c r="H27" s="134">
        <f t="shared" ref="H27:H34" si="27">S27 *( ((1-$L27) * ($J$25-H$25)/($J$25-$B$25))+$L27)</f>
        <v>1.4072513323638454</v>
      </c>
      <c r="I27" s="134">
        <f t="shared" ref="I27:I34" si="28">T27 *( ((1-$L27) * ($J$25-I$25)/($J$25-$B$25))+$L27)</f>
        <v>1.4299754891725405</v>
      </c>
      <c r="J27" s="134">
        <f t="shared" ref="J27:J34" si="29">U27 *( ((1-$L27) * ($J$25-J$25)/($J$25-$B$25))+$L27)</f>
        <v>1.436666946069824</v>
      </c>
      <c r="L27" s="137">
        <v>1.4</v>
      </c>
      <c r="M27">
        <v>1</v>
      </c>
      <c r="N27">
        <v>1.0360051488886759</v>
      </c>
      <c r="O27">
        <v>1.0700659136140198</v>
      </c>
      <c r="P27">
        <v>1.0916094052298311</v>
      </c>
      <c r="Q27">
        <v>1.1009577434461524</v>
      </c>
      <c r="R27">
        <v>1.0984571389708033</v>
      </c>
      <c r="S27">
        <v>1.0846403549839916</v>
      </c>
      <c r="T27">
        <v>1.0602479862686138</v>
      </c>
      <c r="U27">
        <v>1.0261906757641601</v>
      </c>
    </row>
    <row r="28" spans="1:21" x14ac:dyDescent="0.25">
      <c r="A28" t="s">
        <v>190</v>
      </c>
      <c r="B28" s="134">
        <f t="shared" si="21"/>
        <v>1</v>
      </c>
      <c r="C28" s="134">
        <f t="shared" si="22"/>
        <v>1.0653408261138828</v>
      </c>
      <c r="D28" s="134">
        <f t="shared" si="23"/>
        <v>1.144209371792885</v>
      </c>
      <c r="E28" s="134">
        <f t="shared" si="24"/>
        <v>1.2141389686096524</v>
      </c>
      <c r="F28" s="134">
        <f t="shared" si="25"/>
        <v>1.2732634098812063</v>
      </c>
      <c r="G28" s="134">
        <f t="shared" si="26"/>
        <v>1.3200076044141928</v>
      </c>
      <c r="H28" s="134">
        <f t="shared" si="27"/>
        <v>1.3531522614863969</v>
      </c>
      <c r="I28" s="134">
        <f t="shared" si="28"/>
        <v>1.3718593284901699</v>
      </c>
      <c r="J28" s="134">
        <f t="shared" si="29"/>
        <v>1.3757109860339474</v>
      </c>
      <c r="L28" s="137">
        <v>1.4</v>
      </c>
      <c r="M28">
        <v>1</v>
      </c>
      <c r="N28">
        <v>1.0233569511931386</v>
      </c>
      <c r="O28">
        <v>1.0475156220639086</v>
      </c>
      <c r="P28">
        <v>1.0616910263627006</v>
      </c>
      <c r="Q28">
        <v>1.0656067164241856</v>
      </c>
      <c r="R28">
        <v>1.059265361566945</v>
      </c>
      <c r="S28">
        <v>1.0429434426476183</v>
      </c>
      <c r="T28">
        <v>1.0171580572455634</v>
      </c>
      <c r="U28">
        <v>0.98265070430996249</v>
      </c>
    </row>
    <row r="29" spans="1:21" x14ac:dyDescent="0.25">
      <c r="A29" t="s">
        <v>184</v>
      </c>
      <c r="B29" s="134">
        <f t="shared" si="21"/>
        <v>1</v>
      </c>
      <c r="C29" s="134">
        <f t="shared" si="22"/>
        <v>1.0358714935161764</v>
      </c>
      <c r="D29" s="134">
        <f t="shared" si="23"/>
        <v>1.097771791175242</v>
      </c>
      <c r="E29" s="134">
        <f t="shared" si="24"/>
        <v>1.1531353364033348</v>
      </c>
      <c r="F29" s="134">
        <f t="shared" si="25"/>
        <v>1.1990604707510071</v>
      </c>
      <c r="G29" s="134">
        <f t="shared" si="26"/>
        <v>1.2342029300489039</v>
      </c>
      <c r="H29" s="134">
        <f t="shared" si="27"/>
        <v>1.2571110358705835</v>
      </c>
      <c r="I29" s="134">
        <f t="shared" si="28"/>
        <v>1.2661939152737616</v>
      </c>
      <c r="J29" s="134">
        <f t="shared" si="29"/>
        <v>1.2601312786676506</v>
      </c>
      <c r="L29" s="137">
        <v>1.4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>
        <v>0.93881297900526051</v>
      </c>
      <c r="U29">
        <v>0.90009377047689332</v>
      </c>
    </row>
    <row r="30" spans="1:21" x14ac:dyDescent="0.25">
      <c r="A30" t="s">
        <v>191</v>
      </c>
      <c r="B30" s="134">
        <f t="shared" si="21"/>
        <v>1</v>
      </c>
      <c r="C30" s="134">
        <f t="shared" si="22"/>
        <v>0.94877408466648272</v>
      </c>
      <c r="D30" s="134">
        <f t="shared" si="23"/>
        <v>0.8937905969963954</v>
      </c>
      <c r="E30" s="134">
        <f t="shared" si="24"/>
        <v>0.83809075793966203</v>
      </c>
      <c r="F30" s="134">
        <f t="shared" si="25"/>
        <v>0.78096036777981548</v>
      </c>
      <c r="G30" s="134">
        <f t="shared" si="26"/>
        <v>0.72272056463966194</v>
      </c>
      <c r="H30" s="134">
        <f t="shared" si="27"/>
        <v>0.66382733162275387</v>
      </c>
      <c r="I30" s="134">
        <f t="shared" si="28"/>
        <v>0.60487993484436597</v>
      </c>
      <c r="J30" s="134">
        <f t="shared" si="29"/>
        <v>0.54658570134165396</v>
      </c>
      <c r="L30" s="137">
        <v>0.85</v>
      </c>
      <c r="M30">
        <v>1</v>
      </c>
      <c r="N30">
        <v>0.9635986797393965</v>
      </c>
      <c r="O30">
        <v>0.92583886541459282</v>
      </c>
      <c r="P30">
        <v>0.88578697993622824</v>
      </c>
      <c r="Q30">
        <v>0.84252985735581754</v>
      </c>
      <c r="R30">
        <v>0.79621757121318693</v>
      </c>
      <c r="S30">
        <v>0.74716496199963645</v>
      </c>
      <c r="T30">
        <v>0.69587957105989007</v>
      </c>
      <c r="U30">
        <v>0.6430420015784164</v>
      </c>
    </row>
    <row r="31" spans="1:21" x14ac:dyDescent="0.25">
      <c r="A31" t="s">
        <v>185</v>
      </c>
      <c r="B31" s="134">
        <f t="shared" si="21"/>
        <v>1</v>
      </c>
      <c r="C31" s="134">
        <f t="shared" si="22"/>
        <v>0.96863749589257853</v>
      </c>
      <c r="D31" s="134">
        <f t="shared" si="23"/>
        <v>0.92409330519571475</v>
      </c>
      <c r="E31" s="134">
        <f t="shared" si="24"/>
        <v>0.87271782385106456</v>
      </c>
      <c r="F31" s="134">
        <f t="shared" si="25"/>
        <v>0.81633763361595046</v>
      </c>
      <c r="G31" s="134">
        <f t="shared" si="26"/>
        <v>0.75646670556137985</v>
      </c>
      <c r="H31" s="134">
        <f t="shared" si="27"/>
        <v>0.69448884513420706</v>
      </c>
      <c r="I31" s="134">
        <f t="shared" si="28"/>
        <v>0.63168489413725881</v>
      </c>
      <c r="J31" s="134">
        <f t="shared" si="29"/>
        <v>0.56919176148672901</v>
      </c>
      <c r="L31" s="137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>
        <v>0.63168489413725881</v>
      </c>
      <c r="U31">
        <v>0.56919176148672901</v>
      </c>
    </row>
    <row r="32" spans="1:21" x14ac:dyDescent="0.25">
      <c r="A32" t="s">
        <v>186</v>
      </c>
      <c r="B32" s="134">
        <f t="shared" si="21"/>
        <v>1</v>
      </c>
      <c r="C32" s="134">
        <f t="shared" si="22"/>
        <v>0.99324786988522396</v>
      </c>
      <c r="D32" s="134">
        <f t="shared" si="23"/>
        <v>0.98993540225098764</v>
      </c>
      <c r="E32" s="134">
        <f t="shared" si="24"/>
        <v>0.98117942392936053</v>
      </c>
      <c r="F32" s="134">
        <f t="shared" si="25"/>
        <v>0.96566883650782154</v>
      </c>
      <c r="G32" s="134">
        <f t="shared" si="26"/>
        <v>0.94321158436023678</v>
      </c>
      <c r="H32" s="134">
        <f t="shared" si="27"/>
        <v>0.9138402227534016</v>
      </c>
      <c r="I32" s="134">
        <f t="shared" si="28"/>
        <v>0.87787884349093825</v>
      </c>
      <c r="J32" s="134">
        <f t="shared" si="29"/>
        <v>0.83595460205194139</v>
      </c>
      <c r="L32" s="137">
        <v>1.3</v>
      </c>
      <c r="M32">
        <v>1</v>
      </c>
      <c r="N32">
        <v>0.9635986797393965</v>
      </c>
      <c r="O32">
        <v>0.92583886541459282</v>
      </c>
      <c r="P32">
        <v>0.88578697993622824</v>
      </c>
      <c r="Q32">
        <v>0.84252985735581754</v>
      </c>
      <c r="R32">
        <v>0.79621757121318693</v>
      </c>
      <c r="S32">
        <v>0.74716496199963645</v>
      </c>
      <c r="T32">
        <v>0.69587957105989007</v>
      </c>
      <c r="U32">
        <v>0.6430420015784164</v>
      </c>
    </row>
    <row r="33" spans="1:21" x14ac:dyDescent="0.25">
      <c r="A33" t="s">
        <v>192</v>
      </c>
      <c r="B33" s="134">
        <f t="shared" si="21"/>
        <v>1</v>
      </c>
      <c r="C33" s="134">
        <f t="shared" si="22"/>
        <v>1.0064404770648907</v>
      </c>
      <c r="D33" s="134">
        <f t="shared" si="23"/>
        <v>1.0009418892403992</v>
      </c>
      <c r="E33" s="134">
        <f t="shared" si="24"/>
        <v>0.9836997962607813</v>
      </c>
      <c r="F33" s="134">
        <f t="shared" si="25"/>
        <v>0.95661604184708904</v>
      </c>
      <c r="G33" s="134">
        <f t="shared" si="26"/>
        <v>0.92114319051500526</v>
      </c>
      <c r="H33" s="134">
        <f t="shared" si="27"/>
        <v>0.87865556516674259</v>
      </c>
      <c r="I33" s="134">
        <f t="shared" si="28"/>
        <v>0.8304827015045787</v>
      </c>
      <c r="J33" s="134">
        <f t="shared" si="29"/>
        <v>0.77792028035935279</v>
      </c>
      <c r="L33" s="137">
        <v>1.1499999999999999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>
        <v>0.73444048432377707</v>
      </c>
      <c r="U33">
        <v>0.67645241770378506</v>
      </c>
    </row>
    <row r="34" spans="1:21" x14ac:dyDescent="0.25">
      <c r="A34" t="s">
        <v>193</v>
      </c>
      <c r="B34" s="134">
        <f t="shared" si="21"/>
        <v>1</v>
      </c>
      <c r="C34" s="134">
        <f t="shared" si="22"/>
        <v>1.0979712122860217</v>
      </c>
      <c r="D34" s="134">
        <f t="shared" si="23"/>
        <v>1.2161973645396826</v>
      </c>
      <c r="E34" s="134">
        <f t="shared" si="24"/>
        <v>1.3242958268824283</v>
      </c>
      <c r="F34" s="134">
        <f t="shared" si="25"/>
        <v>1.419727577629599</v>
      </c>
      <c r="G34" s="134">
        <f t="shared" si="26"/>
        <v>1.500070414509975</v>
      </c>
      <c r="H34" s="134">
        <f t="shared" si="27"/>
        <v>1.5632944976706318</v>
      </c>
      <c r="I34" s="134">
        <f t="shared" si="28"/>
        <v>1.6078940896700353</v>
      </c>
      <c r="J34" s="134">
        <f t="shared" si="29"/>
        <v>1.6328688657650539</v>
      </c>
      <c r="L34" s="137">
        <v>1.7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30">N38 *( ((1-$L38) * ($J$37-C$37)/($J$37-$B$37))+$L38)</f>
        <v>0.9294188176458108</v>
      </c>
      <c r="D38">
        <f t="shared" si="30"/>
        <v>0.85533932191038198</v>
      </c>
      <c r="E38">
        <f t="shared" si="30"/>
        <v>0.78244105478792769</v>
      </c>
      <c r="F38">
        <f t="shared" si="30"/>
        <v>0.71084778346786803</v>
      </c>
      <c r="G38">
        <f t="shared" si="30"/>
        <v>0.64068327513962442</v>
      </c>
      <c r="H38">
        <f t="shared" si="30"/>
        <v>0.57207129699261805</v>
      </c>
      <c r="I38">
        <f t="shared" si="30"/>
        <v>0.50513561621626968</v>
      </c>
      <c r="J38">
        <f t="shared" si="30"/>
        <v>0.44000000000000006</v>
      </c>
      <c r="L38" s="137">
        <v>0.8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f t="shared" ref="B39:B46" si="31">M39 *( ((1-$L39) * ($J$37-B$37)/($J$37-$B$37))+$L39)</f>
        <v>1</v>
      </c>
      <c r="C39">
        <f t="shared" ref="C39:C46" si="32">N39 *( ((1-$L39) * ($J$37-C$37)/($J$37-$B$37))+$L39)</f>
        <v>0.99350237354965321</v>
      </c>
      <c r="D39">
        <f t="shared" ref="D39:D46" si="33">O39 *( ((1-$L39) * ($J$37-D$37)/($J$37-$B$37))+$L39)</f>
        <v>0.97129059851118726</v>
      </c>
      <c r="E39">
        <f t="shared" ref="E39:E46" si="34">P39 *( ((1-$L39) * ($J$37-E$37)/($J$37-$B$37))+$L39)</f>
        <v>0.93486549063272706</v>
      </c>
      <c r="F39">
        <f t="shared" ref="F39:F46" si="35">Q39 *( ((1-$L39) * ($J$37-F$37)/($J$37-$B$37))+$L39)</f>
        <v>0.88641213190279966</v>
      </c>
      <c r="G39">
        <f t="shared" ref="G39:G46" si="36">R39 *( ((1-$L39) * ($J$37-G$37)/($J$37-$B$37))+$L39)</f>
        <v>0.82806768937799013</v>
      </c>
      <c r="H39">
        <f t="shared" ref="H39:H46" si="37">S39 *( ((1-$L39) * ($J$37-H$37)/($J$37-$B$37))+$L39)</f>
        <v>0.76202937760413758</v>
      </c>
      <c r="I39">
        <f t="shared" ref="I39:I46" si="38">T39 *( ((1-$L39) * ($J$37-I$37)/($J$37-$B$37))+$L39)</f>
        <v>0.69052048336468697</v>
      </c>
      <c r="J39">
        <f t="shared" ref="J39:J46" si="39">U39 *( ((1-$L39) * ($J$37-J$37)/($J$37-$B$37))+$L39)</f>
        <v>0.61571440545849609</v>
      </c>
      <c r="L39" s="137">
        <v>0.6</v>
      </c>
      <c r="M39">
        <v>1</v>
      </c>
      <c r="N39">
        <v>1.0360051488886759</v>
      </c>
      <c r="O39">
        <v>1.0700659136140198</v>
      </c>
      <c r="P39">
        <v>1.0916094052298311</v>
      </c>
      <c r="Q39">
        <v>1.1009577434461524</v>
      </c>
      <c r="R39">
        <v>1.0984571389708033</v>
      </c>
      <c r="S39">
        <v>1.0846403549839916</v>
      </c>
      <c r="T39">
        <v>1.0602479862686138</v>
      </c>
      <c r="U39">
        <v>1.0261906757641601</v>
      </c>
    </row>
    <row r="40" spans="1:21" x14ac:dyDescent="0.25">
      <c r="A40" t="s">
        <v>190</v>
      </c>
      <c r="B40">
        <f t="shared" si="31"/>
        <v>1</v>
      </c>
      <c r="C40">
        <f t="shared" si="32"/>
        <v>0.98137307627239445</v>
      </c>
      <c r="D40">
        <f t="shared" si="33"/>
        <v>0.95082187233493243</v>
      </c>
      <c r="E40">
        <f t="shared" si="34"/>
        <v>0.90924308411574872</v>
      </c>
      <c r="F40">
        <f t="shared" si="35"/>
        <v>0.85795002296716483</v>
      </c>
      <c r="G40">
        <f t="shared" si="36"/>
        <v>0.79852311871969694</v>
      </c>
      <c r="H40">
        <f t="shared" si="37"/>
        <v>0.73273462380883947</v>
      </c>
      <c r="I40">
        <f t="shared" si="38"/>
        <v>0.6624567860009567</v>
      </c>
      <c r="J40">
        <f t="shared" si="39"/>
        <v>0.58959042258597749</v>
      </c>
      <c r="L40" s="137">
        <v>0.6</v>
      </c>
      <c r="M40">
        <v>1</v>
      </c>
      <c r="N40">
        <v>1.0233569511931386</v>
      </c>
      <c r="O40">
        <v>1.0475156220639086</v>
      </c>
      <c r="P40">
        <v>1.0616910263627006</v>
      </c>
      <c r="Q40">
        <v>1.0656067164241856</v>
      </c>
      <c r="R40">
        <v>1.059265361566945</v>
      </c>
      <c r="S40">
        <v>1.0429434426476183</v>
      </c>
      <c r="T40">
        <v>1.0171580572455634</v>
      </c>
      <c r="U40">
        <v>0.98265070430996249</v>
      </c>
    </row>
    <row r="41" spans="1:21" x14ac:dyDescent="0.25">
      <c r="A41" t="s">
        <v>184</v>
      </c>
      <c r="B41">
        <f t="shared" si="31"/>
        <v>1</v>
      </c>
      <c r="C41">
        <f t="shared" si="32"/>
        <v>0.95422644969224113</v>
      </c>
      <c r="D41">
        <f t="shared" si="33"/>
        <v>0.91223289689210241</v>
      </c>
      <c r="E41">
        <f t="shared" si="34"/>
        <v>0.86355874968321478</v>
      </c>
      <c r="F41">
        <f t="shared" si="35"/>
        <v>0.80795061763050691</v>
      </c>
      <c r="G41">
        <f t="shared" si="36"/>
        <v>0.74661658731353442</v>
      </c>
      <c r="H41">
        <f t="shared" si="37"/>
        <v>0.68072811033308278</v>
      </c>
      <c r="I41">
        <f t="shared" si="38"/>
        <v>0.61143204273675944</v>
      </c>
      <c r="J41">
        <f t="shared" si="39"/>
        <v>0.54005626228613601</v>
      </c>
      <c r="L41" s="137">
        <v>0.6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>
        <v>0.93881297900526051</v>
      </c>
      <c r="U41">
        <v>0.90009377047689332</v>
      </c>
    </row>
    <row r="42" spans="1:21" x14ac:dyDescent="0.25">
      <c r="A42" t="s">
        <v>191</v>
      </c>
      <c r="B42">
        <f t="shared" si="31"/>
        <v>1</v>
      </c>
      <c r="C42">
        <f t="shared" si="32"/>
        <v>0.95865714804842528</v>
      </c>
      <c r="D42">
        <f t="shared" si="33"/>
        <v>0.91515610927519375</v>
      </c>
      <c r="E42">
        <f t="shared" si="34"/>
        <v>0.86988823927070613</v>
      </c>
      <c r="F42">
        <f t="shared" si="35"/>
        <v>0.82200669416381678</v>
      </c>
      <c r="G42">
        <f t="shared" si="36"/>
        <v>0.77171856902201197</v>
      </c>
      <c r="H42">
        <f t="shared" si="37"/>
        <v>0.71938575187400899</v>
      </c>
      <c r="I42">
        <f t="shared" si="38"/>
        <v>0.6655463589880487</v>
      </c>
      <c r="J42">
        <f t="shared" si="39"/>
        <v>0.61088990149949551</v>
      </c>
      <c r="L42" s="137">
        <v>0.95</v>
      </c>
      <c r="M42">
        <v>1</v>
      </c>
      <c r="N42">
        <v>0.9635986797393965</v>
      </c>
      <c r="O42">
        <v>0.92583886541459282</v>
      </c>
      <c r="P42">
        <v>0.88578697993622824</v>
      </c>
      <c r="Q42">
        <v>0.84252985735581754</v>
      </c>
      <c r="R42">
        <v>0.79621757121318693</v>
      </c>
      <c r="S42">
        <v>0.74716496199963645</v>
      </c>
      <c r="T42">
        <v>0.69587957105989007</v>
      </c>
      <c r="U42">
        <v>0.6430420015784164</v>
      </c>
    </row>
    <row r="43" spans="1:21" x14ac:dyDescent="0.25">
      <c r="A43" t="s">
        <v>185</v>
      </c>
      <c r="B43">
        <f t="shared" si="31"/>
        <v>1</v>
      </c>
      <c r="C43">
        <f t="shared" si="32"/>
        <v>0.96863749589257853</v>
      </c>
      <c r="D43">
        <f t="shared" si="33"/>
        <v>0.92409330519571475</v>
      </c>
      <c r="E43">
        <f t="shared" si="34"/>
        <v>0.87271782385106456</v>
      </c>
      <c r="F43">
        <f t="shared" si="35"/>
        <v>0.81633763361595046</v>
      </c>
      <c r="G43">
        <f t="shared" si="36"/>
        <v>0.75646670556137985</v>
      </c>
      <c r="H43">
        <f t="shared" si="37"/>
        <v>0.69448884513420706</v>
      </c>
      <c r="I43">
        <f t="shared" si="38"/>
        <v>0.63168489413725881</v>
      </c>
      <c r="J43">
        <f t="shared" si="39"/>
        <v>0.56919176148672901</v>
      </c>
      <c r="L43" s="137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>
        <v>0.63168489413725881</v>
      </c>
      <c r="U43">
        <v>0.56919176148672901</v>
      </c>
    </row>
    <row r="44" spans="1:21" x14ac:dyDescent="0.25">
      <c r="A44" t="s">
        <v>186</v>
      </c>
      <c r="B44">
        <f t="shared" si="31"/>
        <v>1</v>
      </c>
      <c r="C44">
        <f t="shared" si="32"/>
        <v>0.96854021143036773</v>
      </c>
      <c r="D44">
        <f t="shared" si="33"/>
        <v>0.93652162155399188</v>
      </c>
      <c r="E44">
        <f t="shared" si="34"/>
        <v>0.90168572060175023</v>
      </c>
      <c r="F44">
        <f t="shared" si="35"/>
        <v>0.86305302054781818</v>
      </c>
      <c r="G44">
        <f t="shared" si="36"/>
        <v>0.82071657340436199</v>
      </c>
      <c r="H44">
        <f t="shared" si="37"/>
        <v>0.77494417212526401</v>
      </c>
      <c r="I44">
        <f t="shared" si="38"/>
        <v>0.72621278313173143</v>
      </c>
      <c r="J44">
        <f t="shared" si="39"/>
        <v>0.67519410165733729</v>
      </c>
      <c r="L44" s="137">
        <v>1.05</v>
      </c>
      <c r="M44">
        <v>1</v>
      </c>
      <c r="N44">
        <v>0.9635986797393965</v>
      </c>
      <c r="O44">
        <v>0.92583886541459282</v>
      </c>
      <c r="P44">
        <v>0.88578697993622824</v>
      </c>
      <c r="Q44">
        <v>0.84252985735581754</v>
      </c>
      <c r="R44">
        <v>0.79621757121318693</v>
      </c>
      <c r="S44">
        <v>0.74716496199963645</v>
      </c>
      <c r="T44">
        <v>0.69587957105989007</v>
      </c>
      <c r="U44">
        <v>0.6430420015784164</v>
      </c>
    </row>
    <row r="45" spans="1:21" x14ac:dyDescent="0.25">
      <c r="A45" t="s">
        <v>192</v>
      </c>
      <c r="B45">
        <f t="shared" si="31"/>
        <v>1</v>
      </c>
      <c r="C45">
        <f t="shared" si="32"/>
        <v>0.95052711722795236</v>
      </c>
      <c r="D45">
        <f t="shared" si="33"/>
        <v>0.87814976156406788</v>
      </c>
      <c r="E45">
        <f t="shared" si="34"/>
        <v>0.79940567384696082</v>
      </c>
      <c r="F45">
        <f t="shared" si="35"/>
        <v>0.71774775899638221</v>
      </c>
      <c r="G45">
        <f t="shared" si="36"/>
        <v>0.63571853993289107</v>
      </c>
      <c r="H45">
        <f t="shared" si="37"/>
        <v>0.5553670700246538</v>
      </c>
      <c r="I45">
        <f t="shared" si="38"/>
        <v>0.47832790517497276</v>
      </c>
      <c r="J45">
        <f t="shared" si="39"/>
        <v>0.40587145062227103</v>
      </c>
      <c r="L45" s="137">
        <v>0.6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>
        <v>0.73444048432377707</v>
      </c>
      <c r="U45">
        <v>0.67645241770378506</v>
      </c>
    </row>
    <row r="46" spans="1:21" x14ac:dyDescent="0.25">
      <c r="A46" t="s">
        <v>193</v>
      </c>
      <c r="B46">
        <f t="shared" si="31"/>
        <v>1</v>
      </c>
      <c r="C46">
        <f t="shared" si="32"/>
        <v>0.96138149209733004</v>
      </c>
      <c r="D46">
        <f t="shared" si="33"/>
        <v>0.90208016442678463</v>
      </c>
      <c r="E46">
        <f t="shared" si="34"/>
        <v>0.83039861275824411</v>
      </c>
      <c r="F46">
        <f t="shared" si="35"/>
        <v>0.74922526085233154</v>
      </c>
      <c r="G46">
        <f t="shared" si="36"/>
        <v>0.66132136553665566</v>
      </c>
      <c r="H46">
        <f t="shared" si="37"/>
        <v>0.56942936171476644</v>
      </c>
      <c r="I46">
        <f t="shared" si="38"/>
        <v>0.47622340872392765</v>
      </c>
      <c r="J46">
        <f t="shared" si="39"/>
        <v>0.38420443900354212</v>
      </c>
      <c r="L46" s="137">
        <v>0.4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12" x14ac:dyDescent="0.25">
      <c r="L49" s="137">
        <v>0.8</v>
      </c>
    </row>
    <row r="50" spans="1:12" x14ac:dyDescent="0.25">
      <c r="L50" s="137">
        <v>0.7</v>
      </c>
    </row>
    <row r="51" spans="1:12" x14ac:dyDescent="0.25">
      <c r="L51" s="137">
        <v>0.55000000000000004</v>
      </c>
    </row>
    <row r="52" spans="1:12" x14ac:dyDescent="0.25">
      <c r="L52" s="137">
        <v>0.7</v>
      </c>
    </row>
    <row r="53" spans="1:12" x14ac:dyDescent="0.25">
      <c r="L53" s="137">
        <v>0.6</v>
      </c>
    </row>
    <row r="54" spans="1:12" x14ac:dyDescent="0.25">
      <c r="L54" s="137">
        <v>0.95</v>
      </c>
    </row>
    <row r="55" spans="1:12" x14ac:dyDescent="0.25">
      <c r="L55" s="137">
        <v>0.8</v>
      </c>
    </row>
    <row r="56" spans="1:12" x14ac:dyDescent="0.25">
      <c r="L56" s="137">
        <v>0.65</v>
      </c>
    </row>
    <row r="57" spans="1:12" x14ac:dyDescent="0.25">
      <c r="L57" s="137">
        <v>0.55000000000000004</v>
      </c>
    </row>
    <row r="58" spans="1:12" x14ac:dyDescent="0.25">
      <c r="A58" t="s">
        <v>196</v>
      </c>
    </row>
    <row r="59" spans="1:12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</row>
    <row r="60" spans="1:12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</row>
    <row r="61" spans="1:12" x14ac:dyDescent="0.25">
      <c r="A61" t="s">
        <v>189</v>
      </c>
    </row>
    <row r="62" spans="1:12" x14ac:dyDescent="0.25">
      <c r="A62" t="s">
        <v>190</v>
      </c>
    </row>
    <row r="63" spans="1:12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12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>
        <v>0.2279636774339007</v>
      </c>
      <c r="V69">
        <v>0.14022048203429446</v>
      </c>
    </row>
    <row r="70" spans="1:22" x14ac:dyDescent="0.25">
      <c r="M70" t="s">
        <v>190</v>
      </c>
      <c r="N70">
        <v>1</v>
      </c>
      <c r="O70">
        <v>1.0360051488886759</v>
      </c>
      <c r="P70">
        <v>1.0700659136140198</v>
      </c>
      <c r="Q70">
        <v>1.0916094052298311</v>
      </c>
      <c r="R70">
        <v>1.1009577434461524</v>
      </c>
      <c r="S70">
        <v>1.0984571389708033</v>
      </c>
      <c r="T70">
        <v>1.0846403549839916</v>
      </c>
      <c r="U70">
        <v>1.0602479862686138</v>
      </c>
      <c r="V70">
        <v>1.0261906757641601</v>
      </c>
    </row>
    <row r="71" spans="1:22" x14ac:dyDescent="0.25">
      <c r="M71" t="s">
        <v>189</v>
      </c>
      <c r="N71">
        <v>1</v>
      </c>
      <c r="O71">
        <v>1.0233569511931386</v>
      </c>
      <c r="P71">
        <v>1.0475156220639086</v>
      </c>
      <c r="Q71">
        <v>1.0616910263627006</v>
      </c>
      <c r="R71">
        <v>1.0656067164241856</v>
      </c>
      <c r="S71">
        <v>1.059265361566945</v>
      </c>
      <c r="T71">
        <v>1.0429434426476183</v>
      </c>
      <c r="U71">
        <v>1.0171580572455634</v>
      </c>
      <c r="V71">
        <v>0.98265070430996249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>
        <v>0.93881297900526051</v>
      </c>
      <c r="V72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>
        <v>0.69587957105989007</v>
      </c>
      <c r="V7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>
        <v>0.63168489413725881</v>
      </c>
      <c r="V74">
        <v>0.56919176148672901</v>
      </c>
    </row>
    <row r="75" spans="1:22" x14ac:dyDescent="0.25">
      <c r="M75" t="s">
        <v>186</v>
      </c>
      <c r="N75">
        <v>1</v>
      </c>
      <c r="O75">
        <v>0.9635986797393965</v>
      </c>
      <c r="P75">
        <v>0.92583886541459282</v>
      </c>
      <c r="Q75">
        <v>0.88578697993622824</v>
      </c>
      <c r="R75">
        <v>0.84252985735581754</v>
      </c>
      <c r="S75">
        <v>0.79621757121318693</v>
      </c>
      <c r="T75">
        <v>0.74716496199963645</v>
      </c>
      <c r="U75">
        <v>0.69587957105989007</v>
      </c>
      <c r="V75">
        <v>0.6430420015784164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>
        <v>0.73444048432377707</v>
      </c>
      <c r="V76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AEEI</vt:lpstr>
      <vt:lpstr>Code</vt:lpstr>
      <vt:lpstr>AEEI_kopernikus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2018-02-26T17:44:02Z</dcterms:modified>
</cp:coreProperties>
</file>