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xcel_data\"/>
    </mc:Choice>
  </mc:AlternateContent>
  <bookViews>
    <workbookView xWindow="120" yWindow="45" windowWidth="28515" windowHeight="11820"/>
  </bookViews>
  <sheets>
    <sheet name="nucsize" sheetId="13" r:id="rId1"/>
    <sheet name="nucsize_old" sheetId="11" r:id="rId2"/>
    <sheet name="Epro_Ra" sheetId="6" r:id="rId3"/>
  </sheets>
  <externalReferences>
    <externalReference r:id="rId4"/>
    <externalReference r:id="rId5"/>
  </externalReferences>
  <definedNames>
    <definedName name="_xlnm._FilterDatabase" localSheetId="2" hidden="1">Epro_Ra!$A$5:$M$5</definedName>
  </definedNames>
  <calcPr calcId="162913"/>
</workbook>
</file>

<file path=xl/calcChain.xml><?xml version="1.0" encoding="utf-8"?>
<calcChain xmlns="http://schemas.openxmlformats.org/spreadsheetml/2006/main">
  <c r="D39" i="13" l="1"/>
  <c r="E39" i="13"/>
  <c r="F39" i="13"/>
  <c r="G39" i="13"/>
  <c r="H39" i="13"/>
  <c r="I39" i="13"/>
  <c r="J39" i="13"/>
  <c r="K39" i="13"/>
  <c r="C39" i="13"/>
  <c r="D30" i="13"/>
  <c r="E30" i="13"/>
  <c r="F30" i="13"/>
  <c r="G30" i="13"/>
  <c r="H30" i="13"/>
  <c r="I30" i="13"/>
  <c r="J30" i="13"/>
  <c r="K30" i="13"/>
  <c r="C30" i="13"/>
  <c r="D29" i="13"/>
  <c r="E29" i="13"/>
  <c r="F29" i="13"/>
  <c r="G29" i="13"/>
  <c r="H29" i="13"/>
  <c r="I29" i="13"/>
  <c r="J29" i="13"/>
  <c r="K29" i="13"/>
  <c r="C29" i="13"/>
  <c r="H40" i="13"/>
  <c r="D40" i="13"/>
  <c r="K33" i="13"/>
  <c r="G33" i="13"/>
  <c r="C33" i="13"/>
  <c r="H38" i="13"/>
  <c r="D38" i="13"/>
  <c r="I37" i="13"/>
  <c r="K35" i="13"/>
  <c r="G35" i="13"/>
  <c r="C35" i="13"/>
  <c r="H34" i="13"/>
  <c r="D34" i="13"/>
  <c r="I32" i="13"/>
  <c r="E32" i="13"/>
  <c r="F31" i="13"/>
  <c r="K28" i="13"/>
  <c r="G28" i="13"/>
  <c r="C28" i="13"/>
  <c r="H27" i="13"/>
  <c r="D27" i="13"/>
  <c r="I26" i="13"/>
  <c r="K24" i="13"/>
  <c r="G24" i="13"/>
  <c r="C24" i="13"/>
  <c r="H23" i="13"/>
  <c r="D23" i="13"/>
  <c r="L19" i="13"/>
  <c r="K40" i="13" s="1"/>
  <c r="K19" i="13"/>
  <c r="J40" i="13" s="1"/>
  <c r="J19" i="13"/>
  <c r="I40" i="13" s="1"/>
  <c r="I19" i="13"/>
  <c r="H19" i="13"/>
  <c r="G40" i="13" s="1"/>
  <c r="G19" i="13"/>
  <c r="F40" i="13" s="1"/>
  <c r="F19" i="13"/>
  <c r="E40" i="13" s="1"/>
  <c r="E19" i="13"/>
  <c r="D19" i="13"/>
  <c r="C40" i="13" s="1"/>
  <c r="L18" i="13"/>
  <c r="K18" i="13"/>
  <c r="J18" i="13"/>
  <c r="I18" i="13"/>
  <c r="H18" i="13"/>
  <c r="G18" i="13"/>
  <c r="F18" i="13"/>
  <c r="E18" i="13"/>
  <c r="D18" i="13"/>
  <c r="L17" i="13"/>
  <c r="K17" i="13"/>
  <c r="J17" i="13"/>
  <c r="I17" i="13"/>
  <c r="H17" i="13"/>
  <c r="G17" i="13"/>
  <c r="F17" i="13"/>
  <c r="E17" i="13"/>
  <c r="D17" i="13"/>
  <c r="L16" i="13"/>
  <c r="K16" i="13"/>
  <c r="J33" i="13" s="1"/>
  <c r="J16" i="13"/>
  <c r="I33" i="13" s="1"/>
  <c r="I16" i="13"/>
  <c r="H33" i="13" s="1"/>
  <c r="H16" i="13"/>
  <c r="G16" i="13"/>
  <c r="F33" i="13" s="1"/>
  <c r="F16" i="13"/>
  <c r="E33" i="13" s="1"/>
  <c r="E16" i="13"/>
  <c r="D33" i="13" s="1"/>
  <c r="D16" i="13"/>
  <c r="L15" i="13"/>
  <c r="K38" i="13" s="1"/>
  <c r="K15" i="13"/>
  <c r="J38" i="13" s="1"/>
  <c r="J15" i="13"/>
  <c r="I38" i="13" s="1"/>
  <c r="I15" i="13"/>
  <c r="H15" i="13"/>
  <c r="G38" i="13" s="1"/>
  <c r="G15" i="13"/>
  <c r="F38" i="13" s="1"/>
  <c r="F15" i="13"/>
  <c r="E38" i="13" s="1"/>
  <c r="E15" i="13"/>
  <c r="D15" i="13"/>
  <c r="C38" i="13" s="1"/>
  <c r="L14" i="13"/>
  <c r="K37" i="13" s="1"/>
  <c r="K14" i="13"/>
  <c r="J37" i="13" s="1"/>
  <c r="J14" i="13"/>
  <c r="I14" i="13"/>
  <c r="H37" i="13" s="1"/>
  <c r="H14" i="13"/>
  <c r="G37" i="13" s="1"/>
  <c r="G14" i="13"/>
  <c r="F37" i="13" s="1"/>
  <c r="F14" i="13"/>
  <c r="E14" i="13"/>
  <c r="D37" i="13" s="1"/>
  <c r="D14" i="13"/>
  <c r="E37" i="13" s="1"/>
  <c r="L13" i="13"/>
  <c r="K36" i="13" s="1"/>
  <c r="K13" i="13"/>
  <c r="J13" i="13"/>
  <c r="I36" i="13" s="1"/>
  <c r="I13" i="13"/>
  <c r="H36" i="13" s="1"/>
  <c r="H13" i="13"/>
  <c r="G36" i="13" s="1"/>
  <c r="G13" i="13"/>
  <c r="F13" i="13"/>
  <c r="E36" i="13" s="1"/>
  <c r="E13" i="13"/>
  <c r="D36" i="13" s="1"/>
  <c r="D13" i="13"/>
  <c r="F36" i="13" s="1"/>
  <c r="L12" i="13"/>
  <c r="K12" i="13"/>
  <c r="J35" i="13" s="1"/>
  <c r="J12" i="13"/>
  <c r="I35" i="13" s="1"/>
  <c r="I12" i="13"/>
  <c r="H35" i="13" s="1"/>
  <c r="H12" i="13"/>
  <c r="G12" i="13"/>
  <c r="F35" i="13" s="1"/>
  <c r="F12" i="13"/>
  <c r="E35" i="13" s="1"/>
  <c r="E12" i="13"/>
  <c r="D35" i="13" s="1"/>
  <c r="D12" i="13"/>
  <c r="L11" i="13"/>
  <c r="K34" i="13" s="1"/>
  <c r="K11" i="13"/>
  <c r="J34" i="13" s="1"/>
  <c r="J11" i="13"/>
  <c r="I34" i="13" s="1"/>
  <c r="I11" i="13"/>
  <c r="H11" i="13"/>
  <c r="G34" i="13" s="1"/>
  <c r="G11" i="13"/>
  <c r="F34" i="13" s="1"/>
  <c r="F11" i="13"/>
  <c r="E34" i="13" s="1"/>
  <c r="E11" i="13"/>
  <c r="D11" i="13"/>
  <c r="C34" i="13" s="1"/>
  <c r="L10" i="13"/>
  <c r="K32" i="13" s="1"/>
  <c r="K10" i="13"/>
  <c r="J32" i="13" s="1"/>
  <c r="J10" i="13"/>
  <c r="I10" i="13"/>
  <c r="H32" i="13" s="1"/>
  <c r="H10" i="13"/>
  <c r="G32" i="13" s="1"/>
  <c r="G10" i="13"/>
  <c r="F32" i="13" s="1"/>
  <c r="F10" i="13"/>
  <c r="E10" i="13"/>
  <c r="D32" i="13" s="1"/>
  <c r="D10" i="13"/>
  <c r="C32" i="13" s="1"/>
  <c r="L9" i="13"/>
  <c r="K31" i="13" s="1"/>
  <c r="K9" i="13"/>
  <c r="J9" i="13"/>
  <c r="I31" i="13" s="1"/>
  <c r="I9" i="13"/>
  <c r="H31" i="13" s="1"/>
  <c r="H9" i="13"/>
  <c r="G31" i="13" s="1"/>
  <c r="G9" i="13"/>
  <c r="F9" i="13"/>
  <c r="E31" i="13" s="1"/>
  <c r="E9" i="13"/>
  <c r="D31" i="13" s="1"/>
  <c r="D9" i="13"/>
  <c r="J31" i="13" s="1"/>
  <c r="L8" i="13"/>
  <c r="K8" i="13"/>
  <c r="J28" i="13" s="1"/>
  <c r="J8" i="13"/>
  <c r="I28" i="13" s="1"/>
  <c r="I8" i="13"/>
  <c r="H28" i="13" s="1"/>
  <c r="H8" i="13"/>
  <c r="G8" i="13"/>
  <c r="F28" i="13" s="1"/>
  <c r="F8" i="13"/>
  <c r="E28" i="13" s="1"/>
  <c r="E8" i="13"/>
  <c r="D28" i="13" s="1"/>
  <c r="D8" i="13"/>
  <c r="L7" i="13"/>
  <c r="K27" i="13" s="1"/>
  <c r="K7" i="13"/>
  <c r="J27" i="13" s="1"/>
  <c r="J7" i="13"/>
  <c r="I27" i="13" s="1"/>
  <c r="I7" i="13"/>
  <c r="H7" i="13"/>
  <c r="G27" i="13" s="1"/>
  <c r="G7" i="13"/>
  <c r="F27" i="13" s="1"/>
  <c r="F7" i="13"/>
  <c r="E27" i="13" s="1"/>
  <c r="E7" i="13"/>
  <c r="D7" i="13"/>
  <c r="C27" i="13" s="1"/>
  <c r="L6" i="13"/>
  <c r="K26" i="13" s="1"/>
  <c r="K6" i="13"/>
  <c r="J26" i="13" s="1"/>
  <c r="J6" i="13"/>
  <c r="I6" i="13"/>
  <c r="H26" i="13" s="1"/>
  <c r="H6" i="13"/>
  <c r="G26" i="13" s="1"/>
  <c r="G6" i="13"/>
  <c r="F26" i="13" s="1"/>
  <c r="F6" i="13"/>
  <c r="E6" i="13"/>
  <c r="D26" i="13" s="1"/>
  <c r="D6" i="13"/>
  <c r="E26" i="13" s="1"/>
  <c r="L5" i="13"/>
  <c r="K25" i="13" s="1"/>
  <c r="K5" i="13"/>
  <c r="J5" i="13"/>
  <c r="I25" i="13" s="1"/>
  <c r="I5" i="13"/>
  <c r="H25" i="13" s="1"/>
  <c r="H5" i="13"/>
  <c r="G25" i="13" s="1"/>
  <c r="G5" i="13"/>
  <c r="F5" i="13"/>
  <c r="E25" i="13" s="1"/>
  <c r="E5" i="13"/>
  <c r="D25" i="13" s="1"/>
  <c r="D5" i="13"/>
  <c r="J25" i="13" s="1"/>
  <c r="L4" i="13"/>
  <c r="K4" i="13"/>
  <c r="J24" i="13" s="1"/>
  <c r="J4" i="13"/>
  <c r="I24" i="13" s="1"/>
  <c r="I4" i="13"/>
  <c r="H24" i="13" s="1"/>
  <c r="H4" i="13"/>
  <c r="G4" i="13"/>
  <c r="F24" i="13" s="1"/>
  <c r="F4" i="13"/>
  <c r="E24" i="13" s="1"/>
  <c r="E4" i="13"/>
  <c r="D24" i="13" s="1"/>
  <c r="D4" i="13"/>
  <c r="L3" i="13"/>
  <c r="K23" i="13" s="1"/>
  <c r="K3" i="13"/>
  <c r="J23" i="13" s="1"/>
  <c r="J3" i="13"/>
  <c r="I23" i="13" s="1"/>
  <c r="I3" i="13"/>
  <c r="H3" i="13"/>
  <c r="G23" i="13" s="1"/>
  <c r="G3" i="13"/>
  <c r="F23" i="13" s="1"/>
  <c r="F3" i="13"/>
  <c r="E23" i="13" s="1"/>
  <c r="E3" i="13"/>
  <c r="D3" i="13"/>
  <c r="C23" i="13" s="1"/>
  <c r="D6" i="6"/>
  <c r="E6" i="6"/>
  <c r="F6" i="6"/>
  <c r="G6" i="6"/>
  <c r="H6" i="6"/>
  <c r="I6" i="6"/>
  <c r="J6" i="6"/>
  <c r="K6" i="6"/>
  <c r="L6" i="6"/>
  <c r="M6" i="6"/>
  <c r="D7" i="6"/>
  <c r="E7" i="6"/>
  <c r="F7" i="6"/>
  <c r="G7" i="6"/>
  <c r="H7" i="6"/>
  <c r="I7" i="6"/>
  <c r="J7" i="6"/>
  <c r="K7" i="6"/>
  <c r="L7" i="6"/>
  <c r="M7" i="6"/>
  <c r="D8" i="6"/>
  <c r="E8" i="6"/>
  <c r="F8" i="6"/>
  <c r="G8" i="6"/>
  <c r="H8" i="6"/>
  <c r="I8" i="6"/>
  <c r="J8" i="6"/>
  <c r="K8" i="6"/>
  <c r="L8" i="6"/>
  <c r="M8" i="6"/>
  <c r="D9" i="6"/>
  <c r="E9" i="6"/>
  <c r="F9" i="6"/>
  <c r="G9" i="6"/>
  <c r="H9" i="6"/>
  <c r="I9" i="6"/>
  <c r="J9" i="6"/>
  <c r="K9" i="6"/>
  <c r="L9" i="6"/>
  <c r="M9" i="6"/>
  <c r="D10" i="6"/>
  <c r="E10" i="6"/>
  <c r="F10" i="6"/>
  <c r="G10" i="6"/>
  <c r="H10" i="6"/>
  <c r="I10" i="6"/>
  <c r="J10" i="6"/>
  <c r="K10" i="6"/>
  <c r="L10" i="6"/>
  <c r="M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I12" i="6"/>
  <c r="J12" i="6"/>
  <c r="K12" i="6"/>
  <c r="L12" i="6"/>
  <c r="M12" i="6"/>
  <c r="D13" i="6"/>
  <c r="E13" i="6"/>
  <c r="F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J14" i="6"/>
  <c r="K14" i="6"/>
  <c r="L14" i="6"/>
  <c r="M14" i="6"/>
  <c r="D15" i="6"/>
  <c r="E15" i="6"/>
  <c r="F15" i="6"/>
  <c r="G15" i="6"/>
  <c r="H15" i="6"/>
  <c r="I15" i="6"/>
  <c r="J15" i="6"/>
  <c r="K15" i="6"/>
  <c r="L15" i="6"/>
  <c r="M15" i="6"/>
  <c r="B6" i="6"/>
  <c r="B7" i="6"/>
  <c r="B8" i="6"/>
  <c r="B9" i="6"/>
  <c r="B10" i="6"/>
  <c r="B11" i="6"/>
  <c r="B12" i="6"/>
  <c r="B13" i="6"/>
  <c r="B14" i="6"/>
  <c r="B15" i="6"/>
  <c r="C7" i="6"/>
  <c r="C8" i="6"/>
  <c r="C9" i="6"/>
  <c r="C10" i="6"/>
  <c r="C11" i="6"/>
  <c r="C12" i="6"/>
  <c r="C13" i="6"/>
  <c r="C14" i="6"/>
  <c r="C15" i="6"/>
  <c r="C6" i="6"/>
  <c r="J36" i="13" l="1"/>
  <c r="C25" i="13"/>
  <c r="C36" i="13"/>
  <c r="C26" i="13"/>
  <c r="C37" i="13"/>
  <c r="F25" i="13"/>
  <c r="C31" i="13"/>
  <c r="M5" i="6" l="1"/>
  <c r="L5" i="6"/>
  <c r="K5" i="6"/>
  <c r="J5" i="6"/>
  <c r="I5" i="6"/>
  <c r="H5" i="6"/>
  <c r="G5" i="6"/>
  <c r="F5" i="6"/>
  <c r="E5" i="6"/>
  <c r="D5" i="6"/>
  <c r="C5" i="6"/>
  <c r="K9" i="11" l="1"/>
  <c r="K12" i="11"/>
  <c r="D10" i="11"/>
  <c r="C30" i="11" s="1"/>
  <c r="L18" i="11"/>
  <c r="I9" i="11"/>
  <c r="I12" i="11"/>
  <c r="E16" i="11"/>
  <c r="I10" i="11"/>
  <c r="H30" i="11" s="1"/>
  <c r="I18" i="11"/>
  <c r="J9" i="11"/>
  <c r="J12" i="11"/>
  <c r="F16" i="11"/>
  <c r="J10" i="11"/>
  <c r="I30" i="11" s="1"/>
  <c r="J18" i="11"/>
  <c r="G16" i="11"/>
  <c r="K10" i="11"/>
  <c r="J30" i="11" s="1"/>
  <c r="L9" i="11"/>
  <c r="H16" i="11"/>
  <c r="D18" i="11"/>
  <c r="C38" i="11" s="1"/>
  <c r="E18" i="11"/>
  <c r="F12" i="11"/>
  <c r="J16" i="11"/>
  <c r="F18" i="11"/>
  <c r="G9" i="11"/>
  <c r="F29" i="11" s="1"/>
  <c r="G12" i="11"/>
  <c r="K16" i="11"/>
  <c r="G10" i="11"/>
  <c r="G18" i="11"/>
  <c r="K18" i="11"/>
  <c r="J38" i="11" s="1"/>
  <c r="D9" i="11"/>
  <c r="C29" i="11" s="1"/>
  <c r="D12" i="11"/>
  <c r="C32" i="11" s="1"/>
  <c r="L12" i="11"/>
  <c r="L10" i="11"/>
  <c r="E9" i="11"/>
  <c r="D29" i="11" s="1"/>
  <c r="E12" i="11"/>
  <c r="I16" i="11"/>
  <c r="E10" i="11"/>
  <c r="F9" i="11"/>
  <c r="E29" i="11" s="1"/>
  <c r="F10" i="11"/>
  <c r="H9" i="11"/>
  <c r="G29" i="11" s="1"/>
  <c r="H12" i="11"/>
  <c r="G32" i="11" s="1"/>
  <c r="D16" i="11"/>
  <c r="C36" i="11" s="1"/>
  <c r="L16" i="11"/>
  <c r="H10" i="11"/>
  <c r="H18" i="11"/>
  <c r="G4" i="11"/>
  <c r="G8" i="11"/>
  <c r="G6" i="11"/>
  <c r="G5" i="11"/>
  <c r="G7" i="11"/>
  <c r="F27" i="11" s="1"/>
  <c r="H4" i="11"/>
  <c r="G24" i="11" s="1"/>
  <c r="H5" i="11"/>
  <c r="H7" i="11"/>
  <c r="H8" i="11"/>
  <c r="G28" i="11" s="1"/>
  <c r="H6" i="11"/>
  <c r="I3" i="11"/>
  <c r="H23" i="11" s="1"/>
  <c r="E5" i="11"/>
  <c r="E7" i="11"/>
  <c r="D27" i="11" s="1"/>
  <c r="E8" i="11"/>
  <c r="D28" i="11" s="1"/>
  <c r="E6" i="11"/>
  <c r="E4" i="11"/>
  <c r="E14" i="11"/>
  <c r="E17" i="11"/>
  <c r="E13" i="11"/>
  <c r="D33" i="11" s="1"/>
  <c r="E15" i="11"/>
  <c r="E19" i="11"/>
  <c r="D39" i="11" s="1"/>
  <c r="E11" i="11"/>
  <c r="D31" i="11" s="1"/>
  <c r="J3" i="11"/>
  <c r="F4" i="11"/>
  <c r="F5" i="11"/>
  <c r="F6" i="11"/>
  <c r="F7" i="11"/>
  <c r="E27" i="11" s="1"/>
  <c r="F8" i="11"/>
  <c r="F13" i="11"/>
  <c r="F14" i="11"/>
  <c r="F17" i="11"/>
  <c r="F15" i="11"/>
  <c r="F11" i="11"/>
  <c r="F19" i="11"/>
  <c r="K3" i="11"/>
  <c r="J23" i="11" s="1"/>
  <c r="L3" i="11"/>
  <c r="K23" i="11" s="1"/>
  <c r="H11" i="11"/>
  <c r="G31" i="11" s="1"/>
  <c r="H19" i="11"/>
  <c r="G39" i="11" s="1"/>
  <c r="H15" i="11"/>
  <c r="I5" i="11"/>
  <c r="I7" i="11"/>
  <c r="H27" i="11" s="1"/>
  <c r="I4" i="11"/>
  <c r="I8" i="11"/>
  <c r="H28" i="11" s="1"/>
  <c r="I6" i="11"/>
  <c r="I11" i="11"/>
  <c r="H31" i="11" s="1"/>
  <c r="I19" i="11"/>
  <c r="H39" i="11" s="1"/>
  <c r="I15" i="11"/>
  <c r="F3" i="11"/>
  <c r="J6" i="11"/>
  <c r="J5" i="11"/>
  <c r="J4" i="11"/>
  <c r="I24" i="11" s="1"/>
  <c r="J7" i="11"/>
  <c r="I27" i="11" s="1"/>
  <c r="J8" i="11"/>
  <c r="I28" i="11" s="1"/>
  <c r="J17" i="11"/>
  <c r="I37" i="11" s="1"/>
  <c r="J14" i="11"/>
  <c r="J13" i="11"/>
  <c r="J11" i="11"/>
  <c r="J19" i="11"/>
  <c r="J15" i="11"/>
  <c r="I35" i="11" s="1"/>
  <c r="G13" i="11"/>
  <c r="G17" i="11"/>
  <c r="F37" i="11" s="1"/>
  <c r="G14" i="11"/>
  <c r="D3" i="11"/>
  <c r="C23" i="11" s="1"/>
  <c r="K8" i="11"/>
  <c r="K6" i="11"/>
  <c r="K4" i="11"/>
  <c r="K5" i="11"/>
  <c r="K7" i="11"/>
  <c r="J27" i="11" s="1"/>
  <c r="G15" i="11"/>
  <c r="F35" i="11" s="1"/>
  <c r="G11" i="11"/>
  <c r="F31" i="11" s="1"/>
  <c r="G19" i="11"/>
  <c r="H14" i="11"/>
  <c r="H13" i="11"/>
  <c r="H17" i="11"/>
  <c r="E3" i="11"/>
  <c r="D23" i="11" s="1"/>
  <c r="I14" i="11"/>
  <c r="I13" i="11"/>
  <c r="I17" i="11"/>
  <c r="H37" i="11" s="1"/>
  <c r="G3" i="11"/>
  <c r="F23" i="11" s="1"/>
  <c r="K17" i="11"/>
  <c r="K13" i="11"/>
  <c r="K14" i="11"/>
  <c r="K11" i="11"/>
  <c r="J31" i="11" s="1"/>
  <c r="K19" i="11"/>
  <c r="J39" i="11" s="1"/>
  <c r="K15" i="11"/>
  <c r="J35" i="11" s="1"/>
  <c r="H3" i="11"/>
  <c r="G23" i="11" s="1"/>
  <c r="D7" i="11"/>
  <c r="C27" i="11" s="1"/>
  <c r="D8" i="11"/>
  <c r="C28" i="11" s="1"/>
  <c r="D6" i="11"/>
  <c r="C26" i="11" s="1"/>
  <c r="D4" i="11"/>
  <c r="C24" i="11" s="1"/>
  <c r="D5" i="11"/>
  <c r="C25" i="11" s="1"/>
  <c r="L7" i="11"/>
  <c r="K27" i="11" s="1"/>
  <c r="L8" i="11"/>
  <c r="K28" i="11" s="1"/>
  <c r="L6" i="11"/>
  <c r="K26" i="11" s="1"/>
  <c r="L4" i="11"/>
  <c r="L5" i="11"/>
  <c r="D17" i="11"/>
  <c r="C37" i="11" s="1"/>
  <c r="D13" i="11"/>
  <c r="C33" i="11" s="1"/>
  <c r="D14" i="11"/>
  <c r="C34" i="11" s="1"/>
  <c r="L17" i="11"/>
  <c r="L13" i="11"/>
  <c r="L14" i="11"/>
  <c r="D15" i="11"/>
  <c r="C35" i="11" s="1"/>
  <c r="D19" i="11"/>
  <c r="C39" i="11" s="1"/>
  <c r="D11" i="11"/>
  <c r="C31" i="11" s="1"/>
  <c r="L15" i="11"/>
  <c r="L11" i="11"/>
  <c r="K31" i="11" s="1"/>
  <c r="L19" i="11"/>
  <c r="K39" i="11" s="1"/>
  <c r="K34" i="11" l="1"/>
  <c r="F34" i="11"/>
  <c r="E34" i="11"/>
  <c r="J32" i="11"/>
  <c r="K33" i="11"/>
  <c r="H33" i="11"/>
  <c r="E33" i="11"/>
  <c r="K32" i="11"/>
  <c r="E32" i="11"/>
  <c r="K37" i="11"/>
  <c r="H34" i="11"/>
  <c r="F33" i="11"/>
  <c r="H26" i="11"/>
  <c r="E28" i="11"/>
  <c r="D35" i="11"/>
  <c r="D25" i="11"/>
  <c r="F25" i="11"/>
  <c r="J29" i="11"/>
  <c r="G33" i="11"/>
  <c r="F24" i="11"/>
  <c r="J33" i="11"/>
  <c r="K24" i="11"/>
  <c r="F26" i="11"/>
  <c r="F30" i="11"/>
  <c r="E36" i="11"/>
  <c r="H38" i="11"/>
  <c r="K35" i="11"/>
  <c r="J34" i="11"/>
  <c r="G37" i="11"/>
  <c r="J24" i="11"/>
  <c r="I39" i="11"/>
  <c r="I25" i="11"/>
  <c r="H24" i="11"/>
  <c r="E39" i="11"/>
  <c r="E26" i="11"/>
  <c r="D37" i="11"/>
  <c r="G26" i="11"/>
  <c r="F28" i="11"/>
  <c r="H36" i="11"/>
  <c r="G36" i="11"/>
  <c r="I38" i="11"/>
  <c r="H32" i="11"/>
  <c r="F36" i="11"/>
  <c r="D36" i="11"/>
  <c r="J25" i="11"/>
  <c r="I31" i="11"/>
  <c r="E25" i="11"/>
  <c r="G38" i="11"/>
  <c r="J36" i="11"/>
  <c r="E38" i="11"/>
  <c r="I32" i="11"/>
  <c r="K25" i="11"/>
  <c r="J37" i="11"/>
  <c r="G34" i="11"/>
  <c r="J28" i="11"/>
  <c r="I33" i="11"/>
  <c r="E23" i="11"/>
  <c r="H25" i="11"/>
  <c r="E35" i="11"/>
  <c r="E24" i="11"/>
  <c r="D24" i="11"/>
  <c r="G27" i="11"/>
  <c r="E30" i="11"/>
  <c r="D32" i="11"/>
  <c r="F38" i="11"/>
  <c r="K29" i="11"/>
  <c r="H29" i="11"/>
  <c r="D30" i="11"/>
  <c r="J26" i="11"/>
  <c r="I26" i="11"/>
  <c r="E31" i="11"/>
  <c r="D34" i="11"/>
  <c r="G30" i="11"/>
  <c r="D38" i="11"/>
  <c r="F39" i="11"/>
  <c r="I34" i="11"/>
  <c r="H35" i="11"/>
  <c r="G35" i="11"/>
  <c r="E37" i="11"/>
  <c r="I23" i="11"/>
  <c r="D26" i="11"/>
  <c r="G25" i="11"/>
  <c r="K36" i="11"/>
  <c r="K30" i="11"/>
  <c r="F32" i="11"/>
  <c r="I36" i="11"/>
  <c r="I29" i="11"/>
  <c r="K38" i="11"/>
</calcChain>
</file>

<file path=xl/sharedStrings.xml><?xml version="1.0" encoding="utf-8"?>
<sst xmlns="http://schemas.openxmlformats.org/spreadsheetml/2006/main" count="146" uniqueCount="37">
  <si>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</si>
  <si>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</si>
  <si>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</si>
  <si>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</si>
  <si>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</si>
  <si>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</si>
  <si>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</si>
  <si>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</si>
  <si>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</si>
  <si>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</si>
  <si>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</si>
  <si>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</si>
  <si>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</si>
  <si>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</si>
  <si>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</si>
  <si>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</si>
  <si>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</si>
  <si>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</si>
  <si>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</si>
  <si>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</si>
  <si>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</si>
  <si>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</si>
  <si>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</si>
  <si>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</si>
  <si>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</si>
  <si>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E:\ob\Desktop\NEWAGE - GTAP8 Calibration Data\alt\kernenergie-nutzung.xls</t>
  </si>
  <si>
    <r>
      <t xml:space="preserve">$libinclude    xlimport      </t>
    </r>
    <r>
      <rPr>
        <b/>
        <sz val="11"/>
        <color rgb="FF000000"/>
        <rFont val="Calibri"/>
        <family val="2"/>
        <scheme val="minor"/>
      </rPr>
      <t>nucsize</t>
    </r>
    <r>
      <rPr>
        <sz val="11"/>
        <color rgb="FF000000"/>
        <rFont val="Calibri"/>
        <family val="2"/>
        <scheme val="minor"/>
      </rPr>
      <t xml:space="preserve">      kernenergie_nutzung.xls      weo2007_iaea_2050!</t>
    </r>
    <r>
      <rPr>
        <b/>
        <sz val="11"/>
        <color rgb="FF000000"/>
        <rFont val="Calibri"/>
        <family val="2"/>
        <scheme val="minor"/>
      </rPr>
      <t>A123:L133</t>
    </r>
  </si>
  <si>
    <t>NUCSIZE Parameter (Nuclear power potential)</t>
  </si>
  <si>
    <t>ARB</t>
  </si>
  <si>
    <t>OEC</t>
  </si>
  <si>
    <t>ITA</t>
  </si>
  <si>
    <t>FRA</t>
  </si>
  <si>
    <t>POL</t>
  </si>
  <si>
    <t>UKI</t>
  </si>
  <si>
    <t>ESP</t>
  </si>
  <si>
    <t>BNL</t>
  </si>
  <si>
    <t>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</si>
</sst>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1" fillId="0" borderId="2" xfId="0" applyFont="1" applyFill="1" applyBorder="1"/>
    <xf numFmtId="0" fontId="1" fillId="0" borderId="2" xfId="0" applyFont="1" applyBorder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2" xfId="0" applyFont="1" applyBorder="1"/>
    <xf numFmtId="2" fontId="6" fillId="0" borderId="0" xfId="0" applyNumberFormat="1" applyFont="1"/>
    <xf numFmtId="2" fontId="6" fillId="0" borderId="2" xfId="0" applyNumberFormat="1" applyFont="1" applyBorder="1"/>
    <xf numFmtId="1" fontId="7" fillId="0" borderId="0" xfId="0" applyNumberFormat="1" applyFont="1" applyFill="1"/>
    <xf numFmtId="165" fontId="0" fillId="2" borderId="0" xfId="0" applyNumberFormat="1" applyFont="1" applyFill="1"/>
  </cellXfs>
  <cellStyles count="1">
    <cellStyle name="Standard" xfId="0" builtinId="0"/>
  </cellStyles>
  <dxfs count="2"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GTAP8_26x19x4/NEWAGE%20-%20GTAP8%20Calibration%20Data/alt/Kernenergie_Nutz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/Kernenergie_Nutz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fzeitverl_DEU"/>
      <sheetName val="Tabelle1"/>
      <sheetName val="DEU_OEU_NEU"/>
      <sheetName val="IAEA"/>
      <sheetName val="PRIMES_KEY_DRIVERS"/>
      <sheetName val="WEO2007"/>
      <sheetName val="WEO2007_IAEA"/>
      <sheetName val="WEO2007_IAEA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3">
          <cell r="B123">
            <v>2004</v>
          </cell>
          <cell r="C123">
            <v>2005</v>
          </cell>
          <cell r="D123">
            <v>2010</v>
          </cell>
          <cell r="E123">
            <v>2015</v>
          </cell>
          <cell r="F123">
            <v>2020</v>
          </cell>
          <cell r="G123">
            <v>2025</v>
          </cell>
          <cell r="H123">
            <v>2030</v>
          </cell>
          <cell r="I123">
            <v>2035</v>
          </cell>
          <cell r="J123">
            <v>2040</v>
          </cell>
          <cell r="K123">
            <v>2045</v>
          </cell>
          <cell r="L123">
            <v>2050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fzeitverl_DEU"/>
      <sheetName val="Tabelle1"/>
      <sheetName val="DEU_OEU_NEU"/>
      <sheetName val="IAEA"/>
      <sheetName val="PRIMES_KEY_DRIVERS"/>
      <sheetName val="WEO2007"/>
      <sheetName val="WEO2007_IAEA"/>
      <sheetName val="WEO2007_IAEA_2050"/>
    </sheetNames>
    <sheetDataSet>
      <sheetData sheetId="0"/>
      <sheetData sheetId="1"/>
      <sheetData sheetId="2"/>
      <sheetData sheetId="3"/>
      <sheetData sheetId="4"/>
      <sheetData sheetId="5"/>
      <sheetData sheetId="6">
        <row r="101">
          <cell r="A101" t="str">
            <v>DEU</v>
          </cell>
          <cell r="B101">
            <v>1</v>
          </cell>
          <cell r="C101">
            <v>1.01</v>
          </cell>
          <cell r="D101">
            <v>1.0700971383565241</v>
          </cell>
          <cell r="E101">
            <v>1.1285114203202942</v>
          </cell>
          <cell r="F101">
            <v>1.186925702284064</v>
          </cell>
          <cell r="G101">
            <v>1.2453399842478341</v>
          </cell>
          <cell r="H101">
            <v>1.3037542662116042</v>
          </cell>
          <cell r="I101">
            <v>1.3621685481753742</v>
          </cell>
          <cell r="J101">
            <v>1.4205828301391441</v>
          </cell>
          <cell r="K101">
            <v>1.4789971121029142</v>
          </cell>
          <cell r="L101">
            <v>1.5374113940666843</v>
          </cell>
        </row>
        <row r="102">
          <cell r="A102" t="str">
            <v>OEU</v>
          </cell>
          <cell r="B102">
            <v>1</v>
          </cell>
          <cell r="C102">
            <v>1.01</v>
          </cell>
          <cell r="D102">
            <v>1.0700971383565241</v>
          </cell>
          <cell r="E102">
            <v>1.1285114203202942</v>
          </cell>
          <cell r="F102">
            <v>1.186925702284064</v>
          </cell>
          <cell r="G102">
            <v>1.2453399842478341</v>
          </cell>
          <cell r="H102">
            <v>1.3037542662116042</v>
          </cell>
          <cell r="I102">
            <v>1.3621685481753742</v>
          </cell>
          <cell r="J102">
            <v>1.4205828301391441</v>
          </cell>
          <cell r="K102">
            <v>1.4789971121029142</v>
          </cell>
          <cell r="L102">
            <v>1.5374113940666843</v>
          </cell>
        </row>
        <row r="103">
          <cell r="A103" t="str">
            <v>NEU</v>
          </cell>
          <cell r="B103">
            <v>1</v>
          </cell>
          <cell r="C103">
            <v>1.01</v>
          </cell>
          <cell r="D103">
            <v>1.3189612934835864</v>
          </cell>
          <cell r="E103">
            <v>1.5847623713865753</v>
          </cell>
          <cell r="F103">
            <v>1.850563449289564</v>
          </cell>
          <cell r="G103">
            <v>2.1163645271925526</v>
          </cell>
          <cell r="H103">
            <v>2.3821656050955413</v>
          </cell>
          <cell r="I103">
            <v>2.64796668299853</v>
          </cell>
          <cell r="J103">
            <v>2.9137677609015187</v>
          </cell>
          <cell r="K103">
            <v>3.1795688388045074</v>
          </cell>
          <cell r="L103">
            <v>3.445369916707496</v>
          </cell>
        </row>
        <row r="104">
          <cell r="A104" t="str">
            <v>EAB</v>
          </cell>
          <cell r="B104">
            <v>1</v>
          </cell>
          <cell r="C104">
            <v>1.01</v>
          </cell>
          <cell r="D104">
            <v>1.3189612934835864</v>
          </cell>
          <cell r="E104">
            <v>1.5847623713865753</v>
          </cell>
          <cell r="F104">
            <v>1.850563449289564</v>
          </cell>
          <cell r="G104">
            <v>2.1163645271925526</v>
          </cell>
          <cell r="H104">
            <v>2.3821656050955413</v>
          </cell>
          <cell r="I104">
            <v>2.64796668299853</v>
          </cell>
          <cell r="J104">
            <v>2.9137677609015187</v>
          </cell>
          <cell r="K104">
            <v>3.1795688388045074</v>
          </cell>
          <cell r="L104">
            <v>3.445369916707496</v>
          </cell>
        </row>
        <row r="105">
          <cell r="A105" t="str">
            <v>RUS</v>
          </cell>
          <cell r="B105">
            <v>1</v>
          </cell>
          <cell r="C105">
            <v>1.01</v>
          </cell>
          <cell r="D105">
            <v>1.2356903532039647</v>
          </cell>
          <cell r="E105">
            <v>1.4320989808739355</v>
          </cell>
          <cell r="F105">
            <v>1.6285076085439061</v>
          </cell>
          <cell r="G105">
            <v>1.8249162362138769</v>
          </cell>
          <cell r="H105">
            <v>2.0213248638838475</v>
          </cell>
          <cell r="I105">
            <v>2.217733491553818</v>
          </cell>
          <cell r="J105">
            <v>2.4141421192237886</v>
          </cell>
          <cell r="K105">
            <v>2.6105507468937592</v>
          </cell>
          <cell r="L105">
            <v>2.8069593745637302</v>
          </cell>
        </row>
        <row r="106">
          <cell r="A106" t="str">
            <v>RAB</v>
          </cell>
          <cell r="B106">
            <v>1</v>
          </cell>
          <cell r="C106">
            <v>1.01</v>
          </cell>
          <cell r="D106">
            <v>1.1697393515575334</v>
          </cell>
          <cell r="E106">
            <v>1.3111888111888113</v>
          </cell>
          <cell r="F106">
            <v>1.4526382708200891</v>
          </cell>
          <cell r="G106">
            <v>1.594087730451367</v>
          </cell>
          <cell r="H106">
            <v>1.7355371900826448</v>
          </cell>
          <cell r="I106">
            <v>1.8769866497139227</v>
          </cell>
          <cell r="J106">
            <v>2.0184361093452008</v>
          </cell>
          <cell r="K106">
            <v>2.1598855689764784</v>
          </cell>
          <cell r="L106">
            <v>2.3013350286077561</v>
          </cell>
        </row>
        <row r="107">
          <cell r="A107" t="str">
            <v>USA</v>
          </cell>
          <cell r="B107">
            <v>1</v>
          </cell>
          <cell r="C107">
            <v>1.01</v>
          </cell>
          <cell r="D107">
            <v>1.1068965517241378</v>
          </cell>
          <cell r="E107">
            <v>1.195977011494253</v>
          </cell>
          <cell r="F107">
            <v>1.2850574712643679</v>
          </cell>
          <cell r="G107">
            <v>1.3741379310344828</v>
          </cell>
          <cell r="H107">
            <v>1.4632183908045977</v>
          </cell>
          <cell r="I107">
            <v>1.5522988505747126</v>
          </cell>
          <cell r="J107">
            <v>1.6413793103448275</v>
          </cell>
          <cell r="K107">
            <v>1.7304597701149427</v>
          </cell>
          <cell r="L107">
            <v>1.8195402298850576</v>
          </cell>
        </row>
        <row r="108">
          <cell r="A108" t="str">
            <v>CHI</v>
          </cell>
          <cell r="B108">
            <v>1</v>
          </cell>
          <cell r="C108">
            <v>1.01</v>
          </cell>
          <cell r="D108">
            <v>3.0195818380402559</v>
          </cell>
          <cell r="E108">
            <v>4.7025667030738028</v>
          </cell>
          <cell r="F108">
            <v>6.3855515681073491</v>
          </cell>
          <cell r="G108">
            <v>8.0685364331408955</v>
          </cell>
          <cell r="H108">
            <v>9.7515212981744419</v>
          </cell>
          <cell r="I108">
            <v>11.434506163207988</v>
          </cell>
          <cell r="J108">
            <v>13.117491028241535</v>
          </cell>
          <cell r="K108">
            <v>14.800475893275083</v>
          </cell>
          <cell r="L108">
            <v>16.483460758308631</v>
          </cell>
        </row>
        <row r="109">
          <cell r="A109" t="str">
            <v>OPE</v>
          </cell>
          <cell r="B109">
            <v>1</v>
          </cell>
          <cell r="C109">
            <v>1.01</v>
          </cell>
          <cell r="D109">
            <v>4.6025641025641022</v>
          </cell>
          <cell r="E109">
            <v>7.6047008547008543</v>
          </cell>
          <cell r="F109">
            <v>10.606837606837606</v>
          </cell>
          <cell r="G109">
            <v>13.608974358974358</v>
          </cell>
          <cell r="H109">
            <v>16.611111111111111</v>
          </cell>
          <cell r="I109">
            <v>19.613247863247864</v>
          </cell>
          <cell r="J109">
            <v>22.615384615384613</v>
          </cell>
          <cell r="K109">
            <v>25.617521367521366</v>
          </cell>
          <cell r="L109">
            <v>28.619658119658119</v>
          </cell>
        </row>
        <row r="110">
          <cell r="A110" t="str">
            <v>ROW</v>
          </cell>
          <cell r="B110">
            <v>1</v>
          </cell>
          <cell r="C110">
            <v>1.01</v>
          </cell>
          <cell r="D110">
            <v>2.4038461538461537</v>
          </cell>
          <cell r="E110">
            <v>3.5737179487179489</v>
          </cell>
          <cell r="F110">
            <v>4.7435897435897436</v>
          </cell>
          <cell r="G110">
            <v>5.9134615384615383</v>
          </cell>
          <cell r="H110">
            <v>7.083333333333333</v>
          </cell>
          <cell r="I110">
            <v>8.2532051282051277</v>
          </cell>
          <cell r="J110">
            <v>9.4230769230769234</v>
          </cell>
          <cell r="K110">
            <v>10.592948717948717</v>
          </cell>
          <cell r="L110">
            <v>11.762820512820513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0" workbookViewId="0">
      <selection activeCell="P40" sqref="P40"/>
    </sheetView>
  </sheetViews>
  <sheetFormatPr baseColWidth="10" defaultRowHeight="15" x14ac:dyDescent="0.25"/>
  <cols>
    <col min="2" max="2" width="11.42578125" style="27"/>
    <col min="12" max="12" width="11.42578125" style="27"/>
  </cols>
  <sheetData>
    <row r="1" spans="1:14" s="22" customFormat="1" ht="33" customHeight="1" thickBot="1" x14ac:dyDescent="0.3">
      <c r="A1" s="29" t="s">
        <v>27</v>
      </c>
      <c r="B1" s="31"/>
      <c r="C1" s="30"/>
      <c r="L1" s="24"/>
    </row>
    <row r="2" spans="1:14" s="22" customFormat="1" ht="15.75" thickBot="1" x14ac:dyDescent="0.3">
      <c r="B2" s="24"/>
      <c r="C2" s="23">
        <v>2007</v>
      </c>
      <c r="D2" s="23">
        <v>2010</v>
      </c>
      <c r="E2" s="23">
        <v>2015</v>
      </c>
      <c r="F2" s="23">
        <v>2020</v>
      </c>
      <c r="G2" s="23">
        <v>2025</v>
      </c>
      <c r="H2" s="23">
        <v>2030</v>
      </c>
      <c r="I2" s="23">
        <v>2035</v>
      </c>
      <c r="J2" s="23">
        <v>2040</v>
      </c>
      <c r="K2" s="23">
        <v>2045</v>
      </c>
      <c r="L2" s="28">
        <v>2050</v>
      </c>
      <c r="M2" s="32" t="s">
        <v>23</v>
      </c>
      <c r="N2" s="32" t="s">
        <v>24</v>
      </c>
    </row>
    <row r="3" spans="1:14" s="14" customFormat="1" x14ac:dyDescent="0.25">
      <c r="A3" s="20">
        <v>1</v>
      </c>
      <c r="B3" s="33" t="s">
        <v>0</v>
      </c>
      <c r="C3" s="42">
        <v>1</v>
      </c>
      <c r="D3" s="21">
        <f>Epro_Ra!E$6</f>
        <v>1.0700971383565241</v>
      </c>
      <c r="E3" s="21">
        <f>Epro_Ra!F$6</f>
        <v>1.1285114203202942</v>
      </c>
      <c r="F3" s="21">
        <f>Epro_Ra!G$6</f>
        <v>1.186925702284064</v>
      </c>
      <c r="G3" s="21">
        <f>Epro_Ra!H$6</f>
        <v>1.2453399842478341</v>
      </c>
      <c r="H3" s="21">
        <f>Epro_Ra!I$6</f>
        <v>1.3037542662116042</v>
      </c>
      <c r="I3" s="21">
        <f>Epro_Ra!J$6</f>
        <v>1.3621685481753742</v>
      </c>
      <c r="J3" s="21">
        <f>Epro_Ra!K$6</f>
        <v>1.4205828301391441</v>
      </c>
      <c r="K3" s="21">
        <f>Epro_Ra!L$6</f>
        <v>1.4789971121029142</v>
      </c>
      <c r="L3" s="25">
        <f>Epro_Ra!M$6</f>
        <v>1.5374113940666843</v>
      </c>
      <c r="M3" s="14" t="s">
        <v>0</v>
      </c>
      <c r="N3" s="6" t="s">
        <v>0</v>
      </c>
    </row>
    <row r="4" spans="1:14" x14ac:dyDescent="0.25">
      <c r="A4" s="20">
        <v>2</v>
      </c>
      <c r="B4" s="34" t="s">
        <v>1</v>
      </c>
      <c r="C4" s="42">
        <v>1</v>
      </c>
      <c r="D4" s="5">
        <f>Epro_Ra!E$7</f>
        <v>1.0700971383565241</v>
      </c>
      <c r="E4" s="5">
        <f>Epro_Ra!F$7</f>
        <v>1.1285114203202942</v>
      </c>
      <c r="F4" s="5">
        <f>Epro_Ra!G$7</f>
        <v>1.186925702284064</v>
      </c>
      <c r="G4" s="5">
        <f>Epro_Ra!H$7</f>
        <v>1.2453399842478341</v>
      </c>
      <c r="H4" s="5">
        <f>Epro_Ra!I$7</f>
        <v>1.3037542662116042</v>
      </c>
      <c r="I4" s="5">
        <f>Epro_Ra!J$7</f>
        <v>1.3621685481753742</v>
      </c>
      <c r="J4" s="5">
        <f>Epro_Ra!K$7</f>
        <v>1.4205828301391441</v>
      </c>
      <c r="K4" s="5">
        <f>Epro_Ra!L$7</f>
        <v>1.4789971121029142</v>
      </c>
      <c r="L4" s="26">
        <f>Epro_Ra!M$7</f>
        <v>1.5374113940666843</v>
      </c>
      <c r="M4" t="s">
        <v>1</v>
      </c>
      <c r="N4" s="1" t="s">
        <v>17</v>
      </c>
    </row>
    <row r="5" spans="1:14" x14ac:dyDescent="0.25">
      <c r="A5" s="20">
        <v>3</v>
      </c>
      <c r="B5" s="34" t="s">
        <v>2</v>
      </c>
      <c r="C5" s="42">
        <v>1</v>
      </c>
      <c r="D5" s="5">
        <f>Epro_Ra!E$7</f>
        <v>1.0700971383565241</v>
      </c>
      <c r="E5" s="5">
        <f>Epro_Ra!F$7</f>
        <v>1.1285114203202942</v>
      </c>
      <c r="F5" s="5">
        <f>Epro_Ra!G$7</f>
        <v>1.186925702284064</v>
      </c>
      <c r="G5" s="5">
        <f>Epro_Ra!H$7</f>
        <v>1.2453399842478341</v>
      </c>
      <c r="H5" s="5">
        <f>Epro_Ra!I$7</f>
        <v>1.3037542662116042</v>
      </c>
      <c r="I5" s="5">
        <f>Epro_Ra!J$7</f>
        <v>1.3621685481753742</v>
      </c>
      <c r="J5" s="5">
        <f>Epro_Ra!K$7</f>
        <v>1.4205828301391441</v>
      </c>
      <c r="K5" s="5">
        <f>Epro_Ra!L$7</f>
        <v>1.4789971121029142</v>
      </c>
      <c r="L5" s="26">
        <f>Epro_Ra!M$7</f>
        <v>1.5374113940666843</v>
      </c>
      <c r="M5" t="s">
        <v>2</v>
      </c>
      <c r="N5" s="1" t="s">
        <v>17</v>
      </c>
    </row>
    <row r="6" spans="1:14" x14ac:dyDescent="0.25">
      <c r="A6" s="20">
        <v>4</v>
      </c>
      <c r="B6" s="39" t="s">
        <v>3</v>
      </c>
      <c r="C6" s="42">
        <v>1</v>
      </c>
      <c r="D6" s="40">
        <f>Epro_Ra!E$7</f>
        <v>1.0700971383565241</v>
      </c>
      <c r="E6" s="40">
        <f>Epro_Ra!F$7</f>
        <v>1.1285114203202942</v>
      </c>
      <c r="F6" s="40">
        <f>Epro_Ra!G$7</f>
        <v>1.186925702284064</v>
      </c>
      <c r="G6" s="40">
        <f>Epro_Ra!H$7</f>
        <v>1.2453399842478341</v>
      </c>
      <c r="H6" s="40">
        <f>Epro_Ra!I$7</f>
        <v>1.3037542662116042</v>
      </c>
      <c r="I6" s="40">
        <f>Epro_Ra!J$7</f>
        <v>1.3621685481753742</v>
      </c>
      <c r="J6" s="40">
        <f>Epro_Ra!K$7</f>
        <v>1.4205828301391441</v>
      </c>
      <c r="K6" s="40">
        <f>Epro_Ra!L$7</f>
        <v>1.4789971121029142</v>
      </c>
      <c r="L6" s="41">
        <f>Epro_Ra!M$7</f>
        <v>1.5374113940666843</v>
      </c>
      <c r="M6" t="s">
        <v>3</v>
      </c>
      <c r="N6" s="7" t="s">
        <v>17</v>
      </c>
    </row>
    <row r="7" spans="1:14" x14ac:dyDescent="0.25">
      <c r="A7" s="20">
        <v>5</v>
      </c>
      <c r="B7" s="34" t="s">
        <v>4</v>
      </c>
      <c r="C7" s="42">
        <v>1</v>
      </c>
      <c r="D7" s="5">
        <f>Epro_Ra!E$7</f>
        <v>1.0700971383565241</v>
      </c>
      <c r="E7" s="5">
        <f>Epro_Ra!F$7</f>
        <v>1.1285114203202942</v>
      </c>
      <c r="F7" s="5">
        <f>Epro_Ra!G$7</f>
        <v>1.186925702284064</v>
      </c>
      <c r="G7" s="5">
        <f>Epro_Ra!H$7</f>
        <v>1.2453399842478341</v>
      </c>
      <c r="H7" s="5">
        <f>Epro_Ra!I$7</f>
        <v>1.3037542662116042</v>
      </c>
      <c r="I7" s="5">
        <f>Epro_Ra!J$7</f>
        <v>1.3621685481753742</v>
      </c>
      <c r="J7" s="5">
        <f>Epro_Ra!K$7</f>
        <v>1.4205828301391441</v>
      </c>
      <c r="K7" s="5">
        <f>Epro_Ra!L$7</f>
        <v>1.4789971121029142</v>
      </c>
      <c r="L7" s="26">
        <f>Epro_Ra!M$7</f>
        <v>1.5374113940666843</v>
      </c>
      <c r="M7" s="14" t="s">
        <v>4</v>
      </c>
      <c r="N7" s="1" t="s">
        <v>17</v>
      </c>
    </row>
    <row r="8" spans="1:14" x14ac:dyDescent="0.25">
      <c r="A8" s="20">
        <v>6</v>
      </c>
      <c r="B8" s="34" t="s">
        <v>5</v>
      </c>
      <c r="C8" s="42">
        <v>1</v>
      </c>
      <c r="D8" s="5">
        <f>Epro_Ra!E$7</f>
        <v>1.0700971383565241</v>
      </c>
      <c r="E8" s="5">
        <f>Epro_Ra!F$7</f>
        <v>1.1285114203202942</v>
      </c>
      <c r="F8" s="5">
        <f>Epro_Ra!G$7</f>
        <v>1.186925702284064</v>
      </c>
      <c r="G8" s="5">
        <f>Epro_Ra!H$7</f>
        <v>1.2453399842478341</v>
      </c>
      <c r="H8" s="5">
        <f>Epro_Ra!I$7</f>
        <v>1.3037542662116042</v>
      </c>
      <c r="I8" s="5">
        <f>Epro_Ra!J$7</f>
        <v>1.3621685481753742</v>
      </c>
      <c r="J8" s="5">
        <f>Epro_Ra!K$7</f>
        <v>1.4205828301391441</v>
      </c>
      <c r="K8" s="5">
        <f>Epro_Ra!L$7</f>
        <v>1.4789971121029142</v>
      </c>
      <c r="L8" s="26">
        <f>Epro_Ra!M$7</f>
        <v>1.5374113940666843</v>
      </c>
      <c r="M8" s="14" t="s">
        <v>5</v>
      </c>
      <c r="N8" s="1" t="s">
        <v>17</v>
      </c>
    </row>
    <row r="9" spans="1:14" x14ac:dyDescent="0.25">
      <c r="A9" s="20">
        <v>7</v>
      </c>
      <c r="B9" s="34" t="s">
        <v>6</v>
      </c>
      <c r="C9" s="42">
        <v>1</v>
      </c>
      <c r="D9" s="5">
        <f>Epro_Ra!E$8</f>
        <v>1.3189612934835864</v>
      </c>
      <c r="E9" s="5">
        <f>Epro_Ra!F$8</f>
        <v>1.5847623713865753</v>
      </c>
      <c r="F9" s="5">
        <f>Epro_Ra!G$8</f>
        <v>1.850563449289564</v>
      </c>
      <c r="G9" s="5">
        <f>Epro_Ra!H$8</f>
        <v>2.1163645271925526</v>
      </c>
      <c r="H9" s="5">
        <f>Epro_Ra!I$8</f>
        <v>2.3821656050955413</v>
      </c>
      <c r="I9" s="5">
        <f>Epro_Ra!J$8</f>
        <v>2.64796668299853</v>
      </c>
      <c r="J9" s="5">
        <f>Epro_Ra!K$8</f>
        <v>2.9137677609015187</v>
      </c>
      <c r="K9" s="5">
        <f>Epro_Ra!L$8</f>
        <v>3.1795688388045074</v>
      </c>
      <c r="L9" s="26">
        <f>Epro_Ra!M$8</f>
        <v>3.445369916707496</v>
      </c>
      <c r="M9" t="s">
        <v>6</v>
      </c>
      <c r="N9" s="13" t="s">
        <v>18</v>
      </c>
    </row>
    <row r="10" spans="1:14" x14ac:dyDescent="0.25">
      <c r="A10" s="20">
        <v>8</v>
      </c>
      <c r="B10" s="34" t="s">
        <v>7</v>
      </c>
      <c r="C10" s="42">
        <v>1</v>
      </c>
      <c r="D10" s="5">
        <f>Epro_Ra!E$12</f>
        <v>1.1068965517241378</v>
      </c>
      <c r="E10" s="5">
        <f>Epro_Ra!F$12</f>
        <v>1.195977011494253</v>
      </c>
      <c r="F10" s="5">
        <f>Epro_Ra!G$12</f>
        <v>1.2850574712643679</v>
      </c>
      <c r="G10" s="5">
        <f>Epro_Ra!H$12</f>
        <v>1.3741379310344828</v>
      </c>
      <c r="H10" s="5">
        <f>Epro_Ra!I$12</f>
        <v>1.4632183908045977</v>
      </c>
      <c r="I10" s="5">
        <f>Epro_Ra!J$12</f>
        <v>1.5522988505747126</v>
      </c>
      <c r="J10" s="5">
        <f>Epro_Ra!K$12</f>
        <v>1.6413793103448275</v>
      </c>
      <c r="K10" s="5">
        <f>Epro_Ra!L$12</f>
        <v>1.7304597701149427</v>
      </c>
      <c r="L10" s="26">
        <f>Epro_Ra!M$12</f>
        <v>1.8195402298850576</v>
      </c>
      <c r="M10" t="s">
        <v>7</v>
      </c>
      <c r="N10" s="10" t="s">
        <v>7</v>
      </c>
    </row>
    <row r="11" spans="1:14" x14ac:dyDescent="0.25">
      <c r="A11" s="20">
        <v>9</v>
      </c>
      <c r="B11" s="34" t="s">
        <v>8</v>
      </c>
      <c r="C11" s="42">
        <v>1</v>
      </c>
      <c r="D11" s="5">
        <f>Epro_Ra!E$15</f>
        <v>2.4038461538461537</v>
      </c>
      <c r="E11" s="5">
        <f>Epro_Ra!F$15</f>
        <v>3.5737179487179489</v>
      </c>
      <c r="F11" s="5">
        <f>Epro_Ra!G$15</f>
        <v>4.7435897435897436</v>
      </c>
      <c r="G11" s="5">
        <f>Epro_Ra!H$15</f>
        <v>5.9134615384615383</v>
      </c>
      <c r="H11" s="5">
        <f>Epro_Ra!I$15</f>
        <v>7.083333333333333</v>
      </c>
      <c r="I11" s="5">
        <f>Epro_Ra!J$15</f>
        <v>8.2532051282051277</v>
      </c>
      <c r="J11" s="5">
        <f>Epro_Ra!K$15</f>
        <v>9.4230769230769234</v>
      </c>
      <c r="K11" s="5">
        <f>Epro_Ra!L$15</f>
        <v>10.592948717948717</v>
      </c>
      <c r="L11" s="26">
        <f>Epro_Ra!M$15</f>
        <v>11.762820512820513</v>
      </c>
      <c r="M11" t="s">
        <v>8</v>
      </c>
      <c r="N11" s="8" t="s">
        <v>19</v>
      </c>
    </row>
    <row r="12" spans="1:14" x14ac:dyDescent="0.25">
      <c r="A12" s="20">
        <v>10</v>
      </c>
      <c r="B12" s="34" t="s">
        <v>9</v>
      </c>
      <c r="C12" s="42">
        <v>1</v>
      </c>
      <c r="D12" s="5">
        <f>Epro_Ra!E$10</f>
        <v>1.2356903532039647</v>
      </c>
      <c r="E12" s="5">
        <f>Epro_Ra!F$10</f>
        <v>1.4320989808739355</v>
      </c>
      <c r="F12" s="5">
        <f>Epro_Ra!G$10</f>
        <v>1.6285076085439061</v>
      </c>
      <c r="G12" s="5">
        <f>Epro_Ra!H$10</f>
        <v>1.8249162362138769</v>
      </c>
      <c r="H12" s="5">
        <f>Epro_Ra!I$10</f>
        <v>2.0213248638838475</v>
      </c>
      <c r="I12" s="5">
        <f>Epro_Ra!J$10</f>
        <v>2.217733491553818</v>
      </c>
      <c r="J12" s="5">
        <f>Epro_Ra!K$10</f>
        <v>2.4141421192237886</v>
      </c>
      <c r="K12" s="5">
        <f>Epro_Ra!L$10</f>
        <v>2.6105507468937592</v>
      </c>
      <c r="L12" s="26">
        <f>Epro_Ra!M$10</f>
        <v>2.8069593745637302</v>
      </c>
      <c r="M12" t="s">
        <v>9</v>
      </c>
      <c r="N12" s="12" t="s">
        <v>9</v>
      </c>
    </row>
    <row r="13" spans="1:14" x14ac:dyDescent="0.25">
      <c r="A13" s="20">
        <v>11</v>
      </c>
      <c r="B13" s="34" t="s">
        <v>10</v>
      </c>
      <c r="C13" s="42">
        <v>1</v>
      </c>
      <c r="D13" s="5">
        <f>Epro_Ra!E$13</f>
        <v>3.0195818380402559</v>
      </c>
      <c r="E13" s="5">
        <f>Epro_Ra!F$13</f>
        <v>4.7025667030738028</v>
      </c>
      <c r="F13" s="5">
        <f>Epro_Ra!G$13</f>
        <v>6.3855515681073491</v>
      </c>
      <c r="G13" s="5">
        <f>Epro_Ra!H$13</f>
        <v>8.0685364331408955</v>
      </c>
      <c r="H13" s="5">
        <f>Epro_Ra!I$13</f>
        <v>9.7515212981744419</v>
      </c>
      <c r="I13" s="5">
        <f>Epro_Ra!J$13</f>
        <v>11.434506163207988</v>
      </c>
      <c r="J13" s="5">
        <f>Epro_Ra!K$13</f>
        <v>13.117491028241535</v>
      </c>
      <c r="K13" s="5">
        <f>Epro_Ra!L$13</f>
        <v>14.800475893275083</v>
      </c>
      <c r="L13" s="26">
        <f>Epro_Ra!M$13</f>
        <v>16.483460758308631</v>
      </c>
      <c r="M13" t="s">
        <v>10</v>
      </c>
      <c r="N13" s="9" t="s">
        <v>11</v>
      </c>
    </row>
    <row r="14" spans="1:14" x14ac:dyDescent="0.25">
      <c r="A14" s="20">
        <v>12</v>
      </c>
      <c r="B14" s="34" t="s">
        <v>11</v>
      </c>
      <c r="C14" s="42">
        <v>1</v>
      </c>
      <c r="D14" s="5">
        <f>Epro_Ra!E$13</f>
        <v>3.0195818380402559</v>
      </c>
      <c r="E14" s="5">
        <f>Epro_Ra!F$13</f>
        <v>4.7025667030738028</v>
      </c>
      <c r="F14" s="5">
        <f>Epro_Ra!G$13</f>
        <v>6.3855515681073491</v>
      </c>
      <c r="G14" s="5">
        <f>Epro_Ra!H$13</f>
        <v>8.0685364331408955</v>
      </c>
      <c r="H14" s="5">
        <f>Epro_Ra!I$13</f>
        <v>9.7515212981744419</v>
      </c>
      <c r="I14" s="5">
        <f>Epro_Ra!J$13</f>
        <v>11.434506163207988</v>
      </c>
      <c r="J14" s="5">
        <f>Epro_Ra!K$13</f>
        <v>13.117491028241535</v>
      </c>
      <c r="K14" s="5">
        <f>Epro_Ra!L$13</f>
        <v>14.800475893275083</v>
      </c>
      <c r="L14" s="26">
        <f>Epro_Ra!M$13</f>
        <v>16.483460758308631</v>
      </c>
      <c r="M14" t="s">
        <v>11</v>
      </c>
      <c r="N14" s="9" t="s">
        <v>11</v>
      </c>
    </row>
    <row r="15" spans="1:14" x14ac:dyDescent="0.25">
      <c r="A15" s="20">
        <v>13</v>
      </c>
      <c r="B15" s="34" t="s">
        <v>12</v>
      </c>
      <c r="C15" s="42">
        <v>1</v>
      </c>
      <c r="D15" s="5">
        <f>Epro_Ra!E$15</f>
        <v>2.4038461538461537</v>
      </c>
      <c r="E15" s="5">
        <f>Epro_Ra!F$15</f>
        <v>3.5737179487179489</v>
      </c>
      <c r="F15" s="5">
        <f>Epro_Ra!G$15</f>
        <v>4.7435897435897436</v>
      </c>
      <c r="G15" s="5">
        <f>Epro_Ra!H$15</f>
        <v>5.9134615384615383</v>
      </c>
      <c r="H15" s="5">
        <f>Epro_Ra!I$15</f>
        <v>7.083333333333333</v>
      </c>
      <c r="I15" s="5">
        <f>Epro_Ra!J$15</f>
        <v>8.2532051282051277</v>
      </c>
      <c r="J15" s="5">
        <f>Epro_Ra!K$15</f>
        <v>9.4230769230769234</v>
      </c>
      <c r="K15" s="5">
        <f>Epro_Ra!L$15</f>
        <v>10.592948717948717</v>
      </c>
      <c r="L15" s="26">
        <f>Epro_Ra!M$15</f>
        <v>11.762820512820513</v>
      </c>
      <c r="M15" t="s">
        <v>12</v>
      </c>
      <c r="N15" s="8" t="s">
        <v>19</v>
      </c>
    </row>
    <row r="16" spans="1:14" x14ac:dyDescent="0.25">
      <c r="A16" s="20">
        <v>14</v>
      </c>
      <c r="B16" s="34" t="s">
        <v>29</v>
      </c>
      <c r="C16" s="42">
        <v>1</v>
      </c>
      <c r="D16" s="5">
        <f>Epro_Ra!E$11</f>
        <v>1.1697393515575334</v>
      </c>
      <c r="E16" s="5">
        <f>Epro_Ra!F$11</f>
        <v>1.3111888111888113</v>
      </c>
      <c r="F16" s="5">
        <f>Epro_Ra!G$11</f>
        <v>1.4526382708200891</v>
      </c>
      <c r="G16" s="5">
        <f>Epro_Ra!H$11</f>
        <v>1.594087730451367</v>
      </c>
      <c r="H16" s="5">
        <f>Epro_Ra!I$11</f>
        <v>1.7355371900826448</v>
      </c>
      <c r="I16" s="5">
        <f>Epro_Ra!J$11</f>
        <v>1.8769866497139227</v>
      </c>
      <c r="J16" s="5">
        <f>Epro_Ra!K$11</f>
        <v>2.0184361093452008</v>
      </c>
      <c r="K16" s="5">
        <f>Epro_Ra!L$11</f>
        <v>2.1598855689764784</v>
      </c>
      <c r="L16" s="26">
        <f>Epro_Ra!M$11</f>
        <v>2.3013350286077561</v>
      </c>
      <c r="M16" s="14" t="s">
        <v>13</v>
      </c>
      <c r="N16" s="15" t="s">
        <v>22</v>
      </c>
    </row>
    <row r="17" spans="1:14" x14ac:dyDescent="0.25">
      <c r="A17" s="20">
        <v>15</v>
      </c>
      <c r="B17" s="34" t="s">
        <v>28</v>
      </c>
      <c r="C17" s="42">
        <v>1</v>
      </c>
      <c r="D17" s="5">
        <f>Epro_Ra!E$13</f>
        <v>3.0195818380402559</v>
      </c>
      <c r="E17" s="5">
        <f>Epro_Ra!F$13</f>
        <v>4.7025667030738028</v>
      </c>
      <c r="F17" s="5">
        <f>Epro_Ra!G$13</f>
        <v>6.3855515681073491</v>
      </c>
      <c r="G17" s="5">
        <f>Epro_Ra!H$13</f>
        <v>8.0685364331408955</v>
      </c>
      <c r="H17" s="5">
        <f>Epro_Ra!I$13</f>
        <v>9.7515212981744419</v>
      </c>
      <c r="I17" s="5">
        <f>Epro_Ra!J$13</f>
        <v>11.434506163207988</v>
      </c>
      <c r="J17" s="5">
        <f>Epro_Ra!K$13</f>
        <v>13.117491028241535</v>
      </c>
      <c r="K17" s="5">
        <f>Epro_Ra!L$13</f>
        <v>14.800475893275083</v>
      </c>
      <c r="L17" s="26">
        <f>Epro_Ra!M$13</f>
        <v>16.483460758308631</v>
      </c>
      <c r="M17" s="14" t="s">
        <v>14</v>
      </c>
      <c r="N17" s="11" t="s">
        <v>20</v>
      </c>
    </row>
    <row r="18" spans="1:14" x14ac:dyDescent="0.25">
      <c r="A18" s="20">
        <v>16</v>
      </c>
      <c r="B18" s="34" t="s">
        <v>20</v>
      </c>
      <c r="C18" s="42">
        <v>1</v>
      </c>
      <c r="D18" s="5">
        <f>Epro_Ra!E$14</f>
        <v>4.6025641025641022</v>
      </c>
      <c r="E18" s="5">
        <f>Epro_Ra!F$14</f>
        <v>7.6047008547008543</v>
      </c>
      <c r="F18" s="5">
        <f>Epro_Ra!G$14</f>
        <v>10.606837606837606</v>
      </c>
      <c r="G18" s="5">
        <f>Epro_Ra!H$14</f>
        <v>13.608974358974358</v>
      </c>
      <c r="H18" s="5">
        <f>Epro_Ra!I$14</f>
        <v>16.611111111111111</v>
      </c>
      <c r="I18" s="5">
        <f>Epro_Ra!J$14</f>
        <v>19.613247863247864</v>
      </c>
      <c r="J18" s="5">
        <f>Epro_Ra!K$14</f>
        <v>22.615384615384613</v>
      </c>
      <c r="K18" s="5">
        <f>Epro_Ra!L$14</f>
        <v>25.617521367521366</v>
      </c>
      <c r="L18" s="26">
        <f>Epro_Ra!M$14</f>
        <v>28.619658119658119</v>
      </c>
      <c r="M18" t="s">
        <v>15</v>
      </c>
      <c r="N18" s="11" t="s">
        <v>20</v>
      </c>
    </row>
    <row r="19" spans="1:14" x14ac:dyDescent="0.25">
      <c r="A19" s="20">
        <v>17</v>
      </c>
      <c r="B19" s="34" t="s">
        <v>19</v>
      </c>
      <c r="C19" s="42">
        <v>1</v>
      </c>
      <c r="D19" s="5">
        <f>Epro_Ra!E$15</f>
        <v>2.4038461538461537</v>
      </c>
      <c r="E19" s="5">
        <f>Epro_Ra!F$15</f>
        <v>3.5737179487179489</v>
      </c>
      <c r="F19" s="5">
        <f>Epro_Ra!G$15</f>
        <v>4.7435897435897436</v>
      </c>
      <c r="G19" s="5">
        <f>Epro_Ra!H$15</f>
        <v>5.9134615384615383</v>
      </c>
      <c r="H19" s="5">
        <f>Epro_Ra!I$15</f>
        <v>7.083333333333333</v>
      </c>
      <c r="I19" s="5">
        <f>Epro_Ra!J$15</f>
        <v>8.2532051282051277</v>
      </c>
      <c r="J19" s="5">
        <f>Epro_Ra!K$15</f>
        <v>9.4230769230769234</v>
      </c>
      <c r="K19" s="5">
        <f>Epro_Ra!L$15</f>
        <v>10.592948717948717</v>
      </c>
      <c r="L19" s="26">
        <f>Epro_Ra!M$15</f>
        <v>11.762820512820513</v>
      </c>
      <c r="M19" s="14" t="s">
        <v>16</v>
      </c>
      <c r="N19" s="8" t="s">
        <v>19</v>
      </c>
    </row>
    <row r="22" spans="1:14" ht="15.75" thickBot="1" x14ac:dyDescent="0.3">
      <c r="A22" s="22"/>
      <c r="B22" s="24"/>
      <c r="C22" s="23">
        <v>2011</v>
      </c>
      <c r="D22" s="23">
        <v>2015</v>
      </c>
      <c r="E22" s="23">
        <v>2020</v>
      </c>
      <c r="F22" s="23">
        <v>2025</v>
      </c>
      <c r="G22" s="23">
        <v>2030</v>
      </c>
      <c r="H22" s="23">
        <v>2035</v>
      </c>
      <c r="I22" s="23">
        <v>2040</v>
      </c>
      <c r="J22" s="23">
        <v>2045</v>
      </c>
      <c r="K22" s="28">
        <v>2050</v>
      </c>
      <c r="L22"/>
    </row>
    <row r="23" spans="1:14" x14ac:dyDescent="0.25">
      <c r="A23" s="20">
        <v>1</v>
      </c>
      <c r="B23" s="33" t="s">
        <v>0</v>
      </c>
      <c r="C23" s="21">
        <f>D3/$D3</f>
        <v>1</v>
      </c>
      <c r="D23" s="21">
        <f t="shared" ref="D23:K38" si="0">E3/$D3</f>
        <v>1.0545878312070658</v>
      </c>
      <c r="E23" s="21">
        <f t="shared" si="0"/>
        <v>1.1091756624141313</v>
      </c>
      <c r="F23" s="21">
        <f t="shared" si="0"/>
        <v>1.1637634936211971</v>
      </c>
      <c r="G23" s="21">
        <f t="shared" si="0"/>
        <v>1.2183513248282629</v>
      </c>
      <c r="H23" s="21">
        <f t="shared" si="0"/>
        <v>1.2729391560353287</v>
      </c>
      <c r="I23" s="21">
        <f t="shared" si="0"/>
        <v>1.3275269872423945</v>
      </c>
      <c r="J23" s="21">
        <f t="shared" si="0"/>
        <v>1.3821148184494603</v>
      </c>
      <c r="K23" s="25">
        <f t="shared" si="0"/>
        <v>1.4367026496565261</v>
      </c>
      <c r="L23"/>
    </row>
    <row r="24" spans="1:14" x14ac:dyDescent="0.25">
      <c r="A24" s="20">
        <v>2</v>
      </c>
      <c r="B24" s="34" t="s">
        <v>30</v>
      </c>
      <c r="C24" s="5">
        <f t="shared" ref="C24:K39" si="1">D4/$D4</f>
        <v>1</v>
      </c>
      <c r="D24" s="5">
        <f t="shared" si="0"/>
        <v>1.0545878312070658</v>
      </c>
      <c r="E24" s="5">
        <f t="shared" si="0"/>
        <v>1.1091756624141313</v>
      </c>
      <c r="F24" s="5">
        <f t="shared" si="0"/>
        <v>1.1637634936211971</v>
      </c>
      <c r="G24" s="5">
        <f t="shared" si="0"/>
        <v>1.2183513248282629</v>
      </c>
      <c r="H24" s="5">
        <f t="shared" si="0"/>
        <v>1.2729391560353287</v>
      </c>
      <c r="I24" s="5">
        <f t="shared" si="0"/>
        <v>1.3275269872423945</v>
      </c>
      <c r="J24" s="5">
        <f t="shared" si="0"/>
        <v>1.3821148184494603</v>
      </c>
      <c r="K24" s="26">
        <f t="shared" si="0"/>
        <v>1.4367026496565261</v>
      </c>
      <c r="L24"/>
    </row>
    <row r="25" spans="1:14" x14ac:dyDescent="0.25">
      <c r="A25" s="20">
        <v>3</v>
      </c>
      <c r="B25" s="34" t="s">
        <v>31</v>
      </c>
      <c r="C25" s="5">
        <f t="shared" si="1"/>
        <v>1</v>
      </c>
      <c r="D25" s="5">
        <f t="shared" si="0"/>
        <v>1.0545878312070658</v>
      </c>
      <c r="E25" s="5">
        <f t="shared" si="0"/>
        <v>1.1091756624141313</v>
      </c>
      <c r="F25" s="5">
        <f t="shared" si="0"/>
        <v>1.1637634936211971</v>
      </c>
      <c r="G25" s="5">
        <f t="shared" si="0"/>
        <v>1.2183513248282629</v>
      </c>
      <c r="H25" s="5">
        <f t="shared" si="0"/>
        <v>1.2729391560353287</v>
      </c>
      <c r="I25" s="5">
        <f t="shared" si="0"/>
        <v>1.3275269872423945</v>
      </c>
      <c r="J25" s="5">
        <f t="shared" si="0"/>
        <v>1.3821148184494603</v>
      </c>
      <c r="K25" s="26">
        <f t="shared" si="0"/>
        <v>1.4367026496565261</v>
      </c>
      <c r="L25"/>
    </row>
    <row r="26" spans="1:14" x14ac:dyDescent="0.25">
      <c r="A26" s="20">
        <v>4</v>
      </c>
      <c r="B26" s="39" t="s">
        <v>32</v>
      </c>
      <c r="C26" s="40">
        <f t="shared" si="1"/>
        <v>1</v>
      </c>
      <c r="D26" s="40">
        <f t="shared" si="0"/>
        <v>1.0545878312070658</v>
      </c>
      <c r="E26" s="40">
        <f t="shared" si="0"/>
        <v>1.1091756624141313</v>
      </c>
      <c r="F26" s="40">
        <f t="shared" si="0"/>
        <v>1.1637634936211971</v>
      </c>
      <c r="G26" s="40">
        <f t="shared" si="0"/>
        <v>1.2183513248282629</v>
      </c>
      <c r="H26" s="40">
        <f t="shared" si="0"/>
        <v>1.2729391560353287</v>
      </c>
      <c r="I26" s="40">
        <f t="shared" si="0"/>
        <v>1.3275269872423945</v>
      </c>
      <c r="J26" s="40">
        <f t="shared" si="0"/>
        <v>1.3821148184494603</v>
      </c>
      <c r="K26" s="41">
        <f t="shared" si="0"/>
        <v>1.4367026496565261</v>
      </c>
      <c r="L26"/>
    </row>
    <row r="27" spans="1:14" x14ac:dyDescent="0.25">
      <c r="A27" s="20">
        <v>5</v>
      </c>
      <c r="B27" s="34" t="s">
        <v>33</v>
      </c>
      <c r="C27" s="5">
        <f t="shared" si="1"/>
        <v>1</v>
      </c>
      <c r="D27" s="5">
        <f t="shared" si="0"/>
        <v>1.0545878312070658</v>
      </c>
      <c r="E27" s="5">
        <f t="shared" si="0"/>
        <v>1.1091756624141313</v>
      </c>
      <c r="F27" s="5">
        <f t="shared" si="0"/>
        <v>1.1637634936211971</v>
      </c>
      <c r="G27" s="5">
        <f t="shared" si="0"/>
        <v>1.2183513248282629</v>
      </c>
      <c r="H27" s="5">
        <f t="shared" si="0"/>
        <v>1.2729391560353287</v>
      </c>
      <c r="I27" s="5">
        <f t="shared" si="0"/>
        <v>1.3275269872423945</v>
      </c>
      <c r="J27" s="5">
        <f t="shared" si="0"/>
        <v>1.3821148184494603</v>
      </c>
      <c r="K27" s="26">
        <f t="shared" si="0"/>
        <v>1.4367026496565261</v>
      </c>
      <c r="L27"/>
    </row>
    <row r="28" spans="1:14" x14ac:dyDescent="0.25">
      <c r="A28" s="20">
        <v>6</v>
      </c>
      <c r="B28" s="34" t="s">
        <v>34</v>
      </c>
      <c r="C28" s="5">
        <f t="shared" si="1"/>
        <v>1</v>
      </c>
      <c r="D28" s="5">
        <f t="shared" si="0"/>
        <v>1.0545878312070658</v>
      </c>
      <c r="E28" s="5">
        <f t="shared" si="0"/>
        <v>1.1091756624141313</v>
      </c>
      <c r="F28" s="5">
        <f t="shared" si="0"/>
        <v>1.1637634936211971</v>
      </c>
      <c r="G28" s="5">
        <f t="shared" si="0"/>
        <v>1.2183513248282629</v>
      </c>
      <c r="H28" s="5">
        <f t="shared" si="0"/>
        <v>1.2729391560353287</v>
      </c>
      <c r="I28" s="5">
        <f t="shared" si="0"/>
        <v>1.3275269872423945</v>
      </c>
      <c r="J28" s="5">
        <f t="shared" si="0"/>
        <v>1.3821148184494603</v>
      </c>
      <c r="K28" s="26">
        <f t="shared" si="0"/>
        <v>1.4367026496565261</v>
      </c>
      <c r="L28"/>
    </row>
    <row r="29" spans="1:14" x14ac:dyDescent="0.25">
      <c r="A29" s="20">
        <v>7</v>
      </c>
      <c r="B29" s="34" t="s">
        <v>35</v>
      </c>
      <c r="C29" s="5">
        <f>D5/$D5</f>
        <v>1</v>
      </c>
      <c r="D29" s="5">
        <f t="shared" ref="D29:K29" si="2">E5/$D5</f>
        <v>1.0545878312070658</v>
      </c>
      <c r="E29" s="5">
        <f t="shared" si="2"/>
        <v>1.1091756624141313</v>
      </c>
      <c r="F29" s="5">
        <f t="shared" si="2"/>
        <v>1.1637634936211971</v>
      </c>
      <c r="G29" s="5">
        <f t="shared" si="2"/>
        <v>1.2183513248282629</v>
      </c>
      <c r="H29" s="5">
        <f t="shared" si="2"/>
        <v>1.2729391560353287</v>
      </c>
      <c r="I29" s="5">
        <f t="shared" si="2"/>
        <v>1.3275269872423945</v>
      </c>
      <c r="J29" s="5">
        <f t="shared" si="2"/>
        <v>1.3821148184494603</v>
      </c>
      <c r="K29" s="5">
        <f t="shared" si="2"/>
        <v>1.4367026496565261</v>
      </c>
      <c r="L29"/>
    </row>
    <row r="30" spans="1:14" x14ac:dyDescent="0.25">
      <c r="A30" s="20">
        <v>8</v>
      </c>
      <c r="B30" s="34" t="s">
        <v>4</v>
      </c>
      <c r="C30" s="5">
        <f>D5/$D5</f>
        <v>1</v>
      </c>
      <c r="D30" s="5">
        <f t="shared" ref="D30:K30" si="3">E5/$D5</f>
        <v>1.0545878312070658</v>
      </c>
      <c r="E30" s="5">
        <f t="shared" si="3"/>
        <v>1.1091756624141313</v>
      </c>
      <c r="F30" s="5">
        <f t="shared" si="3"/>
        <v>1.1637634936211971</v>
      </c>
      <c r="G30" s="5">
        <f t="shared" si="3"/>
        <v>1.2183513248282629</v>
      </c>
      <c r="H30" s="5">
        <f t="shared" si="3"/>
        <v>1.2729391560353287</v>
      </c>
      <c r="I30" s="5">
        <f t="shared" si="3"/>
        <v>1.3275269872423945</v>
      </c>
      <c r="J30" s="5">
        <f t="shared" si="3"/>
        <v>1.3821148184494603</v>
      </c>
      <c r="K30" s="5">
        <f t="shared" si="3"/>
        <v>1.4367026496565261</v>
      </c>
      <c r="L30"/>
    </row>
    <row r="31" spans="1:14" x14ac:dyDescent="0.25">
      <c r="A31" s="20">
        <v>9</v>
      </c>
      <c r="B31" s="34" t="s">
        <v>5</v>
      </c>
      <c r="C31" s="5">
        <f>D9/$D9</f>
        <v>1</v>
      </c>
      <c r="D31" s="5">
        <f>E9/$D9</f>
        <v>1.2015230312035663</v>
      </c>
      <c r="E31" s="5">
        <f>F9/$D9</f>
        <v>1.4030460624071324</v>
      </c>
      <c r="F31" s="5">
        <f>G9/$D9</f>
        <v>1.6045690936106984</v>
      </c>
      <c r="G31" s="5">
        <f>H9/$D9</f>
        <v>1.8060921248142645</v>
      </c>
      <c r="H31" s="5">
        <f>I9/$D9</f>
        <v>2.0076151560178306</v>
      </c>
      <c r="I31" s="5">
        <f>J9/$D9</f>
        <v>2.2091381872213969</v>
      </c>
      <c r="J31" s="5">
        <f>K9/$D9</f>
        <v>2.4106612184249627</v>
      </c>
      <c r="K31" s="26">
        <f>L9/$D9</f>
        <v>2.612184249628529</v>
      </c>
      <c r="L31"/>
    </row>
    <row r="32" spans="1:14" x14ac:dyDescent="0.25">
      <c r="A32" s="20">
        <v>10</v>
      </c>
      <c r="B32" s="34" t="s">
        <v>7</v>
      </c>
      <c r="C32" s="5">
        <f>D10/$D10</f>
        <v>1</v>
      </c>
      <c r="D32" s="5">
        <f>E10/$D10</f>
        <v>1.0804776739356181</v>
      </c>
      <c r="E32" s="5">
        <f>F10/$D10</f>
        <v>1.160955347871236</v>
      </c>
      <c r="F32" s="5">
        <f>G10/$D10</f>
        <v>1.2414330218068537</v>
      </c>
      <c r="G32" s="5">
        <f>H10/$D10</f>
        <v>1.3219106957424716</v>
      </c>
      <c r="H32" s="5">
        <f>I10/$D10</f>
        <v>1.4023883696780894</v>
      </c>
      <c r="I32" s="5">
        <f>J10/$D10</f>
        <v>1.4828660436137073</v>
      </c>
      <c r="J32" s="5">
        <f>K10/$D10</f>
        <v>1.5633437175493252</v>
      </c>
      <c r="K32" s="26">
        <f>L10/$D10</f>
        <v>1.6438213914849431</v>
      </c>
      <c r="L32"/>
    </row>
    <row r="33" spans="1:12" x14ac:dyDescent="0.25">
      <c r="A33" s="20">
        <v>11</v>
      </c>
      <c r="B33" s="34" t="s">
        <v>29</v>
      </c>
      <c r="C33" s="5">
        <f>D16/$D16</f>
        <v>1</v>
      </c>
      <c r="D33" s="5">
        <f>E16/$D16</f>
        <v>1.1209239130434783</v>
      </c>
      <c r="E33" s="5">
        <f>F16/$D16</f>
        <v>1.2418478260869565</v>
      </c>
      <c r="F33" s="5">
        <f>G16/$D16</f>
        <v>1.3627717391304348</v>
      </c>
      <c r="G33" s="5">
        <f>H16/$D16</f>
        <v>1.4836956521739133</v>
      </c>
      <c r="H33" s="5">
        <f>I16/$D16</f>
        <v>1.6046195652173916</v>
      </c>
      <c r="I33" s="5">
        <f>J16/$D16</f>
        <v>1.7255434782608701</v>
      </c>
      <c r="J33" s="5">
        <f>K16/$D16</f>
        <v>1.8464673913043481</v>
      </c>
      <c r="K33" s="26">
        <f>L16/$D16</f>
        <v>1.9673913043478262</v>
      </c>
      <c r="L33"/>
    </row>
    <row r="34" spans="1:12" x14ac:dyDescent="0.25">
      <c r="A34" s="20">
        <v>12</v>
      </c>
      <c r="B34" s="34" t="s">
        <v>8</v>
      </c>
      <c r="C34" s="5">
        <f>D11/$D11</f>
        <v>1</v>
      </c>
      <c r="D34" s="5">
        <f>E11/$D11</f>
        <v>1.4866666666666668</v>
      </c>
      <c r="E34" s="5">
        <f>F11/$D11</f>
        <v>1.9733333333333334</v>
      </c>
      <c r="F34" s="5">
        <f>G11/$D11</f>
        <v>2.46</v>
      </c>
      <c r="G34" s="5">
        <f>H11/$D11</f>
        <v>2.9466666666666668</v>
      </c>
      <c r="H34" s="5">
        <f>I11/$D11</f>
        <v>3.4333333333333331</v>
      </c>
      <c r="I34" s="5">
        <f>J11/$D11</f>
        <v>3.9200000000000004</v>
      </c>
      <c r="J34" s="5">
        <f>K11/$D11</f>
        <v>4.4066666666666663</v>
      </c>
      <c r="K34" s="26">
        <f>L11/$D11</f>
        <v>4.8933333333333335</v>
      </c>
      <c r="L34"/>
    </row>
    <row r="35" spans="1:12" x14ac:dyDescent="0.25">
      <c r="A35" s="20">
        <v>13</v>
      </c>
      <c r="B35" s="34" t="s">
        <v>9</v>
      </c>
      <c r="C35" s="5">
        <f>D12/$D12</f>
        <v>1</v>
      </c>
      <c r="D35" s="5">
        <f>E12/$D12</f>
        <v>1.1589464764863722</v>
      </c>
      <c r="E35" s="5">
        <f>F12/$D12</f>
        <v>1.3178929529727441</v>
      </c>
      <c r="F35" s="5">
        <f>G12/$D12</f>
        <v>1.4768394294591161</v>
      </c>
      <c r="G35" s="5">
        <f>H12/$D12</f>
        <v>1.635785905945488</v>
      </c>
      <c r="H35" s="5">
        <f>I12/$D12</f>
        <v>1.79473238243186</v>
      </c>
      <c r="I35" s="5">
        <f>J12/$D12</f>
        <v>1.9536788589182319</v>
      </c>
      <c r="J35" s="5">
        <f>K12/$D12</f>
        <v>2.1126253354046036</v>
      </c>
      <c r="K35" s="26">
        <f>L12/$D12</f>
        <v>2.271571811890976</v>
      </c>
      <c r="L35"/>
    </row>
    <row r="36" spans="1:12" x14ac:dyDescent="0.25">
      <c r="A36" s="20">
        <v>14</v>
      </c>
      <c r="B36" s="34" t="s">
        <v>10</v>
      </c>
      <c r="C36" s="5">
        <f>D13/$D13</f>
        <v>1</v>
      </c>
      <c r="D36" s="5">
        <f>E13/$D13</f>
        <v>1.5573569306291177</v>
      </c>
      <c r="E36" s="5">
        <f>F13/$D13</f>
        <v>2.1147138612582355</v>
      </c>
      <c r="F36" s="5">
        <f>G13/$D13</f>
        <v>2.6720707918873532</v>
      </c>
      <c r="G36" s="5">
        <f>H13/$D13</f>
        <v>3.2294277225164705</v>
      </c>
      <c r="H36" s="5">
        <f>I13/$D13</f>
        <v>3.7867846531455882</v>
      </c>
      <c r="I36" s="5">
        <f>J13/$D13</f>
        <v>4.3441415837747055</v>
      </c>
      <c r="J36" s="5">
        <f>K13/$D13</f>
        <v>4.9014985144038237</v>
      </c>
      <c r="K36" s="26">
        <f>L13/$D13</f>
        <v>5.4588554450329418</v>
      </c>
      <c r="L36"/>
    </row>
    <row r="37" spans="1:12" x14ac:dyDescent="0.25">
      <c r="A37" s="20">
        <v>15</v>
      </c>
      <c r="B37" s="34" t="s">
        <v>11</v>
      </c>
      <c r="C37" s="5">
        <f>D14/$D14</f>
        <v>1</v>
      </c>
      <c r="D37" s="5">
        <f>E14/$D14</f>
        <v>1.5573569306291177</v>
      </c>
      <c r="E37" s="5">
        <f>F14/$D14</f>
        <v>2.1147138612582355</v>
      </c>
      <c r="F37" s="5">
        <f>G14/$D14</f>
        <v>2.6720707918873532</v>
      </c>
      <c r="G37" s="5">
        <f>H14/$D14</f>
        <v>3.2294277225164705</v>
      </c>
      <c r="H37" s="5">
        <f>I14/$D14</f>
        <v>3.7867846531455882</v>
      </c>
      <c r="I37" s="5">
        <f>J14/$D14</f>
        <v>4.3441415837747055</v>
      </c>
      <c r="J37" s="5">
        <f>K14/$D14</f>
        <v>4.9014985144038237</v>
      </c>
      <c r="K37" s="26">
        <f>L14/$D14</f>
        <v>5.4588554450329418</v>
      </c>
      <c r="L37"/>
    </row>
    <row r="38" spans="1:12" x14ac:dyDescent="0.25">
      <c r="A38" s="20">
        <v>16</v>
      </c>
      <c r="B38" s="34" t="s">
        <v>12</v>
      </c>
      <c r="C38" s="5">
        <f>D15/$D15</f>
        <v>1</v>
      </c>
      <c r="D38" s="5">
        <f>E15/$D15</f>
        <v>1.4866666666666668</v>
      </c>
      <c r="E38" s="5">
        <f>F15/$D15</f>
        <v>1.9733333333333334</v>
      </c>
      <c r="F38" s="5">
        <f>G15/$D15</f>
        <v>2.46</v>
      </c>
      <c r="G38" s="5">
        <f>H15/$D15</f>
        <v>2.9466666666666668</v>
      </c>
      <c r="H38" s="5">
        <f>I15/$D15</f>
        <v>3.4333333333333331</v>
      </c>
      <c r="I38" s="5">
        <f>J15/$D15</f>
        <v>3.9200000000000004</v>
      </c>
      <c r="J38" s="5">
        <f>K15/$D15</f>
        <v>4.4066666666666663</v>
      </c>
      <c r="K38" s="26">
        <f>L15/$D15</f>
        <v>4.8933333333333335</v>
      </c>
      <c r="L38"/>
    </row>
    <row r="39" spans="1:12" x14ac:dyDescent="0.25">
      <c r="A39" s="20">
        <v>17</v>
      </c>
      <c r="B39" s="34" t="s">
        <v>36</v>
      </c>
      <c r="C39">
        <f>(D18+D17)/($D$18+$D$17)</f>
        <v>1</v>
      </c>
      <c r="D39">
        <f t="shared" ref="D39:K39" si="4">(E18+E17)/($D$18+$D$17)</f>
        <v>1.6146722528903477</v>
      </c>
      <c r="E39">
        <f t="shared" si="4"/>
        <v>2.2293445057806949</v>
      </c>
      <c r="F39">
        <f t="shared" si="4"/>
        <v>2.8440167586710428</v>
      </c>
      <c r="G39">
        <f t="shared" si="4"/>
        <v>3.4586890115613902</v>
      </c>
      <c r="H39">
        <f t="shared" si="4"/>
        <v>4.0733612644517381</v>
      </c>
      <c r="I39">
        <f t="shared" si="4"/>
        <v>4.6880335173420846</v>
      </c>
      <c r="J39">
        <f t="shared" si="4"/>
        <v>5.3027057702324329</v>
      </c>
      <c r="K39">
        <f t="shared" si="4"/>
        <v>5.9173780231227813</v>
      </c>
      <c r="L39"/>
    </row>
    <row r="40" spans="1:12" x14ac:dyDescent="0.25">
      <c r="A40" s="20">
        <v>18</v>
      </c>
      <c r="B40" s="34" t="s">
        <v>19</v>
      </c>
      <c r="C40" s="5">
        <f>D19/$D19</f>
        <v>1</v>
      </c>
      <c r="D40" s="5">
        <f>E19/$D19</f>
        <v>1.4866666666666668</v>
      </c>
      <c r="E40" s="5">
        <f>F19/$D19</f>
        <v>1.9733333333333334</v>
      </c>
      <c r="F40" s="5">
        <f>G19/$D19</f>
        <v>2.46</v>
      </c>
      <c r="G40" s="5">
        <f>H19/$D19</f>
        <v>2.9466666666666668</v>
      </c>
      <c r="H40" s="5">
        <f>I19/$D19</f>
        <v>3.4333333333333331</v>
      </c>
      <c r="I40" s="5">
        <f>J19/$D19</f>
        <v>3.9200000000000004</v>
      </c>
      <c r="J40" s="5">
        <f>K19/$D19</f>
        <v>4.4066666666666663</v>
      </c>
      <c r="K40" s="26">
        <f>L19/$D19</f>
        <v>4.8933333333333335</v>
      </c>
    </row>
    <row r="43" spans="1:12" x14ac:dyDescent="0.25">
      <c r="B43" s="34"/>
      <c r="C43" s="5"/>
      <c r="D43" s="5"/>
      <c r="E43" s="5"/>
      <c r="F43" s="5"/>
      <c r="G43" s="5"/>
      <c r="H43" s="5"/>
      <c r="I43" s="5"/>
      <c r="J43" s="5"/>
      <c r="K43" s="26"/>
    </row>
    <row r="44" spans="1:12" x14ac:dyDescent="0.25">
      <c r="B44" s="34"/>
      <c r="C44" s="5"/>
      <c r="D44" s="5"/>
      <c r="E44" s="5"/>
      <c r="F44" s="5"/>
      <c r="G44" s="5"/>
      <c r="H44" s="5"/>
      <c r="I44" s="5"/>
      <c r="J44" s="5"/>
      <c r="K44" s="26"/>
    </row>
  </sheetData>
  <conditionalFormatting sqref="C3:L19 C23:K28 C31:K38 C43:K44 C40:K40">
    <cfRule type="cellIs" dxfId="1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A16" sqref="A16"/>
    </sheetView>
  </sheetViews>
  <sheetFormatPr baseColWidth="10" defaultRowHeight="15" x14ac:dyDescent="0.25"/>
  <cols>
    <col min="2" max="2" width="11.42578125" style="27"/>
    <col min="12" max="12" width="11.42578125" style="27"/>
  </cols>
  <sheetData>
    <row r="1" spans="1:14" s="22" customFormat="1" ht="33" customHeight="1" thickBot="1" x14ac:dyDescent="0.3">
      <c r="A1" s="29" t="s">
        <v>27</v>
      </c>
      <c r="B1" s="31"/>
      <c r="C1" s="30"/>
      <c r="L1" s="24"/>
    </row>
    <row r="2" spans="1:14" s="22" customFormat="1" ht="15.75" thickBot="1" x14ac:dyDescent="0.3">
      <c r="B2" s="24"/>
      <c r="C2" s="23">
        <v>2007</v>
      </c>
      <c r="D2" s="23">
        <v>2010</v>
      </c>
      <c r="E2" s="23">
        <v>2015</v>
      </c>
      <c r="F2" s="23">
        <v>2020</v>
      </c>
      <c r="G2" s="23">
        <v>2025</v>
      </c>
      <c r="H2" s="23">
        <v>2030</v>
      </c>
      <c r="I2" s="23">
        <v>2035</v>
      </c>
      <c r="J2" s="23">
        <v>2040</v>
      </c>
      <c r="K2" s="23">
        <v>2045</v>
      </c>
      <c r="L2" s="28">
        <v>2050</v>
      </c>
      <c r="M2" s="32" t="s">
        <v>23</v>
      </c>
      <c r="N2" s="32" t="s">
        <v>24</v>
      </c>
    </row>
    <row r="3" spans="1:14" s="14" customFormat="1" x14ac:dyDescent="0.25">
      <c r="A3" s="20">
        <v>1</v>
      </c>
      <c r="B3" s="33" t="s">
        <v>0</v>
      </c>
      <c r="C3" s="42">
        <v>1</v>
      </c>
      <c r="D3" s="21">
        <f>Epro_Ra!E$6</f>
        <v>1.0700971383565241</v>
      </c>
      <c r="E3" s="21">
        <f>Epro_Ra!F$6</f>
        <v>1.1285114203202942</v>
      </c>
      <c r="F3" s="21">
        <f>Epro_Ra!G$6</f>
        <v>1.186925702284064</v>
      </c>
      <c r="G3" s="21">
        <f>Epro_Ra!H$6</f>
        <v>1.2453399842478341</v>
      </c>
      <c r="H3" s="21">
        <f>Epro_Ra!I$6</f>
        <v>1.3037542662116042</v>
      </c>
      <c r="I3" s="21">
        <f>Epro_Ra!J$6</f>
        <v>1.3621685481753742</v>
      </c>
      <c r="J3" s="21">
        <f>Epro_Ra!K$6</f>
        <v>1.4205828301391441</v>
      </c>
      <c r="K3" s="21">
        <f>Epro_Ra!L$6</f>
        <v>1.4789971121029142</v>
      </c>
      <c r="L3" s="25">
        <f>Epro_Ra!M$6</f>
        <v>1.5374113940666843</v>
      </c>
      <c r="M3" s="14" t="s">
        <v>0</v>
      </c>
      <c r="N3" s="6" t="s">
        <v>0</v>
      </c>
    </row>
    <row r="4" spans="1:14" x14ac:dyDescent="0.25">
      <c r="A4" s="20">
        <v>2</v>
      </c>
      <c r="B4" s="34" t="s">
        <v>1</v>
      </c>
      <c r="C4" s="42">
        <v>1</v>
      </c>
      <c r="D4" s="5">
        <f>Epro_Ra!E$7</f>
        <v>1.0700971383565241</v>
      </c>
      <c r="E4" s="5">
        <f>Epro_Ra!F$7</f>
        <v>1.1285114203202942</v>
      </c>
      <c r="F4" s="5">
        <f>Epro_Ra!G$7</f>
        <v>1.186925702284064</v>
      </c>
      <c r="G4" s="5">
        <f>Epro_Ra!H$7</f>
        <v>1.2453399842478341</v>
      </c>
      <c r="H4" s="5">
        <f>Epro_Ra!I$7</f>
        <v>1.3037542662116042</v>
      </c>
      <c r="I4" s="5">
        <f>Epro_Ra!J$7</f>
        <v>1.3621685481753742</v>
      </c>
      <c r="J4" s="5">
        <f>Epro_Ra!K$7</f>
        <v>1.4205828301391441</v>
      </c>
      <c r="K4" s="5">
        <f>Epro_Ra!L$7</f>
        <v>1.4789971121029142</v>
      </c>
      <c r="L4" s="26">
        <f>Epro_Ra!M$7</f>
        <v>1.5374113940666843</v>
      </c>
      <c r="M4" t="s">
        <v>1</v>
      </c>
      <c r="N4" s="1" t="s">
        <v>17</v>
      </c>
    </row>
    <row r="5" spans="1:14" x14ac:dyDescent="0.25">
      <c r="A5" s="20">
        <v>3</v>
      </c>
      <c r="B5" s="34" t="s">
        <v>2</v>
      </c>
      <c r="C5" s="42">
        <v>1</v>
      </c>
      <c r="D5" s="5">
        <f>Epro_Ra!E$7</f>
        <v>1.0700971383565241</v>
      </c>
      <c r="E5" s="5">
        <f>Epro_Ra!F$7</f>
        <v>1.1285114203202942</v>
      </c>
      <c r="F5" s="5">
        <f>Epro_Ra!G$7</f>
        <v>1.186925702284064</v>
      </c>
      <c r="G5" s="5">
        <f>Epro_Ra!H$7</f>
        <v>1.2453399842478341</v>
      </c>
      <c r="H5" s="5">
        <f>Epro_Ra!I$7</f>
        <v>1.3037542662116042</v>
      </c>
      <c r="I5" s="5">
        <f>Epro_Ra!J$7</f>
        <v>1.3621685481753742</v>
      </c>
      <c r="J5" s="5">
        <f>Epro_Ra!K$7</f>
        <v>1.4205828301391441</v>
      </c>
      <c r="K5" s="5">
        <f>Epro_Ra!L$7</f>
        <v>1.4789971121029142</v>
      </c>
      <c r="L5" s="26">
        <f>Epro_Ra!M$7</f>
        <v>1.5374113940666843</v>
      </c>
      <c r="M5" t="s">
        <v>2</v>
      </c>
      <c r="N5" s="1" t="s">
        <v>17</v>
      </c>
    </row>
    <row r="6" spans="1:14" x14ac:dyDescent="0.25">
      <c r="A6" s="20">
        <v>4</v>
      </c>
      <c r="B6" s="39" t="s">
        <v>3</v>
      </c>
      <c r="C6" s="42">
        <v>1</v>
      </c>
      <c r="D6" s="40">
        <f>Epro_Ra!E$7</f>
        <v>1.0700971383565241</v>
      </c>
      <c r="E6" s="40">
        <f>Epro_Ra!F$7</f>
        <v>1.1285114203202942</v>
      </c>
      <c r="F6" s="40">
        <f>Epro_Ra!G$7</f>
        <v>1.186925702284064</v>
      </c>
      <c r="G6" s="40">
        <f>Epro_Ra!H$7</f>
        <v>1.2453399842478341</v>
      </c>
      <c r="H6" s="40">
        <f>Epro_Ra!I$7</f>
        <v>1.3037542662116042</v>
      </c>
      <c r="I6" s="40">
        <f>Epro_Ra!J$7</f>
        <v>1.3621685481753742</v>
      </c>
      <c r="J6" s="40">
        <f>Epro_Ra!K$7</f>
        <v>1.4205828301391441</v>
      </c>
      <c r="K6" s="40">
        <f>Epro_Ra!L$7</f>
        <v>1.4789971121029142</v>
      </c>
      <c r="L6" s="41">
        <f>Epro_Ra!M$7</f>
        <v>1.5374113940666843</v>
      </c>
      <c r="M6" t="s">
        <v>3</v>
      </c>
      <c r="N6" s="7" t="s">
        <v>17</v>
      </c>
    </row>
    <row r="7" spans="1:14" x14ac:dyDescent="0.25">
      <c r="A7" s="20">
        <v>5</v>
      </c>
      <c r="B7" s="34" t="s">
        <v>4</v>
      </c>
      <c r="C7" s="42">
        <v>1</v>
      </c>
      <c r="D7" s="5">
        <f>Epro_Ra!E$7</f>
        <v>1.0700971383565241</v>
      </c>
      <c r="E7" s="5">
        <f>Epro_Ra!F$7</f>
        <v>1.1285114203202942</v>
      </c>
      <c r="F7" s="5">
        <f>Epro_Ra!G$7</f>
        <v>1.186925702284064</v>
      </c>
      <c r="G7" s="5">
        <f>Epro_Ra!H$7</f>
        <v>1.2453399842478341</v>
      </c>
      <c r="H7" s="5">
        <f>Epro_Ra!I$7</f>
        <v>1.3037542662116042</v>
      </c>
      <c r="I7" s="5">
        <f>Epro_Ra!J$7</f>
        <v>1.3621685481753742</v>
      </c>
      <c r="J7" s="5">
        <f>Epro_Ra!K$7</f>
        <v>1.4205828301391441</v>
      </c>
      <c r="K7" s="5">
        <f>Epro_Ra!L$7</f>
        <v>1.4789971121029142</v>
      </c>
      <c r="L7" s="26">
        <f>Epro_Ra!M$7</f>
        <v>1.5374113940666843</v>
      </c>
      <c r="M7" s="14" t="s">
        <v>4</v>
      </c>
      <c r="N7" s="1" t="s">
        <v>17</v>
      </c>
    </row>
    <row r="8" spans="1:14" x14ac:dyDescent="0.25">
      <c r="A8" s="20">
        <v>6</v>
      </c>
      <c r="B8" s="34" t="s">
        <v>5</v>
      </c>
      <c r="C8" s="42">
        <v>1</v>
      </c>
      <c r="D8" s="5">
        <f>Epro_Ra!E$7</f>
        <v>1.0700971383565241</v>
      </c>
      <c r="E8" s="5">
        <f>Epro_Ra!F$7</f>
        <v>1.1285114203202942</v>
      </c>
      <c r="F8" s="5">
        <f>Epro_Ra!G$7</f>
        <v>1.186925702284064</v>
      </c>
      <c r="G8" s="5">
        <f>Epro_Ra!H$7</f>
        <v>1.2453399842478341</v>
      </c>
      <c r="H8" s="5">
        <f>Epro_Ra!I$7</f>
        <v>1.3037542662116042</v>
      </c>
      <c r="I8" s="5">
        <f>Epro_Ra!J$7</f>
        <v>1.3621685481753742</v>
      </c>
      <c r="J8" s="5">
        <f>Epro_Ra!K$7</f>
        <v>1.4205828301391441</v>
      </c>
      <c r="K8" s="5">
        <f>Epro_Ra!L$7</f>
        <v>1.4789971121029142</v>
      </c>
      <c r="L8" s="26">
        <f>Epro_Ra!M$7</f>
        <v>1.5374113940666843</v>
      </c>
      <c r="M8" s="14" t="s">
        <v>5</v>
      </c>
      <c r="N8" s="1" t="s">
        <v>17</v>
      </c>
    </row>
    <row r="9" spans="1:14" x14ac:dyDescent="0.25">
      <c r="A9" s="20">
        <v>7</v>
      </c>
      <c r="B9" s="34" t="s">
        <v>6</v>
      </c>
      <c r="C9" s="42">
        <v>1</v>
      </c>
      <c r="D9" s="5">
        <f>Epro_Ra!E$8</f>
        <v>1.3189612934835864</v>
      </c>
      <c r="E9" s="5">
        <f>Epro_Ra!F$8</f>
        <v>1.5847623713865753</v>
      </c>
      <c r="F9" s="5">
        <f>Epro_Ra!G$8</f>
        <v>1.850563449289564</v>
      </c>
      <c r="G9" s="5">
        <f>Epro_Ra!H$8</f>
        <v>2.1163645271925526</v>
      </c>
      <c r="H9" s="5">
        <f>Epro_Ra!I$8</f>
        <v>2.3821656050955413</v>
      </c>
      <c r="I9" s="5">
        <f>Epro_Ra!J$8</f>
        <v>2.64796668299853</v>
      </c>
      <c r="J9" s="5">
        <f>Epro_Ra!K$8</f>
        <v>2.9137677609015187</v>
      </c>
      <c r="K9" s="5">
        <f>Epro_Ra!L$8</f>
        <v>3.1795688388045074</v>
      </c>
      <c r="L9" s="26">
        <f>Epro_Ra!M$8</f>
        <v>3.445369916707496</v>
      </c>
      <c r="M9" t="s">
        <v>6</v>
      </c>
      <c r="N9" s="13" t="s">
        <v>18</v>
      </c>
    </row>
    <row r="10" spans="1:14" x14ac:dyDescent="0.25">
      <c r="A10" s="20">
        <v>8</v>
      </c>
      <c r="B10" s="34" t="s">
        <v>7</v>
      </c>
      <c r="C10" s="42">
        <v>1</v>
      </c>
      <c r="D10" s="5">
        <f>Epro_Ra!E$12</f>
        <v>1.1068965517241378</v>
      </c>
      <c r="E10" s="5">
        <f>Epro_Ra!F$12</f>
        <v>1.195977011494253</v>
      </c>
      <c r="F10" s="5">
        <f>Epro_Ra!G$12</f>
        <v>1.2850574712643679</v>
      </c>
      <c r="G10" s="5">
        <f>Epro_Ra!H$12</f>
        <v>1.3741379310344828</v>
      </c>
      <c r="H10" s="5">
        <f>Epro_Ra!I$12</f>
        <v>1.4632183908045977</v>
      </c>
      <c r="I10" s="5">
        <f>Epro_Ra!J$12</f>
        <v>1.5522988505747126</v>
      </c>
      <c r="J10" s="5">
        <f>Epro_Ra!K$12</f>
        <v>1.6413793103448275</v>
      </c>
      <c r="K10" s="5">
        <f>Epro_Ra!L$12</f>
        <v>1.7304597701149427</v>
      </c>
      <c r="L10" s="26">
        <f>Epro_Ra!M$12</f>
        <v>1.8195402298850576</v>
      </c>
      <c r="M10" t="s">
        <v>7</v>
      </c>
      <c r="N10" s="10" t="s">
        <v>7</v>
      </c>
    </row>
    <row r="11" spans="1:14" x14ac:dyDescent="0.25">
      <c r="A11" s="20">
        <v>9</v>
      </c>
      <c r="B11" s="34" t="s">
        <v>8</v>
      </c>
      <c r="C11" s="42">
        <v>1</v>
      </c>
      <c r="D11" s="5">
        <f>Epro_Ra!E$15</f>
        <v>2.4038461538461537</v>
      </c>
      <c r="E11" s="5">
        <f>Epro_Ra!F$15</f>
        <v>3.5737179487179489</v>
      </c>
      <c r="F11" s="5">
        <f>Epro_Ra!G$15</f>
        <v>4.7435897435897436</v>
      </c>
      <c r="G11" s="5">
        <f>Epro_Ra!H$15</f>
        <v>5.9134615384615383</v>
      </c>
      <c r="H11" s="5">
        <f>Epro_Ra!I$15</f>
        <v>7.083333333333333</v>
      </c>
      <c r="I11" s="5">
        <f>Epro_Ra!J$15</f>
        <v>8.2532051282051277</v>
      </c>
      <c r="J11" s="5">
        <f>Epro_Ra!K$15</f>
        <v>9.4230769230769234</v>
      </c>
      <c r="K11" s="5">
        <f>Epro_Ra!L$15</f>
        <v>10.592948717948717</v>
      </c>
      <c r="L11" s="26">
        <f>Epro_Ra!M$15</f>
        <v>11.762820512820513</v>
      </c>
      <c r="M11" t="s">
        <v>8</v>
      </c>
      <c r="N11" s="8" t="s">
        <v>19</v>
      </c>
    </row>
    <row r="12" spans="1:14" x14ac:dyDescent="0.25">
      <c r="A12" s="20">
        <v>10</v>
      </c>
      <c r="B12" s="34" t="s">
        <v>9</v>
      </c>
      <c r="C12" s="42">
        <v>1</v>
      </c>
      <c r="D12" s="5">
        <f>Epro_Ra!E$10</f>
        <v>1.2356903532039647</v>
      </c>
      <c r="E12" s="5">
        <f>Epro_Ra!F$10</f>
        <v>1.4320989808739355</v>
      </c>
      <c r="F12" s="5">
        <f>Epro_Ra!G$10</f>
        <v>1.6285076085439061</v>
      </c>
      <c r="G12" s="5">
        <f>Epro_Ra!H$10</f>
        <v>1.8249162362138769</v>
      </c>
      <c r="H12" s="5">
        <f>Epro_Ra!I$10</f>
        <v>2.0213248638838475</v>
      </c>
      <c r="I12" s="5">
        <f>Epro_Ra!J$10</f>
        <v>2.217733491553818</v>
      </c>
      <c r="J12" s="5">
        <f>Epro_Ra!K$10</f>
        <v>2.4141421192237886</v>
      </c>
      <c r="K12" s="5">
        <f>Epro_Ra!L$10</f>
        <v>2.6105507468937592</v>
      </c>
      <c r="L12" s="26">
        <f>Epro_Ra!M$10</f>
        <v>2.8069593745637302</v>
      </c>
      <c r="M12" t="s">
        <v>9</v>
      </c>
      <c r="N12" s="12" t="s">
        <v>9</v>
      </c>
    </row>
    <row r="13" spans="1:14" x14ac:dyDescent="0.25">
      <c r="A13" s="20">
        <v>11</v>
      </c>
      <c r="B13" s="34" t="s">
        <v>10</v>
      </c>
      <c r="C13" s="42">
        <v>1</v>
      </c>
      <c r="D13" s="5">
        <f>Epro_Ra!E$13</f>
        <v>3.0195818380402559</v>
      </c>
      <c r="E13" s="5">
        <f>Epro_Ra!F$13</f>
        <v>4.7025667030738028</v>
      </c>
      <c r="F13" s="5">
        <f>Epro_Ra!G$13</f>
        <v>6.3855515681073491</v>
      </c>
      <c r="G13" s="5">
        <f>Epro_Ra!H$13</f>
        <v>8.0685364331408955</v>
      </c>
      <c r="H13" s="5">
        <f>Epro_Ra!I$13</f>
        <v>9.7515212981744419</v>
      </c>
      <c r="I13" s="5">
        <f>Epro_Ra!J$13</f>
        <v>11.434506163207988</v>
      </c>
      <c r="J13" s="5">
        <f>Epro_Ra!K$13</f>
        <v>13.117491028241535</v>
      </c>
      <c r="K13" s="5">
        <f>Epro_Ra!L$13</f>
        <v>14.800475893275083</v>
      </c>
      <c r="L13" s="26">
        <f>Epro_Ra!M$13</f>
        <v>16.483460758308631</v>
      </c>
      <c r="M13" t="s">
        <v>10</v>
      </c>
      <c r="N13" s="9" t="s">
        <v>11</v>
      </c>
    </row>
    <row r="14" spans="1:14" x14ac:dyDescent="0.25">
      <c r="A14" s="20">
        <v>12</v>
      </c>
      <c r="B14" s="34" t="s">
        <v>11</v>
      </c>
      <c r="C14" s="42">
        <v>1</v>
      </c>
      <c r="D14" s="5">
        <f>Epro_Ra!E$13</f>
        <v>3.0195818380402559</v>
      </c>
      <c r="E14" s="5">
        <f>Epro_Ra!F$13</f>
        <v>4.7025667030738028</v>
      </c>
      <c r="F14" s="5">
        <f>Epro_Ra!G$13</f>
        <v>6.3855515681073491</v>
      </c>
      <c r="G14" s="5">
        <f>Epro_Ra!H$13</f>
        <v>8.0685364331408955</v>
      </c>
      <c r="H14" s="5">
        <f>Epro_Ra!I$13</f>
        <v>9.7515212981744419</v>
      </c>
      <c r="I14" s="5">
        <f>Epro_Ra!J$13</f>
        <v>11.434506163207988</v>
      </c>
      <c r="J14" s="5">
        <f>Epro_Ra!K$13</f>
        <v>13.117491028241535</v>
      </c>
      <c r="K14" s="5">
        <f>Epro_Ra!L$13</f>
        <v>14.800475893275083</v>
      </c>
      <c r="L14" s="26">
        <f>Epro_Ra!M$13</f>
        <v>16.483460758308631</v>
      </c>
      <c r="M14" t="s">
        <v>11</v>
      </c>
      <c r="N14" s="9" t="s">
        <v>11</v>
      </c>
    </row>
    <row r="15" spans="1:14" x14ac:dyDescent="0.25">
      <c r="A15" s="20">
        <v>13</v>
      </c>
      <c r="B15" s="34" t="s">
        <v>12</v>
      </c>
      <c r="C15" s="42">
        <v>1</v>
      </c>
      <c r="D15" s="5">
        <f>Epro_Ra!E$15</f>
        <v>2.4038461538461537</v>
      </c>
      <c r="E15" s="5">
        <f>Epro_Ra!F$15</f>
        <v>3.5737179487179489</v>
      </c>
      <c r="F15" s="5">
        <f>Epro_Ra!G$15</f>
        <v>4.7435897435897436</v>
      </c>
      <c r="G15" s="5">
        <f>Epro_Ra!H$15</f>
        <v>5.9134615384615383</v>
      </c>
      <c r="H15" s="5">
        <f>Epro_Ra!I$15</f>
        <v>7.083333333333333</v>
      </c>
      <c r="I15" s="5">
        <f>Epro_Ra!J$15</f>
        <v>8.2532051282051277</v>
      </c>
      <c r="J15" s="5">
        <f>Epro_Ra!K$15</f>
        <v>9.4230769230769234</v>
      </c>
      <c r="K15" s="5">
        <f>Epro_Ra!L$15</f>
        <v>10.592948717948717</v>
      </c>
      <c r="L15" s="26">
        <f>Epro_Ra!M$15</f>
        <v>11.762820512820513</v>
      </c>
      <c r="M15" t="s">
        <v>12</v>
      </c>
      <c r="N15" s="8" t="s">
        <v>19</v>
      </c>
    </row>
    <row r="16" spans="1:14" x14ac:dyDescent="0.25">
      <c r="A16" s="20">
        <v>14</v>
      </c>
      <c r="B16" s="34" t="s">
        <v>29</v>
      </c>
      <c r="C16" s="42">
        <v>1</v>
      </c>
      <c r="D16" s="5">
        <f>Epro_Ra!E$11</f>
        <v>1.1697393515575334</v>
      </c>
      <c r="E16" s="5">
        <f>Epro_Ra!F$11</f>
        <v>1.3111888111888113</v>
      </c>
      <c r="F16" s="5">
        <f>Epro_Ra!G$11</f>
        <v>1.4526382708200891</v>
      </c>
      <c r="G16" s="5">
        <f>Epro_Ra!H$11</f>
        <v>1.594087730451367</v>
      </c>
      <c r="H16" s="5">
        <f>Epro_Ra!I$11</f>
        <v>1.7355371900826448</v>
      </c>
      <c r="I16" s="5">
        <f>Epro_Ra!J$11</f>
        <v>1.8769866497139227</v>
      </c>
      <c r="J16" s="5">
        <f>Epro_Ra!K$11</f>
        <v>2.0184361093452008</v>
      </c>
      <c r="K16" s="5">
        <f>Epro_Ra!L$11</f>
        <v>2.1598855689764784</v>
      </c>
      <c r="L16" s="26">
        <f>Epro_Ra!M$11</f>
        <v>2.3013350286077561</v>
      </c>
      <c r="M16" s="14" t="s">
        <v>13</v>
      </c>
      <c r="N16" s="15" t="s">
        <v>22</v>
      </c>
    </row>
    <row r="17" spans="1:14" x14ac:dyDescent="0.25">
      <c r="A17" s="20">
        <v>15</v>
      </c>
      <c r="B17" s="34" t="s">
        <v>28</v>
      </c>
      <c r="C17" s="42">
        <v>1</v>
      </c>
      <c r="D17" s="5">
        <f>Epro_Ra!E$13</f>
        <v>3.0195818380402559</v>
      </c>
      <c r="E17" s="5">
        <f>Epro_Ra!F$13</f>
        <v>4.7025667030738028</v>
      </c>
      <c r="F17" s="5">
        <f>Epro_Ra!G$13</f>
        <v>6.3855515681073491</v>
      </c>
      <c r="G17" s="5">
        <f>Epro_Ra!H$13</f>
        <v>8.0685364331408955</v>
      </c>
      <c r="H17" s="5">
        <f>Epro_Ra!I$13</f>
        <v>9.7515212981744419</v>
      </c>
      <c r="I17" s="5">
        <f>Epro_Ra!J$13</f>
        <v>11.434506163207988</v>
      </c>
      <c r="J17" s="5">
        <f>Epro_Ra!K$13</f>
        <v>13.117491028241535</v>
      </c>
      <c r="K17" s="5">
        <f>Epro_Ra!L$13</f>
        <v>14.800475893275083</v>
      </c>
      <c r="L17" s="26">
        <f>Epro_Ra!M$13</f>
        <v>16.483460758308631</v>
      </c>
      <c r="M17" s="14" t="s">
        <v>14</v>
      </c>
      <c r="N17" s="11" t="s">
        <v>20</v>
      </c>
    </row>
    <row r="18" spans="1:14" x14ac:dyDescent="0.25">
      <c r="A18" s="20">
        <v>16</v>
      </c>
      <c r="B18" s="34" t="s">
        <v>20</v>
      </c>
      <c r="C18" s="42">
        <v>1</v>
      </c>
      <c r="D18" s="5">
        <f>Epro_Ra!E$14</f>
        <v>4.6025641025641022</v>
      </c>
      <c r="E18" s="5">
        <f>Epro_Ra!F$14</f>
        <v>7.6047008547008543</v>
      </c>
      <c r="F18" s="5">
        <f>Epro_Ra!G$14</f>
        <v>10.606837606837606</v>
      </c>
      <c r="G18" s="5">
        <f>Epro_Ra!H$14</f>
        <v>13.608974358974358</v>
      </c>
      <c r="H18" s="5">
        <f>Epro_Ra!I$14</f>
        <v>16.611111111111111</v>
      </c>
      <c r="I18" s="5">
        <f>Epro_Ra!J$14</f>
        <v>19.613247863247864</v>
      </c>
      <c r="J18" s="5">
        <f>Epro_Ra!K$14</f>
        <v>22.615384615384613</v>
      </c>
      <c r="K18" s="5">
        <f>Epro_Ra!L$14</f>
        <v>25.617521367521366</v>
      </c>
      <c r="L18" s="26">
        <f>Epro_Ra!M$14</f>
        <v>28.619658119658119</v>
      </c>
      <c r="M18" t="s">
        <v>15</v>
      </c>
      <c r="N18" s="11" t="s">
        <v>20</v>
      </c>
    </row>
    <row r="19" spans="1:14" x14ac:dyDescent="0.25">
      <c r="A19" s="20">
        <v>17</v>
      </c>
      <c r="B19" s="34" t="s">
        <v>19</v>
      </c>
      <c r="C19" s="42">
        <v>1</v>
      </c>
      <c r="D19" s="5">
        <f>Epro_Ra!E$15</f>
        <v>2.4038461538461537</v>
      </c>
      <c r="E19" s="5">
        <f>Epro_Ra!F$15</f>
        <v>3.5737179487179489</v>
      </c>
      <c r="F19" s="5">
        <f>Epro_Ra!G$15</f>
        <v>4.7435897435897436</v>
      </c>
      <c r="G19" s="5">
        <f>Epro_Ra!H$15</f>
        <v>5.9134615384615383</v>
      </c>
      <c r="H19" s="5">
        <f>Epro_Ra!I$15</f>
        <v>7.083333333333333</v>
      </c>
      <c r="I19" s="5">
        <f>Epro_Ra!J$15</f>
        <v>8.2532051282051277</v>
      </c>
      <c r="J19" s="5">
        <f>Epro_Ra!K$15</f>
        <v>9.4230769230769234</v>
      </c>
      <c r="K19" s="5">
        <f>Epro_Ra!L$15</f>
        <v>10.592948717948717</v>
      </c>
      <c r="L19" s="26">
        <f>Epro_Ra!M$15</f>
        <v>11.762820512820513</v>
      </c>
      <c r="M19" s="14" t="s">
        <v>16</v>
      </c>
      <c r="N19" s="8" t="s">
        <v>19</v>
      </c>
    </row>
    <row r="22" spans="1:14" ht="15.75" thickBot="1" x14ac:dyDescent="0.3">
      <c r="A22" s="22"/>
      <c r="B22" s="24"/>
      <c r="C22" s="23">
        <v>2011</v>
      </c>
      <c r="D22" s="23">
        <v>2015</v>
      </c>
      <c r="E22" s="23">
        <v>2020</v>
      </c>
      <c r="F22" s="23">
        <v>2025</v>
      </c>
      <c r="G22" s="23">
        <v>2030</v>
      </c>
      <c r="H22" s="23">
        <v>2035</v>
      </c>
      <c r="I22" s="23">
        <v>2040</v>
      </c>
      <c r="J22" s="23">
        <v>2045</v>
      </c>
      <c r="K22" s="28">
        <v>2050</v>
      </c>
      <c r="L22"/>
    </row>
    <row r="23" spans="1:14" x14ac:dyDescent="0.25">
      <c r="A23" s="20">
        <v>1</v>
      </c>
      <c r="B23" s="33" t="s">
        <v>0</v>
      </c>
      <c r="C23" s="21">
        <f>D3/$D3</f>
        <v>1</v>
      </c>
      <c r="D23" s="21">
        <f t="shared" ref="D23:K23" si="0">E3/$D3</f>
        <v>1.0545878312070658</v>
      </c>
      <c r="E23" s="21">
        <f t="shared" si="0"/>
        <v>1.1091756624141313</v>
      </c>
      <c r="F23" s="21">
        <f t="shared" si="0"/>
        <v>1.1637634936211971</v>
      </c>
      <c r="G23" s="21">
        <f t="shared" si="0"/>
        <v>1.2183513248282629</v>
      </c>
      <c r="H23" s="21">
        <f t="shared" si="0"/>
        <v>1.2729391560353287</v>
      </c>
      <c r="I23" s="21">
        <f t="shared" si="0"/>
        <v>1.3275269872423945</v>
      </c>
      <c r="J23" s="21">
        <f t="shared" si="0"/>
        <v>1.3821148184494603</v>
      </c>
      <c r="K23" s="25">
        <f t="shared" si="0"/>
        <v>1.4367026496565261</v>
      </c>
      <c r="L23"/>
    </row>
    <row r="24" spans="1:14" x14ac:dyDescent="0.25">
      <c r="A24" s="20">
        <v>2</v>
      </c>
      <c r="B24" s="34" t="s">
        <v>1</v>
      </c>
      <c r="C24" s="5">
        <f t="shared" ref="C24:C39" si="1">D4/$D4</f>
        <v>1</v>
      </c>
      <c r="D24" s="5">
        <f t="shared" ref="D24:K24" si="2">E4/$D4</f>
        <v>1.0545878312070658</v>
      </c>
      <c r="E24" s="5">
        <f t="shared" si="2"/>
        <v>1.1091756624141313</v>
      </c>
      <c r="F24" s="5">
        <f t="shared" si="2"/>
        <v>1.1637634936211971</v>
      </c>
      <c r="G24" s="5">
        <f t="shared" si="2"/>
        <v>1.2183513248282629</v>
      </c>
      <c r="H24" s="5">
        <f t="shared" si="2"/>
        <v>1.2729391560353287</v>
      </c>
      <c r="I24" s="5">
        <f t="shared" si="2"/>
        <v>1.3275269872423945</v>
      </c>
      <c r="J24" s="5">
        <f t="shared" si="2"/>
        <v>1.3821148184494603</v>
      </c>
      <c r="K24" s="26">
        <f t="shared" si="2"/>
        <v>1.4367026496565261</v>
      </c>
      <c r="L24"/>
    </row>
    <row r="25" spans="1:14" x14ac:dyDescent="0.25">
      <c r="A25" s="20">
        <v>3</v>
      </c>
      <c r="B25" s="34" t="s">
        <v>2</v>
      </c>
      <c r="C25" s="5">
        <f t="shared" si="1"/>
        <v>1</v>
      </c>
      <c r="D25" s="5">
        <f t="shared" ref="D25:K25" si="3">E5/$D5</f>
        <v>1.0545878312070658</v>
      </c>
      <c r="E25" s="5">
        <f t="shared" si="3"/>
        <v>1.1091756624141313</v>
      </c>
      <c r="F25" s="5">
        <f t="shared" si="3"/>
        <v>1.1637634936211971</v>
      </c>
      <c r="G25" s="5">
        <f t="shared" si="3"/>
        <v>1.2183513248282629</v>
      </c>
      <c r="H25" s="5">
        <f t="shared" si="3"/>
        <v>1.2729391560353287</v>
      </c>
      <c r="I25" s="5">
        <f t="shared" si="3"/>
        <v>1.3275269872423945</v>
      </c>
      <c r="J25" s="5">
        <f t="shared" si="3"/>
        <v>1.3821148184494603</v>
      </c>
      <c r="K25" s="26">
        <f t="shared" si="3"/>
        <v>1.4367026496565261</v>
      </c>
      <c r="L25"/>
    </row>
    <row r="26" spans="1:14" x14ac:dyDescent="0.25">
      <c r="A26" s="20">
        <v>4</v>
      </c>
      <c r="B26" s="39" t="s">
        <v>3</v>
      </c>
      <c r="C26" s="40">
        <f t="shared" si="1"/>
        <v>1</v>
      </c>
      <c r="D26" s="40">
        <f t="shared" ref="D26:K26" si="4">E6/$D6</f>
        <v>1.0545878312070658</v>
      </c>
      <c r="E26" s="40">
        <f t="shared" si="4"/>
        <v>1.1091756624141313</v>
      </c>
      <c r="F26" s="40">
        <f t="shared" si="4"/>
        <v>1.1637634936211971</v>
      </c>
      <c r="G26" s="40">
        <f t="shared" si="4"/>
        <v>1.2183513248282629</v>
      </c>
      <c r="H26" s="40">
        <f t="shared" si="4"/>
        <v>1.2729391560353287</v>
      </c>
      <c r="I26" s="40">
        <f t="shared" si="4"/>
        <v>1.3275269872423945</v>
      </c>
      <c r="J26" s="40">
        <f t="shared" si="4"/>
        <v>1.3821148184494603</v>
      </c>
      <c r="K26" s="41">
        <f t="shared" si="4"/>
        <v>1.4367026496565261</v>
      </c>
      <c r="L26"/>
    </row>
    <row r="27" spans="1:14" x14ac:dyDescent="0.25">
      <c r="A27" s="20">
        <v>5</v>
      </c>
      <c r="B27" s="34" t="s">
        <v>4</v>
      </c>
      <c r="C27" s="5">
        <f t="shared" si="1"/>
        <v>1</v>
      </c>
      <c r="D27" s="5">
        <f t="shared" ref="D27:K27" si="5">E7/$D7</f>
        <v>1.0545878312070658</v>
      </c>
      <c r="E27" s="5">
        <f t="shared" si="5"/>
        <v>1.1091756624141313</v>
      </c>
      <c r="F27" s="5">
        <f t="shared" si="5"/>
        <v>1.1637634936211971</v>
      </c>
      <c r="G27" s="5">
        <f t="shared" si="5"/>
        <v>1.2183513248282629</v>
      </c>
      <c r="H27" s="5">
        <f t="shared" si="5"/>
        <v>1.2729391560353287</v>
      </c>
      <c r="I27" s="5">
        <f t="shared" si="5"/>
        <v>1.3275269872423945</v>
      </c>
      <c r="J27" s="5">
        <f t="shared" si="5"/>
        <v>1.3821148184494603</v>
      </c>
      <c r="K27" s="26">
        <f t="shared" si="5"/>
        <v>1.4367026496565261</v>
      </c>
      <c r="L27"/>
    </row>
    <row r="28" spans="1:14" x14ac:dyDescent="0.25">
      <c r="A28" s="20">
        <v>6</v>
      </c>
      <c r="B28" s="34" t="s">
        <v>5</v>
      </c>
      <c r="C28" s="5">
        <f t="shared" si="1"/>
        <v>1</v>
      </c>
      <c r="D28" s="5">
        <f t="shared" ref="D28:K28" si="6">E8/$D8</f>
        <v>1.0545878312070658</v>
      </c>
      <c r="E28" s="5">
        <f t="shared" si="6"/>
        <v>1.1091756624141313</v>
      </c>
      <c r="F28" s="5">
        <f t="shared" si="6"/>
        <v>1.1637634936211971</v>
      </c>
      <c r="G28" s="5">
        <f t="shared" si="6"/>
        <v>1.2183513248282629</v>
      </c>
      <c r="H28" s="5">
        <f t="shared" si="6"/>
        <v>1.2729391560353287</v>
      </c>
      <c r="I28" s="5">
        <f t="shared" si="6"/>
        <v>1.3275269872423945</v>
      </c>
      <c r="J28" s="5">
        <f t="shared" si="6"/>
        <v>1.3821148184494603</v>
      </c>
      <c r="K28" s="26">
        <f t="shared" si="6"/>
        <v>1.4367026496565261</v>
      </c>
      <c r="L28"/>
    </row>
    <row r="29" spans="1:14" x14ac:dyDescent="0.25">
      <c r="A29" s="20">
        <v>7</v>
      </c>
      <c r="B29" s="34" t="s">
        <v>6</v>
      </c>
      <c r="C29" s="5">
        <f t="shared" si="1"/>
        <v>1</v>
      </c>
      <c r="D29" s="5">
        <f t="shared" ref="D29:K29" si="7">E9/$D9</f>
        <v>1.2015230312035663</v>
      </c>
      <c r="E29" s="5">
        <f t="shared" si="7"/>
        <v>1.4030460624071324</v>
      </c>
      <c r="F29" s="5">
        <f t="shared" si="7"/>
        <v>1.6045690936106984</v>
      </c>
      <c r="G29" s="5">
        <f t="shared" si="7"/>
        <v>1.8060921248142645</v>
      </c>
      <c r="H29" s="5">
        <f t="shared" si="7"/>
        <v>2.0076151560178306</v>
      </c>
      <c r="I29" s="5">
        <f t="shared" si="7"/>
        <v>2.2091381872213969</v>
      </c>
      <c r="J29" s="5">
        <f t="shared" si="7"/>
        <v>2.4106612184249627</v>
      </c>
      <c r="K29" s="26">
        <f t="shared" si="7"/>
        <v>2.612184249628529</v>
      </c>
      <c r="L29"/>
    </row>
    <row r="30" spans="1:14" x14ac:dyDescent="0.25">
      <c r="A30" s="20">
        <v>8</v>
      </c>
      <c r="B30" s="34" t="s">
        <v>7</v>
      </c>
      <c r="C30" s="5">
        <f t="shared" si="1"/>
        <v>1</v>
      </c>
      <c r="D30" s="5">
        <f t="shared" ref="D30:K30" si="8">E10/$D10</f>
        <v>1.0804776739356181</v>
      </c>
      <c r="E30" s="5">
        <f t="shared" si="8"/>
        <v>1.160955347871236</v>
      </c>
      <c r="F30" s="5">
        <f t="shared" si="8"/>
        <v>1.2414330218068537</v>
      </c>
      <c r="G30" s="5">
        <f t="shared" si="8"/>
        <v>1.3219106957424716</v>
      </c>
      <c r="H30" s="5">
        <f t="shared" si="8"/>
        <v>1.4023883696780894</v>
      </c>
      <c r="I30" s="5">
        <f t="shared" si="8"/>
        <v>1.4828660436137073</v>
      </c>
      <c r="J30" s="5">
        <f t="shared" si="8"/>
        <v>1.5633437175493252</v>
      </c>
      <c r="K30" s="26">
        <f t="shared" si="8"/>
        <v>1.6438213914849431</v>
      </c>
      <c r="L30"/>
    </row>
    <row r="31" spans="1:14" x14ac:dyDescent="0.25">
      <c r="A31" s="20">
        <v>9</v>
      </c>
      <c r="B31" s="34" t="s">
        <v>8</v>
      </c>
      <c r="C31" s="5">
        <f t="shared" si="1"/>
        <v>1</v>
      </c>
      <c r="D31" s="5">
        <f t="shared" ref="D31:K31" si="9">E11/$D11</f>
        <v>1.4866666666666668</v>
      </c>
      <c r="E31" s="5">
        <f t="shared" si="9"/>
        <v>1.9733333333333334</v>
      </c>
      <c r="F31" s="5">
        <f t="shared" si="9"/>
        <v>2.46</v>
      </c>
      <c r="G31" s="5">
        <f t="shared" si="9"/>
        <v>2.9466666666666668</v>
      </c>
      <c r="H31" s="5">
        <f t="shared" si="9"/>
        <v>3.4333333333333331</v>
      </c>
      <c r="I31" s="5">
        <f t="shared" si="9"/>
        <v>3.9200000000000004</v>
      </c>
      <c r="J31" s="5">
        <f t="shared" si="9"/>
        <v>4.4066666666666663</v>
      </c>
      <c r="K31" s="26">
        <f t="shared" si="9"/>
        <v>4.8933333333333335</v>
      </c>
      <c r="L31"/>
    </row>
    <row r="32" spans="1:14" x14ac:dyDescent="0.25">
      <c r="A32" s="20">
        <v>10</v>
      </c>
      <c r="B32" s="34" t="s">
        <v>9</v>
      </c>
      <c r="C32" s="5">
        <f t="shared" si="1"/>
        <v>1</v>
      </c>
      <c r="D32" s="5">
        <f t="shared" ref="D32:K32" si="10">E12/$D12</f>
        <v>1.1589464764863722</v>
      </c>
      <c r="E32" s="5">
        <f t="shared" si="10"/>
        <v>1.3178929529727441</v>
      </c>
      <c r="F32" s="5">
        <f t="shared" si="10"/>
        <v>1.4768394294591161</v>
      </c>
      <c r="G32" s="5">
        <f t="shared" si="10"/>
        <v>1.635785905945488</v>
      </c>
      <c r="H32" s="5">
        <f t="shared" si="10"/>
        <v>1.79473238243186</v>
      </c>
      <c r="I32" s="5">
        <f t="shared" si="10"/>
        <v>1.9536788589182319</v>
      </c>
      <c r="J32" s="5">
        <f t="shared" si="10"/>
        <v>2.1126253354046036</v>
      </c>
      <c r="K32" s="26">
        <f t="shared" si="10"/>
        <v>2.271571811890976</v>
      </c>
      <c r="L32"/>
    </row>
    <row r="33" spans="1:12" x14ac:dyDescent="0.25">
      <c r="A33" s="20">
        <v>11</v>
      </c>
      <c r="B33" s="34" t="s">
        <v>10</v>
      </c>
      <c r="C33" s="5">
        <f t="shared" si="1"/>
        <v>1</v>
      </c>
      <c r="D33" s="5">
        <f t="shared" ref="D33:K33" si="11">E13/$D13</f>
        <v>1.5573569306291177</v>
      </c>
      <c r="E33" s="5">
        <f t="shared" si="11"/>
        <v>2.1147138612582355</v>
      </c>
      <c r="F33" s="5">
        <f t="shared" si="11"/>
        <v>2.6720707918873532</v>
      </c>
      <c r="G33" s="5">
        <f t="shared" si="11"/>
        <v>3.2294277225164705</v>
      </c>
      <c r="H33" s="5">
        <f t="shared" si="11"/>
        <v>3.7867846531455882</v>
      </c>
      <c r="I33" s="5">
        <f t="shared" si="11"/>
        <v>4.3441415837747055</v>
      </c>
      <c r="J33" s="5">
        <f t="shared" si="11"/>
        <v>4.9014985144038237</v>
      </c>
      <c r="K33" s="26">
        <f t="shared" si="11"/>
        <v>5.4588554450329418</v>
      </c>
      <c r="L33"/>
    </row>
    <row r="34" spans="1:12" x14ac:dyDescent="0.25">
      <c r="A34" s="20">
        <v>12</v>
      </c>
      <c r="B34" s="34" t="s">
        <v>11</v>
      </c>
      <c r="C34" s="5">
        <f t="shared" si="1"/>
        <v>1</v>
      </c>
      <c r="D34" s="5">
        <f t="shared" ref="D34:K34" si="12">E14/$D14</f>
        <v>1.5573569306291177</v>
      </c>
      <c r="E34" s="5">
        <f t="shared" si="12"/>
        <v>2.1147138612582355</v>
      </c>
      <c r="F34" s="5">
        <f t="shared" si="12"/>
        <v>2.6720707918873532</v>
      </c>
      <c r="G34" s="5">
        <f t="shared" si="12"/>
        <v>3.2294277225164705</v>
      </c>
      <c r="H34" s="5">
        <f t="shared" si="12"/>
        <v>3.7867846531455882</v>
      </c>
      <c r="I34" s="5">
        <f t="shared" si="12"/>
        <v>4.3441415837747055</v>
      </c>
      <c r="J34" s="5">
        <f t="shared" si="12"/>
        <v>4.9014985144038237</v>
      </c>
      <c r="K34" s="26">
        <f t="shared" si="12"/>
        <v>5.4588554450329418</v>
      </c>
      <c r="L34"/>
    </row>
    <row r="35" spans="1:12" x14ac:dyDescent="0.25">
      <c r="A35" s="20">
        <v>13</v>
      </c>
      <c r="B35" s="34" t="s">
        <v>12</v>
      </c>
      <c r="C35" s="5">
        <f t="shared" si="1"/>
        <v>1</v>
      </c>
      <c r="D35" s="5">
        <f t="shared" ref="D35:K35" si="13">E15/$D15</f>
        <v>1.4866666666666668</v>
      </c>
      <c r="E35" s="5">
        <f t="shared" si="13"/>
        <v>1.9733333333333334</v>
      </c>
      <c r="F35" s="5">
        <f t="shared" si="13"/>
        <v>2.46</v>
      </c>
      <c r="G35" s="5">
        <f t="shared" si="13"/>
        <v>2.9466666666666668</v>
      </c>
      <c r="H35" s="5">
        <f t="shared" si="13"/>
        <v>3.4333333333333331</v>
      </c>
      <c r="I35" s="5">
        <f t="shared" si="13"/>
        <v>3.9200000000000004</v>
      </c>
      <c r="J35" s="5">
        <f t="shared" si="13"/>
        <v>4.4066666666666663</v>
      </c>
      <c r="K35" s="26">
        <f t="shared" si="13"/>
        <v>4.8933333333333335</v>
      </c>
      <c r="L35"/>
    </row>
    <row r="36" spans="1:12" x14ac:dyDescent="0.25">
      <c r="A36" s="20">
        <v>14</v>
      </c>
      <c r="B36" s="34" t="s">
        <v>29</v>
      </c>
      <c r="C36" s="5">
        <f t="shared" si="1"/>
        <v>1</v>
      </c>
      <c r="D36" s="5">
        <f t="shared" ref="D36:K36" si="14">E16/$D16</f>
        <v>1.1209239130434783</v>
      </c>
      <c r="E36" s="5">
        <f t="shared" si="14"/>
        <v>1.2418478260869565</v>
      </c>
      <c r="F36" s="5">
        <f t="shared" si="14"/>
        <v>1.3627717391304348</v>
      </c>
      <c r="G36" s="5">
        <f t="shared" si="14"/>
        <v>1.4836956521739133</v>
      </c>
      <c r="H36" s="5">
        <f t="shared" si="14"/>
        <v>1.6046195652173916</v>
      </c>
      <c r="I36" s="5">
        <f t="shared" si="14"/>
        <v>1.7255434782608701</v>
      </c>
      <c r="J36" s="5">
        <f t="shared" si="14"/>
        <v>1.8464673913043481</v>
      </c>
      <c r="K36" s="26">
        <f t="shared" si="14"/>
        <v>1.9673913043478262</v>
      </c>
      <c r="L36"/>
    </row>
    <row r="37" spans="1:12" x14ac:dyDescent="0.25">
      <c r="A37" s="20">
        <v>15</v>
      </c>
      <c r="B37" s="34" t="s">
        <v>28</v>
      </c>
      <c r="C37" s="5">
        <f t="shared" si="1"/>
        <v>1</v>
      </c>
      <c r="D37" s="5">
        <f t="shared" ref="D37:K37" si="15">E17/$D17</f>
        <v>1.5573569306291177</v>
      </c>
      <c r="E37" s="5">
        <f t="shared" si="15"/>
        <v>2.1147138612582355</v>
      </c>
      <c r="F37" s="5">
        <f t="shared" si="15"/>
        <v>2.6720707918873532</v>
      </c>
      <c r="G37" s="5">
        <f t="shared" si="15"/>
        <v>3.2294277225164705</v>
      </c>
      <c r="H37" s="5">
        <f t="shared" si="15"/>
        <v>3.7867846531455882</v>
      </c>
      <c r="I37" s="5">
        <f t="shared" si="15"/>
        <v>4.3441415837747055</v>
      </c>
      <c r="J37" s="5">
        <f t="shared" si="15"/>
        <v>4.9014985144038237</v>
      </c>
      <c r="K37" s="26">
        <f t="shared" si="15"/>
        <v>5.4588554450329418</v>
      </c>
      <c r="L37"/>
    </row>
    <row r="38" spans="1:12" x14ac:dyDescent="0.25">
      <c r="A38" s="20">
        <v>16</v>
      </c>
      <c r="B38" s="34" t="s">
        <v>20</v>
      </c>
      <c r="C38" s="5">
        <f t="shared" si="1"/>
        <v>1</v>
      </c>
      <c r="D38" s="5">
        <f t="shared" ref="D38:K38" si="16">E18/$D18</f>
        <v>1.6522748375116063</v>
      </c>
      <c r="E38" s="5">
        <f t="shared" si="16"/>
        <v>2.3045496750232126</v>
      </c>
      <c r="F38" s="5">
        <f t="shared" si="16"/>
        <v>2.9568245125348187</v>
      </c>
      <c r="G38" s="5">
        <f t="shared" si="16"/>
        <v>3.6090993500464252</v>
      </c>
      <c r="H38" s="5">
        <f t="shared" si="16"/>
        <v>4.2613741875580322</v>
      </c>
      <c r="I38" s="5">
        <f t="shared" si="16"/>
        <v>4.9136490250696374</v>
      </c>
      <c r="J38" s="5">
        <f t="shared" si="16"/>
        <v>5.5659238625812444</v>
      </c>
      <c r="K38" s="26">
        <f t="shared" si="16"/>
        <v>6.2181987000928505</v>
      </c>
      <c r="L38"/>
    </row>
    <row r="39" spans="1:12" x14ac:dyDescent="0.25">
      <c r="A39" s="20">
        <v>17</v>
      </c>
      <c r="B39" s="34" t="s">
        <v>19</v>
      </c>
      <c r="C39" s="5">
        <f t="shared" si="1"/>
        <v>1</v>
      </c>
      <c r="D39" s="5">
        <f t="shared" ref="D39:K39" si="17">E19/$D19</f>
        <v>1.4866666666666668</v>
      </c>
      <c r="E39" s="5">
        <f t="shared" si="17"/>
        <v>1.9733333333333334</v>
      </c>
      <c r="F39" s="5">
        <f t="shared" si="17"/>
        <v>2.46</v>
      </c>
      <c r="G39" s="5">
        <f t="shared" si="17"/>
        <v>2.9466666666666668</v>
      </c>
      <c r="H39" s="5">
        <f t="shared" si="17"/>
        <v>3.4333333333333331</v>
      </c>
      <c r="I39" s="5">
        <f t="shared" si="17"/>
        <v>3.9200000000000004</v>
      </c>
      <c r="J39" s="5">
        <f t="shared" si="17"/>
        <v>4.4066666666666663</v>
      </c>
      <c r="K39" s="26">
        <f t="shared" si="17"/>
        <v>4.8933333333333335</v>
      </c>
      <c r="L39"/>
    </row>
  </sheetData>
  <conditionalFormatting sqref="C3:L19 C23:K39">
    <cfRule type="cellIs" dxfId="0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5" sqref="B15"/>
    </sheetView>
  </sheetViews>
  <sheetFormatPr baseColWidth="10" defaultRowHeight="15" x14ac:dyDescent="0.25"/>
  <cols>
    <col min="2" max="2" width="11.42578125" style="36"/>
  </cols>
  <sheetData>
    <row r="1" spans="1:13" x14ac:dyDescent="0.25">
      <c r="A1" s="2" t="s">
        <v>25</v>
      </c>
      <c r="B1" s="35"/>
      <c r="C1" s="2"/>
      <c r="D1" s="2"/>
      <c r="E1" s="2"/>
      <c r="F1" s="2"/>
      <c r="G1" s="2"/>
      <c r="H1" s="2"/>
      <c r="I1" s="2"/>
    </row>
    <row r="2" spans="1:13" x14ac:dyDescent="0.25">
      <c r="A2" s="2" t="s">
        <v>21</v>
      </c>
      <c r="B2" s="35"/>
      <c r="C2" s="2"/>
      <c r="D2" s="2"/>
      <c r="E2" s="2"/>
      <c r="F2" s="2"/>
      <c r="G2" s="2"/>
      <c r="H2" s="2"/>
      <c r="I2" s="2"/>
    </row>
    <row r="3" spans="1:13" x14ac:dyDescent="0.25">
      <c r="A3" s="3" t="s">
        <v>26</v>
      </c>
    </row>
    <row r="5" spans="1:13" x14ac:dyDescent="0.25">
      <c r="A5" s="18"/>
      <c r="B5" s="37"/>
      <c r="C5" s="19">
        <f>[1]WEO2007_IAEA_2050!B123</f>
        <v>2004</v>
      </c>
      <c r="D5" s="19">
        <f>[1]WEO2007_IAEA_2050!C123</f>
        <v>2005</v>
      </c>
      <c r="E5" s="19">
        <f>[1]WEO2007_IAEA_2050!D123</f>
        <v>2010</v>
      </c>
      <c r="F5" s="19">
        <f>[1]WEO2007_IAEA_2050!E123</f>
        <v>2015</v>
      </c>
      <c r="G5" s="19">
        <f>[1]WEO2007_IAEA_2050!F123</f>
        <v>2020</v>
      </c>
      <c r="H5" s="19">
        <f>[1]WEO2007_IAEA_2050!G123</f>
        <v>2025</v>
      </c>
      <c r="I5" s="19">
        <f>[1]WEO2007_IAEA_2050!H123</f>
        <v>2030</v>
      </c>
      <c r="J5" s="19">
        <f>[1]WEO2007_IAEA_2050!I123</f>
        <v>2035</v>
      </c>
      <c r="K5" s="19">
        <f>[1]WEO2007_IAEA_2050!J123</f>
        <v>2040</v>
      </c>
      <c r="L5" s="19">
        <f>[1]WEO2007_IAEA_2050!K123</f>
        <v>2045</v>
      </c>
      <c r="M5" s="19">
        <f>[1]WEO2007_IAEA_2050!L123</f>
        <v>2050</v>
      </c>
    </row>
    <row r="6" spans="1:13" x14ac:dyDescent="0.25">
      <c r="A6" s="4">
        <v>1</v>
      </c>
      <c r="B6" s="38" t="str">
        <f>[2]WEO2007_IAEA!A101</f>
        <v>DEU</v>
      </c>
      <c r="C6" s="17">
        <f>[2]WEO2007_IAEA!B101</f>
        <v>1</v>
      </c>
      <c r="D6" s="16">
        <f>[2]WEO2007_IAEA!C101</f>
        <v>1.01</v>
      </c>
      <c r="E6" s="17">
        <f>[2]WEO2007_IAEA!D101</f>
        <v>1.0700971383565241</v>
      </c>
      <c r="F6" s="17">
        <f>[2]WEO2007_IAEA!E101</f>
        <v>1.1285114203202942</v>
      </c>
      <c r="G6" s="17">
        <f>[2]WEO2007_IAEA!F101</f>
        <v>1.186925702284064</v>
      </c>
      <c r="H6" s="17">
        <f>[2]WEO2007_IAEA!G101</f>
        <v>1.2453399842478341</v>
      </c>
      <c r="I6" s="43">
        <f>[2]WEO2007_IAEA!H101</f>
        <v>1.3037542662116042</v>
      </c>
      <c r="J6" s="17">
        <f>[2]WEO2007_IAEA!I101</f>
        <v>1.3621685481753742</v>
      </c>
      <c r="K6" s="17">
        <f>[2]WEO2007_IAEA!J101</f>
        <v>1.4205828301391441</v>
      </c>
      <c r="L6" s="17">
        <f>[2]WEO2007_IAEA!K101</f>
        <v>1.4789971121029142</v>
      </c>
      <c r="M6" s="17">
        <f>[2]WEO2007_IAEA!L101</f>
        <v>1.5374113940666843</v>
      </c>
    </row>
    <row r="7" spans="1:13" x14ac:dyDescent="0.25">
      <c r="A7" s="4">
        <v>2</v>
      </c>
      <c r="B7" s="38" t="str">
        <f>[2]WEO2007_IAEA!A102</f>
        <v>OEU</v>
      </c>
      <c r="C7" s="17">
        <f>[2]WEO2007_IAEA!B102</f>
        <v>1</v>
      </c>
      <c r="D7" s="16">
        <f>[2]WEO2007_IAEA!C102</f>
        <v>1.01</v>
      </c>
      <c r="E7" s="17">
        <f>[2]WEO2007_IAEA!D102</f>
        <v>1.0700971383565241</v>
      </c>
      <c r="F7" s="17">
        <f>[2]WEO2007_IAEA!E102</f>
        <v>1.1285114203202942</v>
      </c>
      <c r="G7" s="17">
        <f>[2]WEO2007_IAEA!F102</f>
        <v>1.186925702284064</v>
      </c>
      <c r="H7" s="17">
        <f>[2]WEO2007_IAEA!G102</f>
        <v>1.2453399842478341</v>
      </c>
      <c r="I7" s="17">
        <f>[2]WEO2007_IAEA!H102</f>
        <v>1.3037542662116042</v>
      </c>
      <c r="J7" s="17">
        <f>[2]WEO2007_IAEA!I102</f>
        <v>1.3621685481753742</v>
      </c>
      <c r="K7" s="17">
        <f>[2]WEO2007_IAEA!J102</f>
        <v>1.4205828301391441</v>
      </c>
      <c r="L7" s="17">
        <f>[2]WEO2007_IAEA!K102</f>
        <v>1.4789971121029142</v>
      </c>
      <c r="M7" s="17">
        <f>[2]WEO2007_IAEA!L102</f>
        <v>1.5374113940666843</v>
      </c>
    </row>
    <row r="8" spans="1:13" x14ac:dyDescent="0.25">
      <c r="A8" s="4">
        <v>3</v>
      </c>
      <c r="B8" s="38" t="str">
        <f>[2]WEO2007_IAEA!A103</f>
        <v>NEU</v>
      </c>
      <c r="C8" s="17">
        <f>[2]WEO2007_IAEA!B103</f>
        <v>1</v>
      </c>
      <c r="D8" s="16">
        <f>[2]WEO2007_IAEA!C103</f>
        <v>1.01</v>
      </c>
      <c r="E8" s="17">
        <f>[2]WEO2007_IAEA!D103</f>
        <v>1.3189612934835864</v>
      </c>
      <c r="F8" s="17">
        <f>[2]WEO2007_IAEA!E103</f>
        <v>1.5847623713865753</v>
      </c>
      <c r="G8" s="17">
        <f>[2]WEO2007_IAEA!F103</f>
        <v>1.850563449289564</v>
      </c>
      <c r="H8" s="17">
        <f>[2]WEO2007_IAEA!G103</f>
        <v>2.1163645271925526</v>
      </c>
      <c r="I8" s="17">
        <f>[2]WEO2007_IAEA!H103</f>
        <v>2.3821656050955413</v>
      </c>
      <c r="J8" s="17">
        <f>[2]WEO2007_IAEA!I103</f>
        <v>2.64796668299853</v>
      </c>
      <c r="K8" s="17">
        <f>[2]WEO2007_IAEA!J103</f>
        <v>2.9137677609015187</v>
      </c>
      <c r="L8" s="17">
        <f>[2]WEO2007_IAEA!K103</f>
        <v>3.1795688388045074</v>
      </c>
      <c r="M8" s="17">
        <f>[2]WEO2007_IAEA!L103</f>
        <v>3.445369916707496</v>
      </c>
    </row>
    <row r="9" spans="1:13" x14ac:dyDescent="0.25">
      <c r="A9" s="4">
        <v>4</v>
      </c>
      <c r="B9" s="38" t="str">
        <f>[2]WEO2007_IAEA!A104</f>
        <v>EAB</v>
      </c>
      <c r="C9" s="17">
        <f>[2]WEO2007_IAEA!B104</f>
        <v>1</v>
      </c>
      <c r="D9" s="16">
        <f>[2]WEO2007_IAEA!C104</f>
        <v>1.01</v>
      </c>
      <c r="E9" s="17">
        <f>[2]WEO2007_IAEA!D104</f>
        <v>1.3189612934835864</v>
      </c>
      <c r="F9" s="17">
        <f>[2]WEO2007_IAEA!E104</f>
        <v>1.5847623713865753</v>
      </c>
      <c r="G9" s="17">
        <f>[2]WEO2007_IAEA!F104</f>
        <v>1.850563449289564</v>
      </c>
      <c r="H9" s="17">
        <f>[2]WEO2007_IAEA!G104</f>
        <v>2.1163645271925526</v>
      </c>
      <c r="I9" s="17">
        <f>[2]WEO2007_IAEA!H104</f>
        <v>2.3821656050955413</v>
      </c>
      <c r="J9" s="17">
        <f>[2]WEO2007_IAEA!I104</f>
        <v>2.64796668299853</v>
      </c>
      <c r="K9" s="17">
        <f>[2]WEO2007_IAEA!J104</f>
        <v>2.9137677609015187</v>
      </c>
      <c r="L9" s="17">
        <f>[2]WEO2007_IAEA!K104</f>
        <v>3.1795688388045074</v>
      </c>
      <c r="M9" s="17">
        <f>[2]WEO2007_IAEA!L104</f>
        <v>3.445369916707496</v>
      </c>
    </row>
    <row r="10" spans="1:13" x14ac:dyDescent="0.25">
      <c r="A10" s="4">
        <v>5</v>
      </c>
      <c r="B10" s="38" t="str">
        <f>[2]WEO2007_IAEA!A105</f>
        <v>RUS</v>
      </c>
      <c r="C10" s="17">
        <f>[2]WEO2007_IAEA!B105</f>
        <v>1</v>
      </c>
      <c r="D10" s="16">
        <f>[2]WEO2007_IAEA!C105</f>
        <v>1.01</v>
      </c>
      <c r="E10" s="17">
        <f>[2]WEO2007_IAEA!D105</f>
        <v>1.2356903532039647</v>
      </c>
      <c r="F10" s="17">
        <f>[2]WEO2007_IAEA!E105</f>
        <v>1.4320989808739355</v>
      </c>
      <c r="G10" s="17">
        <f>[2]WEO2007_IAEA!F105</f>
        <v>1.6285076085439061</v>
      </c>
      <c r="H10" s="17">
        <f>[2]WEO2007_IAEA!G105</f>
        <v>1.8249162362138769</v>
      </c>
      <c r="I10" s="17">
        <f>[2]WEO2007_IAEA!H105</f>
        <v>2.0213248638838475</v>
      </c>
      <c r="J10" s="17">
        <f>[2]WEO2007_IAEA!I105</f>
        <v>2.217733491553818</v>
      </c>
      <c r="K10" s="17">
        <f>[2]WEO2007_IAEA!J105</f>
        <v>2.4141421192237886</v>
      </c>
      <c r="L10" s="17">
        <f>[2]WEO2007_IAEA!K105</f>
        <v>2.6105507468937592</v>
      </c>
      <c r="M10" s="17">
        <f>[2]WEO2007_IAEA!L105</f>
        <v>2.8069593745637302</v>
      </c>
    </row>
    <row r="11" spans="1:13" x14ac:dyDescent="0.25">
      <c r="A11" s="4">
        <v>6</v>
      </c>
      <c r="B11" s="38" t="str">
        <f>[2]WEO2007_IAEA!A106</f>
        <v>RAB</v>
      </c>
      <c r="C11" s="17">
        <f>[2]WEO2007_IAEA!B106</f>
        <v>1</v>
      </c>
      <c r="D11" s="16">
        <f>[2]WEO2007_IAEA!C106</f>
        <v>1.01</v>
      </c>
      <c r="E11" s="17">
        <f>[2]WEO2007_IAEA!D106</f>
        <v>1.1697393515575334</v>
      </c>
      <c r="F11" s="17">
        <f>[2]WEO2007_IAEA!E106</f>
        <v>1.3111888111888113</v>
      </c>
      <c r="G11" s="17">
        <f>[2]WEO2007_IAEA!F106</f>
        <v>1.4526382708200891</v>
      </c>
      <c r="H11" s="17">
        <f>[2]WEO2007_IAEA!G106</f>
        <v>1.594087730451367</v>
      </c>
      <c r="I11" s="17">
        <f>[2]WEO2007_IAEA!H106</f>
        <v>1.7355371900826448</v>
      </c>
      <c r="J11" s="17">
        <f>[2]WEO2007_IAEA!I106</f>
        <v>1.8769866497139227</v>
      </c>
      <c r="K11" s="17">
        <f>[2]WEO2007_IAEA!J106</f>
        <v>2.0184361093452008</v>
      </c>
      <c r="L11" s="17">
        <f>[2]WEO2007_IAEA!K106</f>
        <v>2.1598855689764784</v>
      </c>
      <c r="M11" s="17">
        <f>[2]WEO2007_IAEA!L106</f>
        <v>2.3013350286077561</v>
      </c>
    </row>
    <row r="12" spans="1:13" x14ac:dyDescent="0.25">
      <c r="A12" s="4">
        <v>7</v>
      </c>
      <c r="B12" s="38" t="str">
        <f>[2]WEO2007_IAEA!A107</f>
        <v>USA</v>
      </c>
      <c r="C12" s="17">
        <f>[2]WEO2007_IAEA!B107</f>
        <v>1</v>
      </c>
      <c r="D12" s="16">
        <f>[2]WEO2007_IAEA!C107</f>
        <v>1.01</v>
      </c>
      <c r="E12" s="17">
        <f>[2]WEO2007_IAEA!D107</f>
        <v>1.1068965517241378</v>
      </c>
      <c r="F12" s="17">
        <f>[2]WEO2007_IAEA!E107</f>
        <v>1.195977011494253</v>
      </c>
      <c r="G12" s="17">
        <f>[2]WEO2007_IAEA!F107</f>
        <v>1.2850574712643679</v>
      </c>
      <c r="H12" s="17">
        <f>[2]WEO2007_IAEA!G107</f>
        <v>1.3741379310344828</v>
      </c>
      <c r="I12" s="17">
        <f>[2]WEO2007_IAEA!H107</f>
        <v>1.4632183908045977</v>
      </c>
      <c r="J12" s="17">
        <f>[2]WEO2007_IAEA!I107</f>
        <v>1.5522988505747126</v>
      </c>
      <c r="K12" s="17">
        <f>[2]WEO2007_IAEA!J107</f>
        <v>1.6413793103448275</v>
      </c>
      <c r="L12" s="17">
        <f>[2]WEO2007_IAEA!K107</f>
        <v>1.7304597701149427</v>
      </c>
      <c r="M12" s="17">
        <f>[2]WEO2007_IAEA!L107</f>
        <v>1.8195402298850576</v>
      </c>
    </row>
    <row r="13" spans="1:13" x14ac:dyDescent="0.25">
      <c r="A13" s="4">
        <v>8</v>
      </c>
      <c r="B13" s="38" t="str">
        <f>[2]WEO2007_IAEA!A108</f>
        <v>CHI</v>
      </c>
      <c r="C13" s="17">
        <f>[2]WEO2007_IAEA!B108</f>
        <v>1</v>
      </c>
      <c r="D13" s="16">
        <f>[2]WEO2007_IAEA!C108</f>
        <v>1.01</v>
      </c>
      <c r="E13" s="17">
        <f>[2]WEO2007_IAEA!D108</f>
        <v>3.0195818380402559</v>
      </c>
      <c r="F13" s="17">
        <f>[2]WEO2007_IAEA!E108</f>
        <v>4.7025667030738028</v>
      </c>
      <c r="G13" s="17">
        <f>[2]WEO2007_IAEA!F108</f>
        <v>6.3855515681073491</v>
      </c>
      <c r="H13" s="17">
        <f>[2]WEO2007_IAEA!G108</f>
        <v>8.0685364331408955</v>
      </c>
      <c r="I13" s="17">
        <f>[2]WEO2007_IAEA!H108</f>
        <v>9.7515212981744419</v>
      </c>
      <c r="J13" s="17">
        <f>[2]WEO2007_IAEA!I108</f>
        <v>11.434506163207988</v>
      </c>
      <c r="K13" s="17">
        <f>[2]WEO2007_IAEA!J108</f>
        <v>13.117491028241535</v>
      </c>
      <c r="L13" s="17">
        <f>[2]WEO2007_IAEA!K108</f>
        <v>14.800475893275083</v>
      </c>
      <c r="M13" s="17">
        <f>[2]WEO2007_IAEA!L108</f>
        <v>16.483460758308631</v>
      </c>
    </row>
    <row r="14" spans="1:13" x14ac:dyDescent="0.25">
      <c r="A14" s="4">
        <v>9</v>
      </c>
      <c r="B14" s="38" t="str">
        <f>[2]WEO2007_IAEA!A109</f>
        <v>OPE</v>
      </c>
      <c r="C14" s="17">
        <f>[2]WEO2007_IAEA!B109</f>
        <v>1</v>
      </c>
      <c r="D14" s="16">
        <f>[2]WEO2007_IAEA!C109</f>
        <v>1.01</v>
      </c>
      <c r="E14" s="17">
        <f>[2]WEO2007_IAEA!D109</f>
        <v>4.6025641025641022</v>
      </c>
      <c r="F14" s="17">
        <f>[2]WEO2007_IAEA!E109</f>
        <v>7.6047008547008543</v>
      </c>
      <c r="G14" s="17">
        <f>[2]WEO2007_IAEA!F109</f>
        <v>10.606837606837606</v>
      </c>
      <c r="H14" s="17">
        <f>[2]WEO2007_IAEA!G109</f>
        <v>13.608974358974358</v>
      </c>
      <c r="I14" s="17">
        <f>[2]WEO2007_IAEA!H109</f>
        <v>16.611111111111111</v>
      </c>
      <c r="J14" s="17">
        <f>[2]WEO2007_IAEA!I109</f>
        <v>19.613247863247864</v>
      </c>
      <c r="K14" s="17">
        <f>[2]WEO2007_IAEA!J109</f>
        <v>22.615384615384613</v>
      </c>
      <c r="L14" s="17">
        <f>[2]WEO2007_IAEA!K109</f>
        <v>25.617521367521366</v>
      </c>
      <c r="M14" s="17">
        <f>[2]WEO2007_IAEA!L109</f>
        <v>28.619658119658119</v>
      </c>
    </row>
    <row r="15" spans="1:13" x14ac:dyDescent="0.25">
      <c r="A15" s="4">
        <v>10</v>
      </c>
      <c r="B15" s="38" t="str">
        <f>[2]WEO2007_IAEA!A110</f>
        <v>ROW</v>
      </c>
      <c r="C15" s="17">
        <f>[2]WEO2007_IAEA!B110</f>
        <v>1</v>
      </c>
      <c r="D15" s="16">
        <f>[2]WEO2007_IAEA!C110</f>
        <v>1.01</v>
      </c>
      <c r="E15" s="17">
        <f>[2]WEO2007_IAEA!D110</f>
        <v>2.4038461538461537</v>
      </c>
      <c r="F15" s="17">
        <f>[2]WEO2007_IAEA!E110</f>
        <v>3.5737179487179489</v>
      </c>
      <c r="G15" s="17">
        <f>[2]WEO2007_IAEA!F110</f>
        <v>4.7435897435897436</v>
      </c>
      <c r="H15" s="17">
        <f>[2]WEO2007_IAEA!G110</f>
        <v>5.9134615384615383</v>
      </c>
      <c r="I15" s="17">
        <f>[2]WEO2007_IAEA!H110</f>
        <v>7.083333333333333</v>
      </c>
      <c r="J15" s="17">
        <f>[2]WEO2007_IAEA!I110</f>
        <v>8.2532051282051277</v>
      </c>
      <c r="K15" s="17">
        <f>[2]WEO2007_IAEA!J110</f>
        <v>9.4230769230769234</v>
      </c>
      <c r="L15" s="17">
        <f>[2]WEO2007_IAEA!K110</f>
        <v>10.592948717948717</v>
      </c>
      <c r="M15" s="17">
        <f>[2]WEO2007_IAEA!L110</f>
        <v>11.762820512820513</v>
      </c>
    </row>
  </sheetData>
  <autoFilter ref="A5:M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nucsize</vt:lpstr>
      <vt:lpstr>nucsize_old</vt:lpstr>
      <vt:lpstr>Epro_Ra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2016-10-21T12:49:56Z</dcterms:modified>
</cp:coreProperties>
</file>