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MS\NEWAGE_REEEM\xcel_data\"/>
    </mc:Choice>
  </mc:AlternateContent>
  <bookViews>
    <workbookView xWindow="120" yWindow="45" windowWidth="28515" windowHeight="11820"/>
  </bookViews>
  <sheets>
    <sheet name="ur" sheetId="23" r:id="rId1"/>
    <sheet name="ur_vorher" sheetId="24" r:id="rId2"/>
    <sheet name="ursk0" sheetId="20" r:id="rId3"/>
    <sheet name="urun0" sheetId="22" r:id="rId4"/>
    <sheet name="Epro_Ra_ursk0" sheetId="11" r:id="rId5"/>
    <sheet name="Epro_Ra_urun0" sheetId="19" r:id="rId6"/>
  </sheets>
  <externalReferences>
    <externalReference r:id="rId7"/>
    <externalReference r:id="rId8"/>
    <externalReference r:id="rId9"/>
  </externalReferences>
  <calcPr calcId="162913"/>
</workbook>
</file>

<file path=xl/calcChain.xml><?xml version="1.0" encoding="utf-8"?>
<calcChain xmlns="http://schemas.openxmlformats.org/spreadsheetml/2006/main">
  <c r="C13" i="20" l="1"/>
  <c r="C13" i="23" s="1"/>
  <c r="C4" i="22" l="1"/>
  <c r="D4" i="23" s="1"/>
  <c r="C5" i="22"/>
  <c r="D5" i="23" s="1"/>
  <c r="C6" i="22"/>
  <c r="D6" i="23" s="1"/>
  <c r="C7" i="22"/>
  <c r="D7" i="23" s="1"/>
  <c r="C8" i="22"/>
  <c r="D8" i="23" s="1"/>
  <c r="C9" i="22"/>
  <c r="D9" i="23" s="1"/>
  <c r="C10" i="22"/>
  <c r="D10" i="23" s="1"/>
  <c r="C11" i="22"/>
  <c r="D11" i="23" s="1"/>
  <c r="C12" i="22"/>
  <c r="D12" i="23" s="1"/>
  <c r="C13" i="22"/>
  <c r="D13" i="23" s="1"/>
  <c r="C14" i="22"/>
  <c r="D14" i="23" s="1"/>
  <c r="C15" i="22"/>
  <c r="D15" i="23" s="1"/>
  <c r="C16" i="22"/>
  <c r="D16" i="23" s="1"/>
  <c r="C17" i="22"/>
  <c r="D17" i="23" s="1"/>
  <c r="C18" i="22"/>
  <c r="D18" i="23" s="1"/>
  <c r="C19" i="22"/>
  <c r="D19" i="23" s="1"/>
  <c r="C20" i="22"/>
  <c r="D20" i="23" s="1"/>
  <c r="C3" i="22"/>
  <c r="D3" i="23" s="1"/>
  <c r="C4" i="20"/>
  <c r="C4" i="23" s="1"/>
  <c r="C5" i="20"/>
  <c r="C5" i="23" s="1"/>
  <c r="C6" i="20"/>
  <c r="C6" i="23" s="1"/>
  <c r="C7" i="20"/>
  <c r="C7" i="23" s="1"/>
  <c r="C8" i="20"/>
  <c r="C8" i="23" s="1"/>
  <c r="C9" i="20"/>
  <c r="C9" i="23" s="1"/>
  <c r="C10" i="20"/>
  <c r="C10" i="23" s="1"/>
  <c r="C11" i="20"/>
  <c r="C11" i="23" s="1"/>
  <c r="C12" i="20"/>
  <c r="C12" i="23" s="1"/>
  <c r="C14" i="20"/>
  <c r="C14" i="23" s="1"/>
  <c r="C15" i="20"/>
  <c r="C15" i="23" s="1"/>
  <c r="C16" i="20"/>
  <c r="C16" i="23" s="1"/>
  <c r="C17" i="20"/>
  <c r="C17" i="23" s="1"/>
  <c r="C18" i="20"/>
  <c r="C18" i="23" s="1"/>
  <c r="C19" i="20"/>
  <c r="C19" i="23" s="1"/>
  <c r="C20" i="20"/>
  <c r="C20" i="23" s="1"/>
  <c r="C3" i="20"/>
  <c r="C3" i="23" s="1"/>
  <c r="D3" i="24" l="1"/>
  <c r="C3" i="24"/>
  <c r="C4" i="24" l="1"/>
  <c r="C9" i="24"/>
  <c r="D11" i="24"/>
  <c r="C8" i="24"/>
  <c r="D18" i="24"/>
  <c r="C15" i="24"/>
  <c r="D17" i="24"/>
  <c r="D9" i="24"/>
  <c r="C14" i="24"/>
  <c r="C6" i="24"/>
  <c r="D16" i="24"/>
  <c r="D8" i="24"/>
  <c r="C20" i="24"/>
  <c r="C17" i="24"/>
  <c r="D19" i="24"/>
  <c r="C16" i="24"/>
  <c r="D10" i="24"/>
  <c r="C7" i="24"/>
  <c r="C13" i="24"/>
  <c r="C5" i="24"/>
  <c r="D15" i="24"/>
  <c r="D7" i="24"/>
  <c r="C12" i="24"/>
  <c r="D14" i="24"/>
  <c r="D6" i="24"/>
  <c r="C19" i="24"/>
  <c r="C11" i="24"/>
  <c r="D13" i="24"/>
  <c r="D5" i="24"/>
  <c r="C18" i="24"/>
  <c r="C10" i="24"/>
  <c r="D20" i="24"/>
  <c r="D12" i="24"/>
  <c r="D4" i="24"/>
  <c r="A6" i="19" a="1"/>
  <c r="A6" i="19" s="1"/>
  <c r="A6" i="11" a="1"/>
  <c r="A6" i="11" s="1"/>
  <c r="B13" i="11" l="1"/>
  <c r="B9" i="11"/>
  <c r="B13" i="19"/>
  <c r="B9" i="19"/>
  <c r="A13" i="19"/>
  <c r="A9" i="19"/>
  <c r="B12" i="19"/>
  <c r="B8" i="19"/>
  <c r="A12" i="19"/>
  <c r="A8" i="19"/>
  <c r="B15" i="19"/>
  <c r="B11" i="19"/>
  <c r="B7" i="19"/>
  <c r="A15" i="19"/>
  <c r="A11" i="19"/>
  <c r="A7" i="19"/>
  <c r="B14" i="19"/>
  <c r="B10" i="19"/>
  <c r="B6" i="19"/>
  <c r="A14" i="19"/>
  <c r="A10" i="19"/>
  <c r="A13" i="11"/>
  <c r="A9" i="11"/>
  <c r="B12" i="11"/>
  <c r="B8" i="11"/>
  <c r="A12" i="11"/>
  <c r="A8" i="11"/>
  <c r="B15" i="11"/>
  <c r="B11" i="11"/>
  <c r="B7" i="11"/>
  <c r="A15" i="11"/>
  <c r="A11" i="11"/>
  <c r="A7" i="11"/>
  <c r="B14" i="11"/>
  <c r="B10" i="11"/>
  <c r="B6" i="11"/>
  <c r="A14" i="11"/>
  <c r="A10" i="11"/>
  <c r="C2" i="22" l="1"/>
  <c r="C2" i="20"/>
  <c r="C2" i="24" l="1"/>
  <c r="C2" i="23"/>
  <c r="D2" i="24"/>
  <c r="D2" i="23"/>
</calcChain>
</file>

<file path=xl/sharedStrings.xml><?xml version="1.0" encoding="utf-8"?>
<sst xmlns="http://schemas.openxmlformats.org/spreadsheetml/2006/main" count="234" uniqueCount="44">
  <si>
    <t>BAW</t>
  </si>
  <si>
    <t>DEU</t>
  </si>
  <si>
    <t xml:space="preserve">FRA </t>
  </si>
  <si>
    <t>AUT</t>
  </si>
  <si>
    <t>SWZ</t>
  </si>
  <si>
    <t>EUN</t>
  </si>
  <si>
    <t>EUS</t>
  </si>
  <si>
    <t>EUE</t>
  </si>
  <si>
    <t>USA</t>
  </si>
  <si>
    <t>BRZ</t>
  </si>
  <si>
    <t>RUS</t>
  </si>
  <si>
    <t>IND</t>
  </si>
  <si>
    <t>CHI</t>
  </si>
  <si>
    <t>RSA</t>
  </si>
  <si>
    <t>OCE</t>
  </si>
  <si>
    <t>MEA</t>
  </si>
  <si>
    <t>OPC</t>
  </si>
  <si>
    <t>REU</t>
  </si>
  <si>
    <t>OEU</t>
  </si>
  <si>
    <t>EAB</t>
  </si>
  <si>
    <t>NEU</t>
  </si>
  <si>
    <t>ROW</t>
  </si>
  <si>
    <t>OPE</t>
  </si>
  <si>
    <t>E:\GAMS\NEWAGE_GTAP8_26x19x4\2013-05-15\EPRO_Ra_NEWAGE_basedonDISS_666_191208_AV_2050_EPRO.gms</t>
  </si>
  <si>
    <t>RAB</t>
  </si>
  <si>
    <t>Neu</t>
  </si>
  <si>
    <t>Alt</t>
  </si>
  <si>
    <t>URSK0</t>
  </si>
  <si>
    <t>URUN0</t>
  </si>
  <si>
    <t>URSK0 Parameter (unemployment rate skilled labor)</t>
  </si>
  <si>
    <t>URUN0 Parameter (unemployment rate UNskilled labor)</t>
  </si>
  <si>
    <t>$libinclude    xlimport    urun0    ilo_10_usk.xls    alq!a1:j2</t>
  </si>
  <si>
    <t>$libinclude    xlimport    ursk0    ilo_10_skl.xls    alq!a1:j2</t>
  </si>
  <si>
    <t>E:\ob\Desktop\NEWAGE - GTAP8 Calibration Data\alt\ILO_10_SKL.xls</t>
  </si>
  <si>
    <t>E:\ob\Desktop\NEWAGE - GTAP8 Calibration Data\alt\ILO_10_USK.xls</t>
  </si>
  <si>
    <t>ARB</t>
  </si>
  <si>
    <t>OEC</t>
  </si>
  <si>
    <t>FRA</t>
  </si>
  <si>
    <t>ITA</t>
  </si>
  <si>
    <t>POL</t>
  </si>
  <si>
    <t>UKI</t>
  </si>
  <si>
    <t>ESP</t>
  </si>
  <si>
    <t>BNL</t>
  </si>
  <si>
    <t>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</si>
</sst>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1" fillId="0" borderId="0" xfId="0" applyFont="1"/>
    <xf numFmtId="0" fontId="0" fillId="5" borderId="0" xfId="0" applyFill="1"/>
    <xf numFmtId="0" fontId="2" fillId="0" borderId="0" xfId="0" applyFont="1" applyAlignment="1">
      <alignment vertical="center"/>
    </xf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1" fillId="0" borderId="0" xfId="0" applyFont="1" applyFill="1"/>
    <xf numFmtId="0" fontId="1" fillId="0" borderId="1" xfId="0" applyFont="1" applyBorder="1"/>
    <xf numFmtId="0" fontId="0" fillId="0" borderId="1" xfId="0" applyBorder="1"/>
    <xf numFmtId="0" fontId="0" fillId="7" borderId="1" xfId="0" applyFill="1" applyBorder="1"/>
    <xf numFmtId="0" fontId="0" fillId="0" borderId="3" xfId="0" applyBorder="1"/>
    <xf numFmtId="0" fontId="0" fillId="0" borderId="2" xfId="0" applyBorder="1"/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/>
    <xf numFmtId="0" fontId="3" fillId="0" borderId="1" xfId="0" applyFont="1" applyBorder="1"/>
    <xf numFmtId="0" fontId="0" fillId="0" borderId="0" xfId="0" applyBorder="1"/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/>
    <xf numFmtId="0" fontId="1" fillId="0" borderId="2" xfId="0" applyFont="1" applyBorder="1"/>
    <xf numFmtId="0" fontId="0" fillId="1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164" fontId="0" fillId="0" borderId="2" xfId="1" applyNumberFormat="1" applyFont="1" applyFill="1" applyBorder="1"/>
    <xf numFmtId="0" fontId="0" fillId="0" borderId="1" xfId="0" applyFill="1" applyBorder="1"/>
    <xf numFmtId="164" fontId="0" fillId="0" borderId="0" xfId="1" applyNumberFormat="1" applyFon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7" borderId="0" xfId="0" applyFill="1" applyBorder="1"/>
    <xf numFmtId="0" fontId="5" fillId="14" borderId="5" xfId="0" applyFont="1" applyFill="1" applyBorder="1"/>
    <xf numFmtId="0" fontId="5" fillId="15" borderId="5" xfId="0" applyFont="1" applyFill="1" applyBorder="1"/>
    <xf numFmtId="0" fontId="5" fillId="10" borderId="5" xfId="0" applyFont="1" applyFill="1" applyBorder="1"/>
    <xf numFmtId="0" fontId="5" fillId="16" borderId="5" xfId="0" applyFont="1" applyFill="1" applyBorder="1"/>
    <xf numFmtId="0" fontId="6" fillId="0" borderId="0" xfId="0" applyFont="1"/>
    <xf numFmtId="0" fontId="6" fillId="8" borderId="5" xfId="0" applyFont="1" applyFill="1" applyBorder="1"/>
    <xf numFmtId="0" fontId="6" fillId="3" borderId="5" xfId="0" applyFont="1" applyFill="1" applyBorder="1"/>
    <xf numFmtId="0" fontId="5" fillId="17" borderId="5" xfId="0" applyFont="1" applyFill="1" applyBorder="1"/>
    <xf numFmtId="0" fontId="6" fillId="18" borderId="5" xfId="0" applyFont="1" applyFill="1" applyBorder="1"/>
    <xf numFmtId="0" fontId="5" fillId="19" borderId="5" xfId="0" applyFont="1" applyFill="1" applyBorder="1"/>
    <xf numFmtId="0" fontId="5" fillId="7" borderId="5" xfId="0" applyFont="1" applyFill="1" applyBorder="1"/>
    <xf numFmtId="0" fontId="5" fillId="20" borderId="5" xfId="0" applyFont="1" applyFill="1" applyBorder="1"/>
    <xf numFmtId="0" fontId="5" fillId="21" borderId="5" xfId="0" applyFont="1" applyFill="1" applyBorder="1"/>
    <xf numFmtId="0" fontId="5" fillId="22" borderId="5" xfId="0" applyFont="1" applyFill="1" applyBorder="1"/>
    <xf numFmtId="0" fontId="5" fillId="12" borderId="5" xfId="0" applyFont="1" applyFill="1" applyBorder="1"/>
    <xf numFmtId="0" fontId="6" fillId="23" borderId="5" xfId="0" applyFont="1" applyFill="1" applyBorder="1"/>
  </cellXfs>
  <cellStyles count="2">
    <cellStyle name="Prozent" xfId="1" builtinId="5"/>
    <cellStyle name="Standard" xfId="0" builtinId="0"/>
  </cellStyles>
  <dxfs count="4"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FF0000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ur!$C$2</c:f>
              <c:strCache>
                <c:ptCount val="1"/>
                <c:pt idx="0">
                  <c:v>URSK0</c:v>
                </c:pt>
              </c:strCache>
            </c:strRef>
          </c:tx>
          <c:invertIfNegative val="0"/>
          <c:cat>
            <c:strRef>
              <c:f>ur!$B$3:$B$19</c:f>
              <c:strCache>
                <c:ptCount val="17"/>
                <c:pt idx="0">
                  <c:v>DEU</c:v>
                </c:pt>
                <c:pt idx="1">
                  <c:v>FRA</c:v>
                </c:pt>
                <c:pt idx="2">
                  <c:v>ITA</c:v>
                </c:pt>
                <c:pt idx="3">
                  <c:v>POL</c:v>
                </c:pt>
                <c:pt idx="4">
                  <c:v>UKI</c:v>
                </c:pt>
                <c:pt idx="5">
                  <c:v>ESP</c:v>
                </c:pt>
                <c:pt idx="6">
                  <c:v>BNL</c:v>
                </c:pt>
                <c:pt idx="7">
                  <c:v>EUN</c:v>
                </c:pt>
                <c:pt idx="8">
                  <c:v>EUS</c:v>
                </c:pt>
                <c:pt idx="9">
                  <c:v>USA</c:v>
                </c:pt>
                <c:pt idx="10">
                  <c:v>OEC</c:v>
                </c:pt>
                <c:pt idx="11">
                  <c:v>BRZ</c:v>
                </c:pt>
                <c:pt idx="12">
                  <c:v>RUS</c:v>
                </c:pt>
                <c:pt idx="13">
                  <c:v>IND</c:v>
                </c:pt>
                <c:pt idx="14">
                  <c:v>CHI</c:v>
                </c:pt>
                <c:pt idx="15">
                  <c:v>RSA</c:v>
                </c:pt>
                <c:pt idx="16">
                  <c:v>OPA</c:v>
                </c:pt>
              </c:strCache>
            </c:strRef>
          </c:cat>
          <c:val>
            <c:numRef>
              <c:f>ur!$C$3:$C$19</c:f>
              <c:numCache>
                <c:formatCode>0.000</c:formatCode>
                <c:ptCount val="17"/>
                <c:pt idx="0">
                  <c:v>2.2713624045570792E-2</c:v>
                </c:pt>
                <c:pt idx="1">
                  <c:v>2.7861334131369223E-2</c:v>
                </c:pt>
                <c:pt idx="2">
                  <c:v>2.8578581396490679E-2</c:v>
                </c:pt>
                <c:pt idx="3">
                  <c:v>3.1770833865325435E-2</c:v>
                </c:pt>
                <c:pt idx="4">
                  <c:v>3.7034252088280581E-2</c:v>
                </c:pt>
                <c:pt idx="5">
                  <c:v>8.3893052858913922E-2</c:v>
                </c:pt>
                <c:pt idx="6">
                  <c:v>3.2268947674291164E-2</c:v>
                </c:pt>
                <c:pt idx="7">
                  <c:v>4.0288523141904335E-2</c:v>
                </c:pt>
                <c:pt idx="8">
                  <c:v>5.3497362254319961E-2</c:v>
                </c:pt>
                <c:pt idx="9">
                  <c:v>4.8527868035793384E-2</c:v>
                </c:pt>
                <c:pt idx="10">
                  <c:v>3.0792704604896665E-2</c:v>
                </c:pt>
                <c:pt idx="11">
                  <c:v>6.9001387921391794E-2</c:v>
                </c:pt>
                <c:pt idx="12">
                  <c:v>3.1002810253726882E-2</c:v>
                </c:pt>
                <c:pt idx="13">
                  <c:v>1.1467541877873282E-2</c:v>
                </c:pt>
                <c:pt idx="14">
                  <c:v>4.7912213809172492E-3</c:v>
                </c:pt>
                <c:pt idx="15">
                  <c:v>0.10019105629269928</c:v>
                </c:pt>
                <c:pt idx="16">
                  <c:v>6.2887109714049969E-2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7-4042-B5F7-5D5072A7B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094592"/>
        <c:axId val="56651136"/>
      </c:barChart>
      <c:catAx>
        <c:axId val="106094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651136"/>
        <c:crosses val="autoZero"/>
        <c:auto val="1"/>
        <c:lblAlgn val="ctr"/>
        <c:lblOffset val="100"/>
        <c:noMultiLvlLbl val="0"/>
      </c:catAx>
      <c:valAx>
        <c:axId val="5665113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06094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ur!$D$2</c:f>
              <c:strCache>
                <c:ptCount val="1"/>
                <c:pt idx="0">
                  <c:v>URUN0</c:v>
                </c:pt>
              </c:strCache>
            </c:strRef>
          </c:tx>
          <c:invertIfNegative val="0"/>
          <c:cat>
            <c:strRef>
              <c:f>ur!$B$3:$B$19</c:f>
              <c:strCache>
                <c:ptCount val="17"/>
                <c:pt idx="0">
                  <c:v>DEU</c:v>
                </c:pt>
                <c:pt idx="1">
                  <c:v>FRA</c:v>
                </c:pt>
                <c:pt idx="2">
                  <c:v>ITA</c:v>
                </c:pt>
                <c:pt idx="3">
                  <c:v>POL</c:v>
                </c:pt>
                <c:pt idx="4">
                  <c:v>UKI</c:v>
                </c:pt>
                <c:pt idx="5">
                  <c:v>ESP</c:v>
                </c:pt>
                <c:pt idx="6">
                  <c:v>BNL</c:v>
                </c:pt>
                <c:pt idx="7">
                  <c:v>EUN</c:v>
                </c:pt>
                <c:pt idx="8">
                  <c:v>EUS</c:v>
                </c:pt>
                <c:pt idx="9">
                  <c:v>USA</c:v>
                </c:pt>
                <c:pt idx="10">
                  <c:v>OEC</c:v>
                </c:pt>
                <c:pt idx="11">
                  <c:v>BRZ</c:v>
                </c:pt>
                <c:pt idx="12">
                  <c:v>RUS</c:v>
                </c:pt>
                <c:pt idx="13">
                  <c:v>IND</c:v>
                </c:pt>
                <c:pt idx="14">
                  <c:v>CHI</c:v>
                </c:pt>
                <c:pt idx="15">
                  <c:v>RSA</c:v>
                </c:pt>
                <c:pt idx="16">
                  <c:v>OPA</c:v>
                </c:pt>
              </c:strCache>
            </c:strRef>
          </c:cat>
          <c:val>
            <c:numRef>
              <c:f>ur!$D$3:$D$19</c:f>
              <c:numCache>
                <c:formatCode>0.000</c:formatCode>
                <c:ptCount val="17"/>
                <c:pt idx="0">
                  <c:v>0.10879120870642767</c:v>
                </c:pt>
                <c:pt idx="1">
                  <c:v>0.13500511678420105</c:v>
                </c:pt>
                <c:pt idx="2">
                  <c:v>8.4143495253706749E-2</c:v>
                </c:pt>
                <c:pt idx="3">
                  <c:v>8.9914814441356475E-2</c:v>
                </c:pt>
                <c:pt idx="4">
                  <c:v>0.10702158788667954</c:v>
                </c:pt>
                <c:pt idx="5">
                  <c:v>0.22125739930234523</c:v>
                </c:pt>
                <c:pt idx="6">
                  <c:v>8.4895856692510999E-2</c:v>
                </c:pt>
                <c:pt idx="7">
                  <c:v>0.11296013537637226</c:v>
                </c:pt>
                <c:pt idx="8">
                  <c:v>0.15429279871599494</c:v>
                </c:pt>
                <c:pt idx="9">
                  <c:v>0.12061189914645451</c:v>
                </c:pt>
                <c:pt idx="10">
                  <c:v>1.9530990408924337E-2</c:v>
                </c:pt>
                <c:pt idx="11">
                  <c:v>8.6639862943234044E-2</c:v>
                </c:pt>
                <c:pt idx="12">
                  <c:v>7.3864750206072055E-2</c:v>
                </c:pt>
                <c:pt idx="13">
                  <c:v>3.6302812603391445E-2</c:v>
                </c:pt>
                <c:pt idx="14">
                  <c:v>1.6610984585223532E-2</c:v>
                </c:pt>
                <c:pt idx="15">
                  <c:v>0.29154172186198773</c:v>
                </c:pt>
                <c:pt idx="16">
                  <c:v>7.540719445810673E-2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7-4C5D-A731-5F3C56A85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095104"/>
        <c:axId val="56652864"/>
      </c:barChart>
      <c:catAx>
        <c:axId val="106095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652864"/>
        <c:crosses val="autoZero"/>
        <c:auto val="1"/>
        <c:lblAlgn val="ctr"/>
        <c:lblOffset val="100"/>
        <c:noMultiLvlLbl val="0"/>
      </c:catAx>
      <c:valAx>
        <c:axId val="5665286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06095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ur_vorher!$C$2</c:f>
              <c:strCache>
                <c:ptCount val="1"/>
                <c:pt idx="0">
                  <c:v>URSK0</c:v>
                </c:pt>
              </c:strCache>
            </c:strRef>
          </c:tx>
          <c:invertIfNegative val="0"/>
          <c:cat>
            <c:strRef>
              <c:f>ur_vorher!$B$3:$B$20</c:f>
              <c:strCache>
                <c:ptCount val="18"/>
                <c:pt idx="0">
                  <c:v>BAW</c:v>
                </c:pt>
                <c:pt idx="1">
                  <c:v>DEU</c:v>
                </c:pt>
                <c:pt idx="2">
                  <c:v>FRA</c:v>
                </c:pt>
                <c:pt idx="3">
                  <c:v>AUT</c:v>
                </c:pt>
                <c:pt idx="4">
                  <c:v>SWZ</c:v>
                </c:pt>
                <c:pt idx="5">
                  <c:v>EUN</c:v>
                </c:pt>
                <c:pt idx="6">
                  <c:v>EUS</c:v>
                </c:pt>
                <c:pt idx="7">
                  <c:v>EUE</c:v>
                </c:pt>
                <c:pt idx="8">
                  <c:v>USA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OEC</c:v>
                </c:pt>
                <c:pt idx="15">
                  <c:v>ARB</c:v>
                </c:pt>
                <c:pt idx="16">
                  <c:v>OPE</c:v>
                </c:pt>
                <c:pt idx="17">
                  <c:v>ROW</c:v>
                </c:pt>
              </c:strCache>
            </c:strRef>
          </c:cat>
          <c:val>
            <c:numRef>
              <c:f>ur_vorher!$C$3:$C$20</c:f>
              <c:numCache>
                <c:formatCode>0.000</c:formatCode>
                <c:ptCount val="18"/>
                <c:pt idx="0">
                  <c:v>2.2713624045570792E-2</c:v>
                </c:pt>
                <c:pt idx="1">
                  <c:v>2.7861334131369223E-2</c:v>
                </c:pt>
                <c:pt idx="2">
                  <c:v>2.8578581396490679E-2</c:v>
                </c:pt>
                <c:pt idx="3">
                  <c:v>3.1770833865325435E-2</c:v>
                </c:pt>
                <c:pt idx="4">
                  <c:v>3.7034252088280581E-2</c:v>
                </c:pt>
                <c:pt idx="5">
                  <c:v>8.3893052858913922E-2</c:v>
                </c:pt>
                <c:pt idx="6">
                  <c:v>3.2268947674291164E-2</c:v>
                </c:pt>
                <c:pt idx="7">
                  <c:v>4.0288523141904335E-2</c:v>
                </c:pt>
                <c:pt idx="8">
                  <c:v>5.3497362254319961E-2</c:v>
                </c:pt>
                <c:pt idx="9">
                  <c:v>4.8527868035793384E-2</c:v>
                </c:pt>
                <c:pt idx="10">
                  <c:v>3.0792704604896665E-2</c:v>
                </c:pt>
                <c:pt idx="11">
                  <c:v>6.9001387921391794E-2</c:v>
                </c:pt>
                <c:pt idx="12">
                  <c:v>3.1002810253726882E-2</c:v>
                </c:pt>
                <c:pt idx="13">
                  <c:v>1.1467541877873282E-2</c:v>
                </c:pt>
                <c:pt idx="14">
                  <c:v>4.7912213809172492E-3</c:v>
                </c:pt>
                <c:pt idx="15">
                  <c:v>0.10019105629269928</c:v>
                </c:pt>
                <c:pt idx="16">
                  <c:v>6.2887109714049969E-2</c:v>
                </c:pt>
                <c:pt idx="17">
                  <c:v>4.4985135155391737E-2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5-4E3D-B126-1ED961E7C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225728"/>
        <c:axId val="41387712"/>
      </c:barChart>
      <c:catAx>
        <c:axId val="41225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387712"/>
        <c:crosses val="autoZero"/>
        <c:auto val="1"/>
        <c:lblAlgn val="ctr"/>
        <c:lblOffset val="100"/>
        <c:noMultiLvlLbl val="0"/>
      </c:catAx>
      <c:valAx>
        <c:axId val="4138771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41225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ur_vorher!$D$2</c:f>
              <c:strCache>
                <c:ptCount val="1"/>
                <c:pt idx="0">
                  <c:v>URUN0</c:v>
                </c:pt>
              </c:strCache>
            </c:strRef>
          </c:tx>
          <c:invertIfNegative val="0"/>
          <c:cat>
            <c:strRef>
              <c:f>ur_vorher!$B$3:$B$20</c:f>
              <c:strCache>
                <c:ptCount val="18"/>
                <c:pt idx="0">
                  <c:v>BAW</c:v>
                </c:pt>
                <c:pt idx="1">
                  <c:v>DEU</c:v>
                </c:pt>
                <c:pt idx="2">
                  <c:v>FRA</c:v>
                </c:pt>
                <c:pt idx="3">
                  <c:v>AUT</c:v>
                </c:pt>
                <c:pt idx="4">
                  <c:v>SWZ</c:v>
                </c:pt>
                <c:pt idx="5">
                  <c:v>EUN</c:v>
                </c:pt>
                <c:pt idx="6">
                  <c:v>EUS</c:v>
                </c:pt>
                <c:pt idx="7">
                  <c:v>EUE</c:v>
                </c:pt>
                <c:pt idx="8">
                  <c:v>USA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OEC</c:v>
                </c:pt>
                <c:pt idx="15">
                  <c:v>ARB</c:v>
                </c:pt>
                <c:pt idx="16">
                  <c:v>OPE</c:v>
                </c:pt>
                <c:pt idx="17">
                  <c:v>ROW</c:v>
                </c:pt>
              </c:strCache>
            </c:strRef>
          </c:cat>
          <c:val>
            <c:numRef>
              <c:f>ur_vorher!$D$3:$D$20</c:f>
              <c:numCache>
                <c:formatCode>0.000</c:formatCode>
                <c:ptCount val="18"/>
                <c:pt idx="0">
                  <c:v>0.10879120870642767</c:v>
                </c:pt>
                <c:pt idx="1">
                  <c:v>0.13500511678420105</c:v>
                </c:pt>
                <c:pt idx="2">
                  <c:v>8.4143495253706749E-2</c:v>
                </c:pt>
                <c:pt idx="3">
                  <c:v>8.9914814441356475E-2</c:v>
                </c:pt>
                <c:pt idx="4">
                  <c:v>0.10702158788667954</c:v>
                </c:pt>
                <c:pt idx="5">
                  <c:v>0.22125739930234523</c:v>
                </c:pt>
                <c:pt idx="6">
                  <c:v>8.4895856692510999E-2</c:v>
                </c:pt>
                <c:pt idx="7">
                  <c:v>0.11296013537637226</c:v>
                </c:pt>
                <c:pt idx="8">
                  <c:v>0.15429279871599494</c:v>
                </c:pt>
                <c:pt idx="9">
                  <c:v>0.12061189914645451</c:v>
                </c:pt>
                <c:pt idx="10">
                  <c:v>1.9530990408924337E-2</c:v>
                </c:pt>
                <c:pt idx="11">
                  <c:v>8.6639862943234044E-2</c:v>
                </c:pt>
                <c:pt idx="12">
                  <c:v>7.3864750206072055E-2</c:v>
                </c:pt>
                <c:pt idx="13">
                  <c:v>3.6302812603391445E-2</c:v>
                </c:pt>
                <c:pt idx="14">
                  <c:v>1.6610984585223532E-2</c:v>
                </c:pt>
                <c:pt idx="15">
                  <c:v>0.29154172186198773</c:v>
                </c:pt>
                <c:pt idx="16">
                  <c:v>7.540719445810673E-2</c:v>
                </c:pt>
                <c:pt idx="17">
                  <c:v>7.9528402861589201E-2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E-4403-9FA8-4968EF972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224704"/>
        <c:axId val="41390016"/>
      </c:barChart>
      <c:catAx>
        <c:axId val="41224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390016"/>
        <c:crosses val="autoZero"/>
        <c:auto val="1"/>
        <c:lblAlgn val="ctr"/>
        <c:lblOffset val="100"/>
        <c:noMultiLvlLbl val="0"/>
      </c:catAx>
      <c:valAx>
        <c:axId val="4139001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41224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ursk0!$C$2</c:f>
              <c:strCache>
                <c:ptCount val="1"/>
                <c:pt idx="0">
                  <c:v>URSK0</c:v>
                </c:pt>
              </c:strCache>
            </c:strRef>
          </c:tx>
          <c:invertIfNegative val="0"/>
          <c:cat>
            <c:strRef>
              <c:f>ursk0!$B$3:$B$20</c:f>
              <c:strCache>
                <c:ptCount val="18"/>
                <c:pt idx="0">
                  <c:v>DEU</c:v>
                </c:pt>
                <c:pt idx="1">
                  <c:v>FRA</c:v>
                </c:pt>
                <c:pt idx="2">
                  <c:v>ITA</c:v>
                </c:pt>
                <c:pt idx="3">
                  <c:v>POL</c:v>
                </c:pt>
                <c:pt idx="4">
                  <c:v>UKI</c:v>
                </c:pt>
                <c:pt idx="5">
                  <c:v>ESP</c:v>
                </c:pt>
                <c:pt idx="6">
                  <c:v>BNL</c:v>
                </c:pt>
                <c:pt idx="7">
                  <c:v>EUN</c:v>
                </c:pt>
                <c:pt idx="8">
                  <c:v>EUS</c:v>
                </c:pt>
                <c:pt idx="9">
                  <c:v>USA</c:v>
                </c:pt>
                <c:pt idx="10">
                  <c:v>OEC</c:v>
                </c:pt>
                <c:pt idx="11">
                  <c:v>BRZ</c:v>
                </c:pt>
                <c:pt idx="12">
                  <c:v>RUS</c:v>
                </c:pt>
                <c:pt idx="13">
                  <c:v>IND</c:v>
                </c:pt>
                <c:pt idx="14">
                  <c:v>CHI</c:v>
                </c:pt>
                <c:pt idx="15">
                  <c:v>RSA</c:v>
                </c:pt>
                <c:pt idx="16">
                  <c:v>OPA</c:v>
                </c:pt>
                <c:pt idx="17">
                  <c:v>ROW</c:v>
                </c:pt>
              </c:strCache>
            </c:strRef>
          </c:cat>
          <c:val>
            <c:numRef>
              <c:f>ursk0!$C$3:$C$20</c:f>
              <c:numCache>
                <c:formatCode>0.000</c:formatCode>
                <c:ptCount val="18"/>
                <c:pt idx="0">
                  <c:v>2.2713624045570792E-2</c:v>
                </c:pt>
                <c:pt idx="1">
                  <c:v>2.7861334131369223E-2</c:v>
                </c:pt>
                <c:pt idx="2">
                  <c:v>2.8578581396490679E-2</c:v>
                </c:pt>
                <c:pt idx="3">
                  <c:v>3.1770833865325435E-2</c:v>
                </c:pt>
                <c:pt idx="4">
                  <c:v>3.7034252088280581E-2</c:v>
                </c:pt>
                <c:pt idx="5">
                  <c:v>8.3893052858913922E-2</c:v>
                </c:pt>
                <c:pt idx="6">
                  <c:v>3.2268947674291164E-2</c:v>
                </c:pt>
                <c:pt idx="7">
                  <c:v>4.0288523141904335E-2</c:v>
                </c:pt>
                <c:pt idx="8">
                  <c:v>5.3497362254319961E-2</c:v>
                </c:pt>
                <c:pt idx="9">
                  <c:v>4.8527868035793384E-2</c:v>
                </c:pt>
                <c:pt idx="10">
                  <c:v>3.0792704604896665E-2</c:v>
                </c:pt>
                <c:pt idx="11">
                  <c:v>6.9001387921391794E-2</c:v>
                </c:pt>
                <c:pt idx="12">
                  <c:v>3.1002810253726882E-2</c:v>
                </c:pt>
                <c:pt idx="13">
                  <c:v>1.1467541877873282E-2</c:v>
                </c:pt>
                <c:pt idx="14">
                  <c:v>4.7912213809172492E-3</c:v>
                </c:pt>
                <c:pt idx="15">
                  <c:v>0.10019105629269928</c:v>
                </c:pt>
                <c:pt idx="16">
                  <c:v>6.2887109714049969E-2</c:v>
                </c:pt>
                <c:pt idx="17">
                  <c:v>4.4985135155391737E-2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6-4F87-9347-7BD15717E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096128"/>
        <c:axId val="56654592"/>
      </c:barChart>
      <c:catAx>
        <c:axId val="106096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654592"/>
        <c:crosses val="autoZero"/>
        <c:auto val="1"/>
        <c:lblAlgn val="ctr"/>
        <c:lblOffset val="100"/>
        <c:noMultiLvlLbl val="0"/>
      </c:catAx>
      <c:valAx>
        <c:axId val="5665459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06096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urun0!$C$2</c:f>
              <c:strCache>
                <c:ptCount val="1"/>
                <c:pt idx="0">
                  <c:v>URUN0</c:v>
                </c:pt>
              </c:strCache>
            </c:strRef>
          </c:tx>
          <c:invertIfNegative val="0"/>
          <c:cat>
            <c:strRef>
              <c:f>urun0!$B$3:$B$20</c:f>
              <c:strCache>
                <c:ptCount val="18"/>
                <c:pt idx="0">
                  <c:v>DEU</c:v>
                </c:pt>
                <c:pt idx="1">
                  <c:v>FRA</c:v>
                </c:pt>
                <c:pt idx="2">
                  <c:v>ITA</c:v>
                </c:pt>
                <c:pt idx="3">
                  <c:v>POL</c:v>
                </c:pt>
                <c:pt idx="4">
                  <c:v>UKI</c:v>
                </c:pt>
                <c:pt idx="5">
                  <c:v>ESP</c:v>
                </c:pt>
                <c:pt idx="6">
                  <c:v>BNL</c:v>
                </c:pt>
                <c:pt idx="7">
                  <c:v>EUN</c:v>
                </c:pt>
                <c:pt idx="8">
                  <c:v>EUS</c:v>
                </c:pt>
                <c:pt idx="9">
                  <c:v>USA</c:v>
                </c:pt>
                <c:pt idx="10">
                  <c:v>OEC</c:v>
                </c:pt>
                <c:pt idx="11">
                  <c:v>BRZ</c:v>
                </c:pt>
                <c:pt idx="12">
                  <c:v>RUS</c:v>
                </c:pt>
                <c:pt idx="13">
                  <c:v>IND</c:v>
                </c:pt>
                <c:pt idx="14">
                  <c:v>CHI</c:v>
                </c:pt>
                <c:pt idx="15">
                  <c:v>RSA</c:v>
                </c:pt>
                <c:pt idx="16">
                  <c:v>OPA</c:v>
                </c:pt>
                <c:pt idx="17">
                  <c:v>ROW</c:v>
                </c:pt>
              </c:strCache>
            </c:strRef>
          </c:cat>
          <c:val>
            <c:numRef>
              <c:f>urun0!$C$3:$C$20</c:f>
              <c:numCache>
                <c:formatCode>0.000</c:formatCode>
                <c:ptCount val="18"/>
                <c:pt idx="0">
                  <c:v>0.10879120870642767</c:v>
                </c:pt>
                <c:pt idx="1">
                  <c:v>0.13500511678420105</c:v>
                </c:pt>
                <c:pt idx="2">
                  <c:v>8.4143495253706749E-2</c:v>
                </c:pt>
                <c:pt idx="3">
                  <c:v>8.9914814441356475E-2</c:v>
                </c:pt>
                <c:pt idx="4">
                  <c:v>0.10702158788667954</c:v>
                </c:pt>
                <c:pt idx="5">
                  <c:v>0.22125739930234523</c:v>
                </c:pt>
                <c:pt idx="6">
                  <c:v>8.4895856692510999E-2</c:v>
                </c:pt>
                <c:pt idx="7">
                  <c:v>0.11296013537637226</c:v>
                </c:pt>
                <c:pt idx="8">
                  <c:v>0.15429279871599494</c:v>
                </c:pt>
                <c:pt idx="9">
                  <c:v>0.12061189914645451</c:v>
                </c:pt>
                <c:pt idx="10">
                  <c:v>1.9530990408924337E-2</c:v>
                </c:pt>
                <c:pt idx="11">
                  <c:v>8.6639862943234044E-2</c:v>
                </c:pt>
                <c:pt idx="12">
                  <c:v>7.3864750206072055E-2</c:v>
                </c:pt>
                <c:pt idx="13">
                  <c:v>3.6302812603391445E-2</c:v>
                </c:pt>
                <c:pt idx="14">
                  <c:v>1.6610984585223532E-2</c:v>
                </c:pt>
                <c:pt idx="15">
                  <c:v>0.29154172186198773</c:v>
                </c:pt>
                <c:pt idx="16">
                  <c:v>7.540719445810673E-2</c:v>
                </c:pt>
                <c:pt idx="17">
                  <c:v>7.9528402861589201E-2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87-4737-8515-61FCB1C90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098176"/>
        <c:axId val="106381888"/>
      </c:barChart>
      <c:catAx>
        <c:axId val="106098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6381888"/>
        <c:crosses val="autoZero"/>
        <c:auto val="1"/>
        <c:lblAlgn val="ctr"/>
        <c:lblOffset val="100"/>
        <c:noMultiLvlLbl val="0"/>
      </c:catAx>
      <c:valAx>
        <c:axId val="10638188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06098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704849</xdr:colOff>
      <xdr:row>2</xdr:row>
      <xdr:rowOff>0</xdr:rowOff>
    </xdr:from>
    <xdr:to>
      <xdr:col>16</xdr:col>
      <xdr:colOff>733425</xdr:colOff>
      <xdr:row>12</xdr:row>
      <xdr:rowOff>109537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13</xdr:row>
      <xdr:rowOff>0</xdr:rowOff>
    </xdr:from>
    <xdr:to>
      <xdr:col>17</xdr:col>
      <xdr:colOff>28576</xdr:colOff>
      <xdr:row>24</xdr:row>
      <xdr:rowOff>76200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704849</xdr:colOff>
      <xdr:row>2</xdr:row>
      <xdr:rowOff>33337</xdr:rowOff>
    </xdr:from>
    <xdr:to>
      <xdr:col>16</xdr:col>
      <xdr:colOff>733425</xdr:colOff>
      <xdr:row>13</xdr:row>
      <xdr:rowOff>109537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17</xdr:col>
      <xdr:colOff>28576</xdr:colOff>
      <xdr:row>25</xdr:row>
      <xdr:rowOff>76200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466724</xdr:colOff>
      <xdr:row>4</xdr:row>
      <xdr:rowOff>52387</xdr:rowOff>
    </xdr:from>
    <xdr:to>
      <xdr:col>15</xdr:col>
      <xdr:colOff>495300</xdr:colOff>
      <xdr:row>15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466724</xdr:colOff>
      <xdr:row>4</xdr:row>
      <xdr:rowOff>52387</xdr:rowOff>
    </xdr:from>
    <xdr:to>
      <xdr:col>16</xdr:col>
      <xdr:colOff>19050</xdr:colOff>
      <xdr:row>15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chiv/Labor_baseyear_ob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EXCELDateien/ILO_10_SK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EXCELDateien/ILO_10_US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emplmtno_2007"/>
      <sheetName val="RESULTS_old"/>
      <sheetName val="RESULTS"/>
      <sheetName val="CALCULATION"/>
      <sheetName val="METHODS"/>
      <sheetName val="SOURCES"/>
      <sheetName val="COMMENTS"/>
      <sheetName val="MaGE Project"/>
      <sheetName val="ENV Project"/>
      <sheetName val="EC Project"/>
      <sheetName val="Paper_1 Project"/>
      <sheetName val="ILO employment 2007"/>
      <sheetName val="ILO unemployment 2007"/>
      <sheetName val="ILO employment 2010"/>
      <sheetName val="ILO unemployment 2010"/>
    </sheetNames>
    <sheetDataSet>
      <sheetData sheetId="0"/>
      <sheetData sheetId="1"/>
      <sheetData sheetId="2"/>
      <sheetData sheetId="3">
        <row r="3">
          <cell r="B3" t="str">
            <v>DEU</v>
          </cell>
          <cell r="U3">
            <v>2.2713624045570792E-2</v>
          </cell>
          <cell r="V3">
            <v>0.10879120870642767</v>
          </cell>
        </row>
        <row r="4">
          <cell r="U4">
            <v>2.7861334131369223E-2</v>
          </cell>
          <cell r="V4">
            <v>0.13500511678420105</v>
          </cell>
        </row>
        <row r="5">
          <cell r="U5">
            <v>2.8578581396490679E-2</v>
          </cell>
          <cell r="V5">
            <v>8.4143495253706749E-2</v>
          </cell>
        </row>
        <row r="6">
          <cell r="U6">
            <v>3.1770833865325435E-2</v>
          </cell>
          <cell r="V6">
            <v>8.9914814441356475E-2</v>
          </cell>
        </row>
        <row r="7">
          <cell r="U7">
            <v>3.7034252088280581E-2</v>
          </cell>
          <cell r="V7">
            <v>0.10702158788667954</v>
          </cell>
        </row>
        <row r="8">
          <cell r="U8">
            <v>8.3893052858913922E-2</v>
          </cell>
          <cell r="V8">
            <v>0.22125739930234523</v>
          </cell>
        </row>
        <row r="9">
          <cell r="U9">
            <v>3.2268947674291164E-2</v>
          </cell>
          <cell r="V9">
            <v>8.4895856692510999E-2</v>
          </cell>
        </row>
        <row r="10">
          <cell r="U10">
            <v>4.0288523141904335E-2</v>
          </cell>
          <cell r="V10">
            <v>0.11296013537637226</v>
          </cell>
        </row>
        <row r="11">
          <cell r="U11">
            <v>5.3497362254319961E-2</v>
          </cell>
          <cell r="V11">
            <v>0.15429279871599494</v>
          </cell>
        </row>
        <row r="12">
          <cell r="U12">
            <v>4.8527868035793384E-2</v>
          </cell>
          <cell r="V12">
            <v>0.12061189914645451</v>
          </cell>
        </row>
        <row r="13">
          <cell r="U13">
            <v>3.0792704604896665E-2</v>
          </cell>
          <cell r="V13">
            <v>1.9530990408924337E-2</v>
          </cell>
        </row>
        <row r="14">
          <cell r="U14">
            <v>6.9001387921391794E-2</v>
          </cell>
          <cell r="V14">
            <v>8.6639862943234044E-2</v>
          </cell>
        </row>
        <row r="15">
          <cell r="U15">
            <v>3.1002810253726882E-2</v>
          </cell>
          <cell r="V15">
            <v>7.3864750206072055E-2</v>
          </cell>
        </row>
        <row r="16">
          <cell r="U16">
            <v>1.1467541877873282E-2</v>
          </cell>
          <cell r="V16">
            <v>3.6302812603391445E-2</v>
          </cell>
        </row>
        <row r="17">
          <cell r="U17">
            <v>4.7912213809172492E-3</v>
          </cell>
          <cell r="V17">
            <v>1.6610984585223532E-2</v>
          </cell>
        </row>
        <row r="18">
          <cell r="U18">
            <v>0.10019105629269928</v>
          </cell>
          <cell r="V18">
            <v>0.29154172186198773</v>
          </cell>
        </row>
        <row r="19">
          <cell r="U19">
            <v>6.2887109714049969E-2</v>
          </cell>
          <cell r="V19">
            <v>7.540719445810673E-2</v>
          </cell>
        </row>
        <row r="20">
          <cell r="U20">
            <v>4.4985135155391737E-2</v>
          </cell>
          <cell r="V20">
            <v>7.9528402861589201E-2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Q"/>
      <sheetName val="LABPOT"/>
      <sheetName val="NUMB"/>
      <sheetName val="Tabelle2"/>
      <sheetName val="ilo-europe-employment"/>
      <sheetName val="ilo-europe-unemployment"/>
      <sheetName val="Quote"/>
    </sheetNames>
    <sheetDataSet>
      <sheetData sheetId="0">
        <row r="1">
          <cell r="A1" t="str">
            <v>DEU</v>
          </cell>
          <cell r="B1" t="str">
            <v>OEU</v>
          </cell>
          <cell r="C1" t="str">
            <v>NEU</v>
          </cell>
          <cell r="D1" t="str">
            <v>EAB</v>
          </cell>
          <cell r="E1" t="str">
            <v>RUS</v>
          </cell>
          <cell r="F1" t="str">
            <v>RAB</v>
          </cell>
          <cell r="G1" t="str">
            <v>USA</v>
          </cell>
          <cell r="H1" t="str">
            <v>OPE</v>
          </cell>
          <cell r="I1" t="str">
            <v>CHI</v>
          </cell>
          <cell r="J1" t="str">
            <v>ROW</v>
          </cell>
        </row>
        <row r="2">
          <cell r="A2">
            <v>5.9065969547744075E-2</v>
          </cell>
          <cell r="B2">
            <v>5.2758902408152626E-2</v>
          </cell>
          <cell r="C2">
            <v>5.897658829139598E-2</v>
          </cell>
          <cell r="D2">
            <v>3.9375137789666413E-2</v>
          </cell>
          <cell r="E2">
            <v>4.5053723287363324E-2</v>
          </cell>
          <cell r="F2">
            <v>4.0570914873021578E-2</v>
          </cell>
          <cell r="G2">
            <v>2.9296148396668664E-2</v>
          </cell>
          <cell r="H2">
            <v>0.17462296077048725</v>
          </cell>
          <cell r="I2">
            <v>5.266173651117969E-2</v>
          </cell>
          <cell r="J2">
            <v>4.9073537506206619E-2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SIZE"/>
      <sheetName val="NUMB"/>
      <sheetName val="ALQ"/>
      <sheetName val="LABPOT"/>
      <sheetName val="Tabelle2"/>
      <sheetName val="ilo-europe-employment"/>
      <sheetName val="ilo-europe-unemployment"/>
      <sheetName val="Quote"/>
    </sheetNames>
    <sheetDataSet>
      <sheetData sheetId="0"/>
      <sheetData sheetId="1"/>
      <sheetData sheetId="2">
        <row r="1">
          <cell r="A1" t="str">
            <v>DEU</v>
          </cell>
          <cell r="B1" t="str">
            <v>OEU</v>
          </cell>
          <cell r="C1" t="str">
            <v>NEU</v>
          </cell>
          <cell r="D1" t="str">
            <v>EAB</v>
          </cell>
          <cell r="E1" t="str">
            <v>RUS</v>
          </cell>
          <cell r="F1" t="str">
            <v>RAB</v>
          </cell>
          <cell r="G1" t="str">
            <v>USA</v>
          </cell>
          <cell r="H1" t="str">
            <v>OPE</v>
          </cell>
          <cell r="I1" t="str">
            <v>CHI</v>
          </cell>
          <cell r="J1" t="str">
            <v>ROW</v>
          </cell>
        </row>
        <row r="2">
          <cell r="A2">
            <v>0.14292197369248999</v>
          </cell>
          <cell r="B2">
            <v>0.12987917642024113</v>
          </cell>
          <cell r="C2">
            <v>0.15505201270971791</v>
          </cell>
          <cell r="D2">
            <v>8.2805429255855309E-2</v>
          </cell>
          <cell r="E2">
            <v>6.1103599660487069E-2</v>
          </cell>
          <cell r="F2">
            <v>8.8645922678128208E-2</v>
          </cell>
          <cell r="G2">
            <v>8.6669707317771988E-2</v>
          </cell>
          <cell r="H2">
            <v>0.27340108407557878</v>
          </cell>
          <cell r="I2">
            <v>4.9890723161930599E-2</v>
          </cell>
          <cell r="J2">
            <v>8.0339518306893495E-2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0" sqref="D20"/>
    </sheetView>
  </sheetViews>
  <sheetFormatPr baseColWidth="10" defaultRowHeight="15" x14ac:dyDescent="0.25"/>
  <cols>
    <col min="1" max="1" width="11.7109375" customWidth="1"/>
    <col min="2" max="3" width="11.7109375" style="20" customWidth="1"/>
    <col min="4" max="4" width="11.7109375" style="24" customWidth="1"/>
    <col min="5" max="5" width="11.7109375" style="38" customWidth="1"/>
    <col min="6" max="6" width="11.7109375" customWidth="1"/>
  </cols>
  <sheetData>
    <row r="1" spans="1:6" s="17" customFormat="1" ht="33" customHeight="1" thickBot="1" x14ac:dyDescent="0.3">
      <c r="A1" s="21" t="s">
        <v>29</v>
      </c>
      <c r="B1" s="25"/>
      <c r="C1" s="22"/>
      <c r="D1" s="41"/>
      <c r="E1" s="35"/>
    </row>
    <row r="2" spans="1:6" s="17" customFormat="1" ht="15.75" thickBot="1" x14ac:dyDescent="0.3">
      <c r="B2" s="19"/>
      <c r="C2" s="19" t="str">
        <f>ursk0!C2</f>
        <v>URSK0</v>
      </c>
      <c r="D2" s="19" t="str">
        <f>urun0!C2</f>
        <v>URUN0</v>
      </c>
      <c r="E2" s="36" t="s">
        <v>25</v>
      </c>
      <c r="F2" s="23" t="s">
        <v>26</v>
      </c>
    </row>
    <row r="3" spans="1:6" s="13" customFormat="1" x14ac:dyDescent="0.25">
      <c r="A3" s="15">
        <v>1</v>
      </c>
      <c r="B3" s="46" t="s">
        <v>1</v>
      </c>
      <c r="C3" s="40">
        <f>ursk0!C3</f>
        <v>2.2713624045570792E-2</v>
      </c>
      <c r="D3" s="42">
        <f>urun0!C3</f>
        <v>0.10879120870642767</v>
      </c>
      <c r="E3" s="37" t="s">
        <v>1</v>
      </c>
      <c r="F3" s="5" t="s">
        <v>1</v>
      </c>
    </row>
    <row r="4" spans="1:6" x14ac:dyDescent="0.25">
      <c r="A4" s="15">
        <v>2</v>
      </c>
      <c r="B4" s="47" t="s">
        <v>37</v>
      </c>
      <c r="C4" s="40">
        <f>ursk0!C4</f>
        <v>2.7861334131369223E-2</v>
      </c>
      <c r="D4" s="42">
        <f>urun0!C4</f>
        <v>0.13500511678420105</v>
      </c>
      <c r="E4" s="38" t="s">
        <v>2</v>
      </c>
      <c r="F4" s="1" t="s">
        <v>18</v>
      </c>
    </row>
    <row r="5" spans="1:6" x14ac:dyDescent="0.25">
      <c r="A5" s="15">
        <v>3</v>
      </c>
      <c r="B5" t="s">
        <v>38</v>
      </c>
      <c r="C5" s="40">
        <f>ursk0!C5</f>
        <v>2.8578581396490679E-2</v>
      </c>
      <c r="D5" s="42">
        <f>urun0!C5</f>
        <v>8.4143495253706749E-2</v>
      </c>
      <c r="E5" s="38" t="s">
        <v>3</v>
      </c>
      <c r="F5" s="1" t="s">
        <v>18</v>
      </c>
    </row>
    <row r="6" spans="1:6" x14ac:dyDescent="0.25">
      <c r="A6" s="15">
        <v>4</v>
      </c>
      <c r="B6" s="48" t="s">
        <v>39</v>
      </c>
      <c r="C6" s="40">
        <f>ursk0!C6</f>
        <v>3.1770833865325435E-2</v>
      </c>
      <c r="D6" s="42">
        <f>urun0!C6</f>
        <v>8.9914814441356475E-2</v>
      </c>
      <c r="E6" s="38" t="s">
        <v>4</v>
      </c>
      <c r="F6" s="6" t="s">
        <v>19</v>
      </c>
    </row>
    <row r="7" spans="1:6" x14ac:dyDescent="0.25">
      <c r="A7" s="15">
        <v>5</v>
      </c>
      <c r="B7" s="49" t="s">
        <v>40</v>
      </c>
      <c r="C7" s="40">
        <f>ursk0!C7</f>
        <v>3.7034252088280581E-2</v>
      </c>
      <c r="D7" s="42">
        <f>urun0!C7</f>
        <v>0.10702158788667954</v>
      </c>
      <c r="E7" s="37" t="s">
        <v>5</v>
      </c>
      <c r="F7" s="1" t="s">
        <v>18</v>
      </c>
    </row>
    <row r="8" spans="1:6" x14ac:dyDescent="0.25">
      <c r="A8" s="15">
        <v>6</v>
      </c>
      <c r="B8" s="50" t="s">
        <v>41</v>
      </c>
      <c r="C8" s="40">
        <f>ursk0!C8</f>
        <v>8.3893052858913922E-2</v>
      </c>
      <c r="D8" s="42">
        <f>urun0!C8</f>
        <v>0.22125739930234523</v>
      </c>
      <c r="E8" s="37" t="s">
        <v>6</v>
      </c>
      <c r="F8" s="1" t="s">
        <v>18</v>
      </c>
    </row>
    <row r="9" spans="1:6" x14ac:dyDescent="0.25">
      <c r="A9" s="15">
        <v>7</v>
      </c>
      <c r="B9" s="50" t="s">
        <v>42</v>
      </c>
      <c r="C9" s="40">
        <f>ursk0!C9</f>
        <v>3.2268947674291164E-2</v>
      </c>
      <c r="D9" s="42">
        <f>urun0!C9</f>
        <v>8.4895856692510999E-2</v>
      </c>
      <c r="E9" s="38" t="s">
        <v>7</v>
      </c>
      <c r="F9" s="12" t="s">
        <v>20</v>
      </c>
    </row>
    <row r="10" spans="1:6" x14ac:dyDescent="0.25">
      <c r="A10" s="15">
        <v>8</v>
      </c>
      <c r="B10" s="51" t="s">
        <v>5</v>
      </c>
      <c r="C10" s="40">
        <f>ursk0!C10</f>
        <v>4.0288523141904335E-2</v>
      </c>
      <c r="D10" s="42">
        <f>urun0!C10</f>
        <v>0.11296013537637226</v>
      </c>
      <c r="E10" s="38" t="s">
        <v>8</v>
      </c>
      <c r="F10" s="9" t="s">
        <v>8</v>
      </c>
    </row>
    <row r="11" spans="1:6" x14ac:dyDescent="0.25">
      <c r="A11" s="15">
        <v>9</v>
      </c>
      <c r="B11" s="52" t="s">
        <v>6</v>
      </c>
      <c r="C11" s="40">
        <f>ursk0!C11</f>
        <v>5.3497362254319961E-2</v>
      </c>
      <c r="D11" s="42">
        <f>urun0!C11</f>
        <v>0.15429279871599494</v>
      </c>
      <c r="E11" s="38" t="s">
        <v>9</v>
      </c>
      <c r="F11" s="7" t="s">
        <v>21</v>
      </c>
    </row>
    <row r="12" spans="1:6" x14ac:dyDescent="0.25">
      <c r="A12" s="15">
        <v>10</v>
      </c>
      <c r="B12" s="53" t="s">
        <v>8</v>
      </c>
      <c r="C12" s="40">
        <f>ursk0!C12</f>
        <v>4.8527868035793384E-2</v>
      </c>
      <c r="D12" s="42">
        <f>urun0!C12</f>
        <v>0.12061189914645451</v>
      </c>
      <c r="E12" s="38" t="s">
        <v>10</v>
      </c>
      <c r="F12" s="11" t="s">
        <v>10</v>
      </c>
    </row>
    <row r="13" spans="1:6" x14ac:dyDescent="0.25">
      <c r="A13" s="15">
        <v>11</v>
      </c>
      <c r="B13" s="54" t="s">
        <v>36</v>
      </c>
      <c r="C13" s="40">
        <f>ursk0!C13</f>
        <v>3.0792704604896665E-2</v>
      </c>
      <c r="D13" s="42">
        <f>urun0!C13</f>
        <v>1.9530990408924337E-2</v>
      </c>
      <c r="E13" s="38" t="s">
        <v>11</v>
      </c>
      <c r="F13" s="8" t="s">
        <v>12</v>
      </c>
    </row>
    <row r="14" spans="1:6" x14ac:dyDescent="0.25">
      <c r="A14" s="15">
        <v>12</v>
      </c>
      <c r="B14" s="55" t="s">
        <v>9</v>
      </c>
      <c r="C14" s="40">
        <f>ursk0!C14</f>
        <v>6.9001387921391794E-2</v>
      </c>
      <c r="D14" s="42">
        <f>urun0!C14</f>
        <v>8.6639862943234044E-2</v>
      </c>
      <c r="E14" s="38" t="s">
        <v>12</v>
      </c>
      <c r="F14" s="8" t="s">
        <v>12</v>
      </c>
    </row>
    <row r="15" spans="1:6" x14ac:dyDescent="0.25">
      <c r="A15" s="15">
        <v>13</v>
      </c>
      <c r="B15" s="56" t="s">
        <v>10</v>
      </c>
      <c r="C15" s="40">
        <f>ursk0!C15</f>
        <v>3.1002810253726882E-2</v>
      </c>
      <c r="D15" s="42">
        <f>urun0!C15</f>
        <v>7.3864750206072055E-2</v>
      </c>
      <c r="E15" s="38" t="s">
        <v>13</v>
      </c>
      <c r="F15" s="7" t="s">
        <v>21</v>
      </c>
    </row>
    <row r="16" spans="1:6" x14ac:dyDescent="0.25">
      <c r="A16" s="15">
        <v>14</v>
      </c>
      <c r="B16" s="57" t="s">
        <v>11</v>
      </c>
      <c r="C16" s="40">
        <f>ursk0!C16</f>
        <v>1.1467541877873282E-2</v>
      </c>
      <c r="D16" s="42">
        <f>urun0!C16</f>
        <v>3.6302812603391445E-2</v>
      </c>
      <c r="E16" s="37" t="s">
        <v>14</v>
      </c>
      <c r="F16" s="14" t="s">
        <v>24</v>
      </c>
    </row>
    <row r="17" spans="1:6" x14ac:dyDescent="0.25">
      <c r="A17" s="15">
        <v>15</v>
      </c>
      <c r="B17" s="58" t="s">
        <v>12</v>
      </c>
      <c r="C17" s="40">
        <f>ursk0!C17</f>
        <v>4.7912213809172492E-3</v>
      </c>
      <c r="D17" s="42">
        <f>urun0!C17</f>
        <v>1.6610984585223532E-2</v>
      </c>
      <c r="E17" s="37" t="s">
        <v>15</v>
      </c>
      <c r="F17" s="10" t="s">
        <v>22</v>
      </c>
    </row>
    <row r="18" spans="1:6" x14ac:dyDescent="0.25">
      <c r="A18" s="15">
        <v>16</v>
      </c>
      <c r="B18" s="59" t="s">
        <v>13</v>
      </c>
      <c r="C18" s="40">
        <f>ursk0!C18</f>
        <v>0.10019105629269928</v>
      </c>
      <c r="D18" s="42">
        <f>urun0!C18</f>
        <v>0.29154172186198773</v>
      </c>
      <c r="E18" s="38" t="s">
        <v>16</v>
      </c>
      <c r="F18" s="10" t="s">
        <v>22</v>
      </c>
    </row>
    <row r="19" spans="1:6" s="24" customFormat="1" x14ac:dyDescent="0.25">
      <c r="A19" s="15">
        <v>17</v>
      </c>
      <c r="B19" s="60" t="s">
        <v>43</v>
      </c>
      <c r="C19" s="40">
        <f>ursk0!C19</f>
        <v>6.2887109714049969E-2</v>
      </c>
      <c r="D19" s="42">
        <f>urun0!C19</f>
        <v>7.540719445810673E-2</v>
      </c>
      <c r="E19" s="44" t="s">
        <v>17</v>
      </c>
      <c r="F19" s="45" t="s">
        <v>21</v>
      </c>
    </row>
    <row r="20" spans="1:6" x14ac:dyDescent="0.25">
      <c r="A20" s="15">
        <v>18</v>
      </c>
      <c r="B20" s="61" t="s">
        <v>21</v>
      </c>
      <c r="C20" s="40">
        <f>ursk0!C20</f>
        <v>4.4985135155391737E-2</v>
      </c>
      <c r="D20" s="42">
        <f>urun0!C20</f>
        <v>7.9528402861589201E-2</v>
      </c>
    </row>
  </sheetData>
  <conditionalFormatting sqref="C3:D20">
    <cfRule type="cellIs" dxfId="3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6" sqref="C16"/>
    </sheetView>
  </sheetViews>
  <sheetFormatPr baseColWidth="10" defaultRowHeight="15" x14ac:dyDescent="0.25"/>
  <cols>
    <col min="1" max="1" width="11.7109375" customWidth="1"/>
    <col min="2" max="3" width="11.7109375" style="20" customWidth="1"/>
    <col min="4" max="4" width="11.7109375" style="24" customWidth="1"/>
    <col min="5" max="5" width="11.7109375" style="38" customWidth="1"/>
    <col min="6" max="6" width="11.7109375" customWidth="1"/>
  </cols>
  <sheetData>
    <row r="1" spans="1:6" s="17" customFormat="1" ht="33" customHeight="1" thickBot="1" x14ac:dyDescent="0.3">
      <c r="A1" s="21" t="s">
        <v>29</v>
      </c>
      <c r="B1" s="25"/>
      <c r="C1" s="22"/>
      <c r="D1" s="41"/>
      <c r="E1" s="35"/>
    </row>
    <row r="2" spans="1:6" s="17" customFormat="1" ht="15.75" thickBot="1" x14ac:dyDescent="0.3">
      <c r="B2" s="19"/>
      <c r="C2" s="19" t="str">
        <f>ursk0!C2</f>
        <v>URSK0</v>
      </c>
      <c r="D2" s="19" t="str">
        <f>urun0!C2</f>
        <v>URUN0</v>
      </c>
      <c r="E2" s="36" t="s">
        <v>25</v>
      </c>
      <c r="F2" s="23" t="s">
        <v>26</v>
      </c>
    </row>
    <row r="3" spans="1:6" s="24" customFormat="1" x14ac:dyDescent="0.25">
      <c r="A3" s="15">
        <v>1</v>
      </c>
      <c r="B3" s="26" t="s">
        <v>0</v>
      </c>
      <c r="C3" s="40">
        <f>ursk0!C3</f>
        <v>2.2713624045570792E-2</v>
      </c>
      <c r="D3" s="42">
        <f>urun0!C3</f>
        <v>0.10879120870642767</v>
      </c>
      <c r="E3" s="37" t="s">
        <v>0</v>
      </c>
      <c r="F3" s="5" t="s">
        <v>1</v>
      </c>
    </row>
    <row r="4" spans="1:6" s="13" customFormat="1" x14ac:dyDescent="0.25">
      <c r="A4" s="15">
        <v>2</v>
      </c>
      <c r="B4" s="26" t="s">
        <v>1</v>
      </c>
      <c r="C4" s="40">
        <f>ursk0!C4</f>
        <v>2.7861334131369223E-2</v>
      </c>
      <c r="D4" s="42">
        <f>urun0!C4</f>
        <v>0.13500511678420105</v>
      </c>
      <c r="E4" s="37" t="s">
        <v>1</v>
      </c>
      <c r="F4" s="5" t="s">
        <v>1</v>
      </c>
    </row>
    <row r="5" spans="1:6" x14ac:dyDescent="0.25">
      <c r="A5" s="15">
        <v>3</v>
      </c>
      <c r="B5" s="27" t="s">
        <v>37</v>
      </c>
      <c r="C5" s="40">
        <f>ursk0!C5</f>
        <v>2.8578581396490679E-2</v>
      </c>
      <c r="D5" s="42">
        <f>urun0!C5</f>
        <v>8.4143495253706749E-2</v>
      </c>
      <c r="E5" s="38" t="s">
        <v>2</v>
      </c>
      <c r="F5" s="1" t="s">
        <v>18</v>
      </c>
    </row>
    <row r="6" spans="1:6" x14ac:dyDescent="0.25">
      <c r="A6" s="15">
        <v>4</v>
      </c>
      <c r="B6" s="27" t="s">
        <v>3</v>
      </c>
      <c r="C6" s="40">
        <f>ursk0!C6</f>
        <v>3.1770833865325435E-2</v>
      </c>
      <c r="D6" s="42">
        <f>urun0!C6</f>
        <v>8.9914814441356475E-2</v>
      </c>
      <c r="E6" s="38" t="s">
        <v>3</v>
      </c>
      <c r="F6" s="1" t="s">
        <v>18</v>
      </c>
    </row>
    <row r="7" spans="1:6" x14ac:dyDescent="0.25">
      <c r="A7" s="15">
        <v>5</v>
      </c>
      <c r="B7" s="27" t="s">
        <v>4</v>
      </c>
      <c r="C7" s="40">
        <f>ursk0!C7</f>
        <v>3.7034252088280581E-2</v>
      </c>
      <c r="D7" s="42">
        <f>urun0!C7</f>
        <v>0.10702158788667954</v>
      </c>
      <c r="E7" s="38" t="s">
        <v>4</v>
      </c>
      <c r="F7" s="6" t="s">
        <v>19</v>
      </c>
    </row>
    <row r="8" spans="1:6" x14ac:dyDescent="0.25">
      <c r="A8" s="15">
        <v>6</v>
      </c>
      <c r="B8" s="27" t="s">
        <v>5</v>
      </c>
      <c r="C8" s="40">
        <f>ursk0!C8</f>
        <v>8.3893052858913922E-2</v>
      </c>
      <c r="D8" s="42">
        <f>urun0!C8</f>
        <v>0.22125739930234523</v>
      </c>
      <c r="E8" s="37" t="s">
        <v>5</v>
      </c>
      <c r="F8" s="1" t="s">
        <v>18</v>
      </c>
    </row>
    <row r="9" spans="1:6" x14ac:dyDescent="0.25">
      <c r="A9" s="15">
        <v>7</v>
      </c>
      <c r="B9" s="27" t="s">
        <v>6</v>
      </c>
      <c r="C9" s="40">
        <f>ursk0!C9</f>
        <v>3.2268947674291164E-2</v>
      </c>
      <c r="D9" s="42">
        <f>urun0!C9</f>
        <v>8.4895856692510999E-2</v>
      </c>
      <c r="E9" s="37" t="s">
        <v>6</v>
      </c>
      <c r="F9" s="1" t="s">
        <v>18</v>
      </c>
    </row>
    <row r="10" spans="1:6" x14ac:dyDescent="0.25">
      <c r="A10" s="15">
        <v>8</v>
      </c>
      <c r="B10" s="27" t="s">
        <v>7</v>
      </c>
      <c r="C10" s="40">
        <f>ursk0!C10</f>
        <v>4.0288523141904335E-2</v>
      </c>
      <c r="D10" s="42">
        <f>urun0!C10</f>
        <v>0.11296013537637226</v>
      </c>
      <c r="E10" s="38" t="s">
        <v>7</v>
      </c>
      <c r="F10" s="12" t="s">
        <v>20</v>
      </c>
    </row>
    <row r="11" spans="1:6" x14ac:dyDescent="0.25">
      <c r="A11" s="15">
        <v>9</v>
      </c>
      <c r="B11" s="27" t="s">
        <v>8</v>
      </c>
      <c r="C11" s="40">
        <f>ursk0!C11</f>
        <v>5.3497362254319961E-2</v>
      </c>
      <c r="D11" s="42">
        <f>urun0!C11</f>
        <v>0.15429279871599494</v>
      </c>
      <c r="E11" s="38" t="s">
        <v>8</v>
      </c>
      <c r="F11" s="9" t="s">
        <v>8</v>
      </c>
    </row>
    <row r="12" spans="1:6" x14ac:dyDescent="0.25">
      <c r="A12" s="15">
        <v>10</v>
      </c>
      <c r="B12" s="27" t="s">
        <v>9</v>
      </c>
      <c r="C12" s="40">
        <f>ursk0!C12</f>
        <v>4.8527868035793384E-2</v>
      </c>
      <c r="D12" s="42">
        <f>urun0!C12</f>
        <v>0.12061189914645451</v>
      </c>
      <c r="E12" s="38" t="s">
        <v>9</v>
      </c>
      <c r="F12" s="7" t="s">
        <v>21</v>
      </c>
    </row>
    <row r="13" spans="1:6" x14ac:dyDescent="0.25">
      <c r="A13" s="15">
        <v>11</v>
      </c>
      <c r="B13" s="27" t="s">
        <v>10</v>
      </c>
      <c r="C13" s="40">
        <f>ursk0!C13</f>
        <v>3.0792704604896665E-2</v>
      </c>
      <c r="D13" s="42">
        <f>urun0!C13</f>
        <v>1.9530990408924337E-2</v>
      </c>
      <c r="E13" s="38" t="s">
        <v>10</v>
      </c>
      <c r="F13" s="11" t="s">
        <v>10</v>
      </c>
    </row>
    <row r="14" spans="1:6" x14ac:dyDescent="0.25">
      <c r="A14" s="15">
        <v>12</v>
      </c>
      <c r="B14" s="27" t="s">
        <v>11</v>
      </c>
      <c r="C14" s="40">
        <f>ursk0!C14</f>
        <v>6.9001387921391794E-2</v>
      </c>
      <c r="D14" s="42">
        <f>urun0!C14</f>
        <v>8.6639862943234044E-2</v>
      </c>
      <c r="E14" s="38" t="s">
        <v>11</v>
      </c>
      <c r="F14" s="8" t="s">
        <v>12</v>
      </c>
    </row>
    <row r="15" spans="1:6" x14ac:dyDescent="0.25">
      <c r="A15" s="15">
        <v>13</v>
      </c>
      <c r="B15" s="27" t="s">
        <v>12</v>
      </c>
      <c r="C15" s="40">
        <f>ursk0!C15</f>
        <v>3.1002810253726882E-2</v>
      </c>
      <c r="D15" s="42">
        <f>urun0!C15</f>
        <v>7.3864750206072055E-2</v>
      </c>
      <c r="E15" s="38" t="s">
        <v>12</v>
      </c>
      <c r="F15" s="8" t="s">
        <v>12</v>
      </c>
    </row>
    <row r="16" spans="1:6" x14ac:dyDescent="0.25">
      <c r="A16" s="15">
        <v>14</v>
      </c>
      <c r="B16" s="27" t="s">
        <v>13</v>
      </c>
      <c r="C16" s="40">
        <f>ursk0!C16</f>
        <v>1.1467541877873282E-2</v>
      </c>
      <c r="D16" s="42">
        <f>urun0!C16</f>
        <v>3.6302812603391445E-2</v>
      </c>
      <c r="E16" s="38" t="s">
        <v>13</v>
      </c>
      <c r="F16" s="7" t="s">
        <v>21</v>
      </c>
    </row>
    <row r="17" spans="1:6" x14ac:dyDescent="0.25">
      <c r="A17" s="15">
        <v>15</v>
      </c>
      <c r="B17" s="27" t="s">
        <v>36</v>
      </c>
      <c r="C17" s="40">
        <f>ursk0!C17</f>
        <v>4.7912213809172492E-3</v>
      </c>
      <c r="D17" s="42">
        <f>urun0!C17</f>
        <v>1.6610984585223532E-2</v>
      </c>
      <c r="E17" s="37" t="s">
        <v>14</v>
      </c>
      <c r="F17" s="14" t="s">
        <v>24</v>
      </c>
    </row>
    <row r="18" spans="1:6" x14ac:dyDescent="0.25">
      <c r="A18" s="15">
        <v>16</v>
      </c>
      <c r="B18" s="27" t="s">
        <v>35</v>
      </c>
      <c r="C18" s="40">
        <f>ursk0!C18</f>
        <v>0.10019105629269928</v>
      </c>
      <c r="D18" s="42">
        <f>urun0!C18</f>
        <v>0.29154172186198773</v>
      </c>
      <c r="E18" s="37" t="s">
        <v>15</v>
      </c>
      <c r="F18" s="10" t="s">
        <v>22</v>
      </c>
    </row>
    <row r="19" spans="1:6" x14ac:dyDescent="0.25">
      <c r="A19" s="15">
        <v>17</v>
      </c>
      <c r="B19" s="27" t="s">
        <v>22</v>
      </c>
      <c r="C19" s="40">
        <f>ursk0!C19</f>
        <v>6.2887109714049969E-2</v>
      </c>
      <c r="D19" s="42">
        <f>urun0!C19</f>
        <v>7.540719445810673E-2</v>
      </c>
      <c r="E19" s="38" t="s">
        <v>16</v>
      </c>
      <c r="F19" s="10" t="s">
        <v>22</v>
      </c>
    </row>
    <row r="20" spans="1:6" s="24" customFormat="1" x14ac:dyDescent="0.25">
      <c r="A20" s="43">
        <v>18</v>
      </c>
      <c r="B20" s="27" t="s">
        <v>21</v>
      </c>
      <c r="C20" s="40">
        <f>ursk0!C20</f>
        <v>4.4985135155391737E-2</v>
      </c>
      <c r="D20" s="42">
        <f>urun0!C20</f>
        <v>7.9528402861589201E-2</v>
      </c>
      <c r="E20" s="44" t="s">
        <v>17</v>
      </c>
      <c r="F20" s="45" t="s">
        <v>21</v>
      </c>
    </row>
  </sheetData>
  <conditionalFormatting sqref="C3:D20">
    <cfRule type="cellIs" dxfId="2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H18" sqref="H18"/>
    </sheetView>
  </sheetViews>
  <sheetFormatPr baseColWidth="10" defaultRowHeight="15" x14ac:dyDescent="0.25"/>
  <cols>
    <col min="1" max="1" width="11.7109375" customWidth="1"/>
    <col min="2" max="3" width="11.7109375" style="20" customWidth="1"/>
    <col min="4" max="4" width="11.7109375" style="38" customWidth="1"/>
    <col min="5" max="5" width="11.7109375" customWidth="1"/>
  </cols>
  <sheetData>
    <row r="1" spans="1:5" s="17" customFormat="1" ht="33" customHeight="1" thickBot="1" x14ac:dyDescent="0.3">
      <c r="A1" s="21" t="s">
        <v>29</v>
      </c>
      <c r="B1" s="25"/>
      <c r="C1" s="22"/>
      <c r="D1" s="35"/>
    </row>
    <row r="2" spans="1:5" s="17" customFormat="1" ht="15.75" thickBot="1" x14ac:dyDescent="0.3">
      <c r="B2" s="19"/>
      <c r="C2" s="19" t="str">
        <f>Epro_Ra_ursk0!B5</f>
        <v>URSK0</v>
      </c>
      <c r="D2" s="36" t="s">
        <v>25</v>
      </c>
      <c r="E2" s="23" t="s">
        <v>26</v>
      </c>
    </row>
    <row r="3" spans="1:5" s="24" customFormat="1" x14ac:dyDescent="0.25">
      <c r="A3" s="15">
        <v>1</v>
      </c>
      <c r="B3" s="46" t="s">
        <v>1</v>
      </c>
      <c r="C3" s="40">
        <f>[1]RESULTS!U3</f>
        <v>2.2713624045570792E-2</v>
      </c>
      <c r="D3" s="37" t="s">
        <v>0</v>
      </c>
      <c r="E3" s="5" t="s">
        <v>1</v>
      </c>
    </row>
    <row r="4" spans="1:5" s="13" customFormat="1" x14ac:dyDescent="0.25">
      <c r="A4" s="15">
        <v>2</v>
      </c>
      <c r="B4" s="47" t="s">
        <v>37</v>
      </c>
      <c r="C4" s="40">
        <f>[1]RESULTS!U4</f>
        <v>2.7861334131369223E-2</v>
      </c>
      <c r="D4" s="37" t="s">
        <v>1</v>
      </c>
      <c r="E4" s="5" t="s">
        <v>1</v>
      </c>
    </row>
    <row r="5" spans="1:5" x14ac:dyDescent="0.25">
      <c r="A5" s="15">
        <v>3</v>
      </c>
      <c r="B5" t="s">
        <v>38</v>
      </c>
      <c r="C5" s="40">
        <f>[1]RESULTS!U5</f>
        <v>2.8578581396490679E-2</v>
      </c>
      <c r="D5" s="38" t="s">
        <v>2</v>
      </c>
      <c r="E5" s="1" t="s">
        <v>18</v>
      </c>
    </row>
    <row r="6" spans="1:5" x14ac:dyDescent="0.25">
      <c r="A6" s="15">
        <v>4</v>
      </c>
      <c r="B6" s="48" t="s">
        <v>39</v>
      </c>
      <c r="C6" s="40">
        <f>[1]RESULTS!U6</f>
        <v>3.1770833865325435E-2</v>
      </c>
      <c r="D6" s="38" t="s">
        <v>3</v>
      </c>
      <c r="E6" s="1" t="s">
        <v>18</v>
      </c>
    </row>
    <row r="7" spans="1:5" x14ac:dyDescent="0.25">
      <c r="A7" s="15">
        <v>5</v>
      </c>
      <c r="B7" s="49" t="s">
        <v>40</v>
      </c>
      <c r="C7" s="40">
        <f>[1]RESULTS!U7</f>
        <v>3.7034252088280581E-2</v>
      </c>
      <c r="D7" s="38" t="s">
        <v>4</v>
      </c>
      <c r="E7" s="6" t="s">
        <v>19</v>
      </c>
    </row>
    <row r="8" spans="1:5" x14ac:dyDescent="0.25">
      <c r="A8" s="15">
        <v>6</v>
      </c>
      <c r="B8" s="50" t="s">
        <v>41</v>
      </c>
      <c r="C8" s="40">
        <f>[1]RESULTS!U8</f>
        <v>8.3893052858913922E-2</v>
      </c>
      <c r="D8" s="37" t="s">
        <v>5</v>
      </c>
      <c r="E8" s="1" t="s">
        <v>18</v>
      </c>
    </row>
    <row r="9" spans="1:5" x14ac:dyDescent="0.25">
      <c r="A9" s="15">
        <v>7</v>
      </c>
      <c r="B9" s="50" t="s">
        <v>42</v>
      </c>
      <c r="C9" s="40">
        <f>[1]RESULTS!U9</f>
        <v>3.2268947674291164E-2</v>
      </c>
      <c r="D9" s="37" t="s">
        <v>6</v>
      </c>
      <c r="E9" s="1" t="s">
        <v>18</v>
      </c>
    </row>
    <row r="10" spans="1:5" x14ac:dyDescent="0.25">
      <c r="A10" s="15">
        <v>8</v>
      </c>
      <c r="B10" s="51" t="s">
        <v>5</v>
      </c>
      <c r="C10" s="40">
        <f>[1]RESULTS!U10</f>
        <v>4.0288523141904335E-2</v>
      </c>
      <c r="D10" s="38" t="s">
        <v>7</v>
      </c>
      <c r="E10" s="12" t="s">
        <v>20</v>
      </c>
    </row>
    <row r="11" spans="1:5" x14ac:dyDescent="0.25">
      <c r="A11" s="15">
        <v>9</v>
      </c>
      <c r="B11" s="52" t="s">
        <v>6</v>
      </c>
      <c r="C11" s="40">
        <f>[1]RESULTS!U11</f>
        <v>5.3497362254319961E-2</v>
      </c>
      <c r="D11" s="38" t="s">
        <v>8</v>
      </c>
      <c r="E11" s="9" t="s">
        <v>8</v>
      </c>
    </row>
    <row r="12" spans="1:5" x14ac:dyDescent="0.25">
      <c r="A12" s="15">
        <v>10</v>
      </c>
      <c r="B12" s="53" t="s">
        <v>8</v>
      </c>
      <c r="C12" s="40">
        <f>[1]RESULTS!U12</f>
        <v>4.8527868035793384E-2</v>
      </c>
      <c r="D12" s="38" t="s">
        <v>9</v>
      </c>
      <c r="E12" s="7" t="s">
        <v>21</v>
      </c>
    </row>
    <row r="13" spans="1:5" x14ac:dyDescent="0.25">
      <c r="A13" s="15">
        <v>11</v>
      </c>
      <c r="B13" s="54" t="s">
        <v>36</v>
      </c>
      <c r="C13" s="40">
        <f>[1]RESULTS!U13</f>
        <v>3.0792704604896665E-2</v>
      </c>
      <c r="D13" s="38" t="s">
        <v>10</v>
      </c>
      <c r="E13" s="11" t="s">
        <v>10</v>
      </c>
    </row>
    <row r="14" spans="1:5" x14ac:dyDescent="0.25">
      <c r="A14" s="15">
        <v>12</v>
      </c>
      <c r="B14" s="55" t="s">
        <v>9</v>
      </c>
      <c r="C14" s="40">
        <f>[1]RESULTS!U14</f>
        <v>6.9001387921391794E-2</v>
      </c>
      <c r="D14" s="38" t="s">
        <v>11</v>
      </c>
      <c r="E14" s="8" t="s">
        <v>12</v>
      </c>
    </row>
    <row r="15" spans="1:5" x14ac:dyDescent="0.25">
      <c r="A15" s="15">
        <v>13</v>
      </c>
      <c r="B15" s="56" t="s">
        <v>10</v>
      </c>
      <c r="C15" s="40">
        <f>[1]RESULTS!U15</f>
        <v>3.1002810253726882E-2</v>
      </c>
      <c r="D15" s="38" t="s">
        <v>12</v>
      </c>
      <c r="E15" s="8" t="s">
        <v>12</v>
      </c>
    </row>
    <row r="16" spans="1:5" x14ac:dyDescent="0.25">
      <c r="A16" s="15">
        <v>14</v>
      </c>
      <c r="B16" s="57" t="s">
        <v>11</v>
      </c>
      <c r="C16" s="40">
        <f>[1]RESULTS!U16</f>
        <v>1.1467541877873282E-2</v>
      </c>
      <c r="D16" s="38" t="s">
        <v>13</v>
      </c>
      <c r="E16" s="7" t="s">
        <v>21</v>
      </c>
    </row>
    <row r="17" spans="1:5" x14ac:dyDescent="0.25">
      <c r="A17" s="15">
        <v>15</v>
      </c>
      <c r="B17" s="58" t="s">
        <v>12</v>
      </c>
      <c r="C17" s="40">
        <f>[1]RESULTS!U17</f>
        <v>4.7912213809172492E-3</v>
      </c>
      <c r="D17" s="37" t="s">
        <v>14</v>
      </c>
      <c r="E17" s="14" t="s">
        <v>24</v>
      </c>
    </row>
    <row r="18" spans="1:5" x14ac:dyDescent="0.25">
      <c r="A18" s="15">
        <v>16</v>
      </c>
      <c r="B18" s="59" t="s">
        <v>13</v>
      </c>
      <c r="C18" s="40">
        <f>[1]RESULTS!U18</f>
        <v>0.10019105629269928</v>
      </c>
      <c r="D18" s="37" t="s">
        <v>15</v>
      </c>
      <c r="E18" s="10" t="s">
        <v>22</v>
      </c>
    </row>
    <row r="19" spans="1:5" x14ac:dyDescent="0.25">
      <c r="A19" s="15">
        <v>17</v>
      </c>
      <c r="B19" s="60" t="s">
        <v>43</v>
      </c>
      <c r="C19" s="40">
        <f>[1]RESULTS!U19</f>
        <v>6.2887109714049969E-2</v>
      </c>
      <c r="D19" s="38" t="s">
        <v>16</v>
      </c>
      <c r="E19" s="10" t="s">
        <v>22</v>
      </c>
    </row>
    <row r="20" spans="1:5" s="24" customFormat="1" x14ac:dyDescent="0.25">
      <c r="A20" s="43">
        <v>18</v>
      </c>
      <c r="B20" s="61" t="s">
        <v>21</v>
      </c>
      <c r="C20" s="40">
        <f>[1]RESULTS!U20</f>
        <v>4.4985135155391737E-2</v>
      </c>
      <c r="D20" s="44" t="s">
        <v>17</v>
      </c>
      <c r="E20" s="45" t="s">
        <v>21</v>
      </c>
    </row>
  </sheetData>
  <conditionalFormatting sqref="C3:C20">
    <cfRule type="cellIs" dxfId="1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3" sqref="B3:B20"/>
    </sheetView>
  </sheetViews>
  <sheetFormatPr baseColWidth="10" defaultRowHeight="15" x14ac:dyDescent="0.25"/>
  <cols>
    <col min="1" max="1" width="11.7109375" customWidth="1"/>
    <col min="2" max="3" width="11.7109375" style="20" customWidth="1"/>
    <col min="4" max="4" width="11.7109375" style="38" customWidth="1"/>
    <col min="5" max="5" width="11.7109375" customWidth="1"/>
  </cols>
  <sheetData>
    <row r="1" spans="1:5" s="17" customFormat="1" ht="33" customHeight="1" thickBot="1" x14ac:dyDescent="0.3">
      <c r="A1" s="21" t="s">
        <v>30</v>
      </c>
      <c r="B1" s="25"/>
      <c r="C1" s="22"/>
      <c r="D1" s="35"/>
    </row>
    <row r="2" spans="1:5" s="17" customFormat="1" ht="15.75" thickBot="1" x14ac:dyDescent="0.3">
      <c r="B2" s="19"/>
      <c r="C2" s="19" t="str">
        <f>Epro_Ra_urun0!B5</f>
        <v>URUN0</v>
      </c>
      <c r="D2" s="36" t="s">
        <v>25</v>
      </c>
      <c r="E2" s="23" t="s">
        <v>26</v>
      </c>
    </row>
    <row r="3" spans="1:5" s="24" customFormat="1" x14ac:dyDescent="0.25">
      <c r="A3" s="15">
        <v>1</v>
      </c>
      <c r="B3" s="46" t="s">
        <v>1</v>
      </c>
      <c r="C3" s="40">
        <f>[1]RESULTS!V3</f>
        <v>0.10879120870642767</v>
      </c>
      <c r="D3" s="37" t="s">
        <v>0</v>
      </c>
      <c r="E3" s="5" t="s">
        <v>1</v>
      </c>
    </row>
    <row r="4" spans="1:5" s="13" customFormat="1" x14ac:dyDescent="0.25">
      <c r="A4" s="15">
        <v>2</v>
      </c>
      <c r="B4" s="47" t="s">
        <v>37</v>
      </c>
      <c r="C4" s="40">
        <f>[1]RESULTS!V4</f>
        <v>0.13500511678420105</v>
      </c>
      <c r="D4" s="37" t="s">
        <v>1</v>
      </c>
      <c r="E4" s="5" t="s">
        <v>1</v>
      </c>
    </row>
    <row r="5" spans="1:5" x14ac:dyDescent="0.25">
      <c r="A5" s="2">
        <v>3</v>
      </c>
      <c r="B5" t="s">
        <v>38</v>
      </c>
      <c r="C5" s="40">
        <f>[1]RESULTS!V5</f>
        <v>8.4143495253706749E-2</v>
      </c>
      <c r="D5" s="38" t="s">
        <v>2</v>
      </c>
      <c r="E5" s="1" t="s">
        <v>18</v>
      </c>
    </row>
    <row r="6" spans="1:5" x14ac:dyDescent="0.25">
      <c r="A6" s="2">
        <v>4</v>
      </c>
      <c r="B6" s="48" t="s">
        <v>39</v>
      </c>
      <c r="C6" s="40">
        <f>[1]RESULTS!V6</f>
        <v>8.9914814441356475E-2</v>
      </c>
      <c r="D6" s="38" t="s">
        <v>3</v>
      </c>
      <c r="E6" s="1" t="s">
        <v>18</v>
      </c>
    </row>
    <row r="7" spans="1:5" x14ac:dyDescent="0.25">
      <c r="A7" s="2">
        <v>5</v>
      </c>
      <c r="B7" s="49" t="s">
        <v>40</v>
      </c>
      <c r="C7" s="40">
        <f>[1]RESULTS!V7</f>
        <v>0.10702158788667954</v>
      </c>
      <c r="D7" s="38" t="s">
        <v>4</v>
      </c>
      <c r="E7" s="6" t="s">
        <v>19</v>
      </c>
    </row>
    <row r="8" spans="1:5" x14ac:dyDescent="0.25">
      <c r="A8" s="2">
        <v>6</v>
      </c>
      <c r="B8" s="50" t="s">
        <v>41</v>
      </c>
      <c r="C8" s="40">
        <f>[1]RESULTS!V8</f>
        <v>0.22125739930234523</v>
      </c>
      <c r="D8" s="37" t="s">
        <v>5</v>
      </c>
      <c r="E8" s="1" t="s">
        <v>18</v>
      </c>
    </row>
    <row r="9" spans="1:5" x14ac:dyDescent="0.25">
      <c r="A9" s="2">
        <v>7</v>
      </c>
      <c r="B9" s="50" t="s">
        <v>42</v>
      </c>
      <c r="C9" s="40">
        <f>[1]RESULTS!V9</f>
        <v>8.4895856692510999E-2</v>
      </c>
      <c r="D9" s="37" t="s">
        <v>6</v>
      </c>
      <c r="E9" s="1" t="s">
        <v>18</v>
      </c>
    </row>
    <row r="10" spans="1:5" x14ac:dyDescent="0.25">
      <c r="A10" s="2">
        <v>8</v>
      </c>
      <c r="B10" s="51" t="s">
        <v>5</v>
      </c>
      <c r="C10" s="40">
        <f>[1]RESULTS!V10</f>
        <v>0.11296013537637226</v>
      </c>
      <c r="D10" s="38" t="s">
        <v>7</v>
      </c>
      <c r="E10" s="12" t="s">
        <v>20</v>
      </c>
    </row>
    <row r="11" spans="1:5" x14ac:dyDescent="0.25">
      <c r="A11" s="2">
        <v>9</v>
      </c>
      <c r="B11" s="52" t="s">
        <v>6</v>
      </c>
      <c r="C11" s="40">
        <f>[1]RESULTS!V11</f>
        <v>0.15429279871599494</v>
      </c>
      <c r="D11" s="38" t="s">
        <v>8</v>
      </c>
      <c r="E11" s="9" t="s">
        <v>8</v>
      </c>
    </row>
    <row r="12" spans="1:5" x14ac:dyDescent="0.25">
      <c r="A12" s="2">
        <v>10</v>
      </c>
      <c r="B12" s="53" t="s">
        <v>8</v>
      </c>
      <c r="C12" s="40">
        <f>[1]RESULTS!V12</f>
        <v>0.12061189914645451</v>
      </c>
      <c r="D12" s="38" t="s">
        <v>9</v>
      </c>
      <c r="E12" s="7" t="s">
        <v>21</v>
      </c>
    </row>
    <row r="13" spans="1:5" x14ac:dyDescent="0.25">
      <c r="A13" s="2">
        <v>11</v>
      </c>
      <c r="B13" s="54" t="s">
        <v>36</v>
      </c>
      <c r="C13" s="40">
        <f>[1]RESULTS!V13</f>
        <v>1.9530990408924337E-2</v>
      </c>
      <c r="D13" s="38" t="s">
        <v>10</v>
      </c>
      <c r="E13" s="11" t="s">
        <v>10</v>
      </c>
    </row>
    <row r="14" spans="1:5" x14ac:dyDescent="0.25">
      <c r="A14" s="2">
        <v>12</v>
      </c>
      <c r="B14" s="55" t="s">
        <v>9</v>
      </c>
      <c r="C14" s="40">
        <f>[1]RESULTS!V14</f>
        <v>8.6639862943234044E-2</v>
      </c>
      <c r="D14" s="38" t="s">
        <v>11</v>
      </c>
      <c r="E14" s="8" t="s">
        <v>12</v>
      </c>
    </row>
    <row r="15" spans="1:5" x14ac:dyDescent="0.25">
      <c r="A15" s="2">
        <v>13</v>
      </c>
      <c r="B15" s="56" t="s">
        <v>10</v>
      </c>
      <c r="C15" s="40">
        <f>[1]RESULTS!V15</f>
        <v>7.3864750206072055E-2</v>
      </c>
      <c r="D15" s="38" t="s">
        <v>12</v>
      </c>
      <c r="E15" s="8" t="s">
        <v>12</v>
      </c>
    </row>
    <row r="16" spans="1:5" x14ac:dyDescent="0.25">
      <c r="A16" s="2">
        <v>14</v>
      </c>
      <c r="B16" s="57" t="s">
        <v>11</v>
      </c>
      <c r="C16" s="40">
        <f>[1]RESULTS!V16</f>
        <v>3.6302812603391445E-2</v>
      </c>
      <c r="D16" s="38" t="s">
        <v>13</v>
      </c>
      <c r="E16" s="7" t="s">
        <v>21</v>
      </c>
    </row>
    <row r="17" spans="1:5" x14ac:dyDescent="0.25">
      <c r="A17" s="2">
        <v>15</v>
      </c>
      <c r="B17" s="58" t="s">
        <v>12</v>
      </c>
      <c r="C17" s="40">
        <f>[1]RESULTS!V17</f>
        <v>1.6610984585223532E-2</v>
      </c>
      <c r="D17" s="37" t="s">
        <v>14</v>
      </c>
      <c r="E17" s="14" t="s">
        <v>24</v>
      </c>
    </row>
    <row r="18" spans="1:5" x14ac:dyDescent="0.25">
      <c r="A18" s="2">
        <v>16</v>
      </c>
      <c r="B18" s="59" t="s">
        <v>13</v>
      </c>
      <c r="C18" s="40">
        <f>[1]RESULTS!V18</f>
        <v>0.29154172186198773</v>
      </c>
      <c r="D18" s="37" t="s">
        <v>15</v>
      </c>
      <c r="E18" s="10" t="s">
        <v>22</v>
      </c>
    </row>
    <row r="19" spans="1:5" x14ac:dyDescent="0.25">
      <c r="A19" s="2">
        <v>17</v>
      </c>
      <c r="B19" s="60" t="s">
        <v>43</v>
      </c>
      <c r="C19" s="40">
        <f>[1]RESULTS!V19</f>
        <v>7.540719445810673E-2</v>
      </c>
      <c r="D19" s="38" t="s">
        <v>16</v>
      </c>
      <c r="E19" s="10" t="s">
        <v>22</v>
      </c>
    </row>
    <row r="20" spans="1:5" s="17" customFormat="1" ht="15.75" thickBot="1" x14ac:dyDescent="0.3">
      <c r="A20" s="16">
        <v>18</v>
      </c>
      <c r="B20" s="61" t="s">
        <v>21</v>
      </c>
      <c r="C20" s="40">
        <f>[1]RESULTS!V20</f>
        <v>7.9528402861589201E-2</v>
      </c>
      <c r="D20" s="39" t="s">
        <v>17</v>
      </c>
      <c r="E20" s="18" t="s">
        <v>21</v>
      </c>
    </row>
  </sheetData>
  <conditionalFormatting sqref="C3:C20">
    <cfRule type="cellIs" dxfId="0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90" zoomScaleNormal="90" workbookViewId="0">
      <selection activeCell="A2" sqref="A2"/>
    </sheetView>
  </sheetViews>
  <sheetFormatPr baseColWidth="10" defaultRowHeight="15" x14ac:dyDescent="0.25"/>
  <cols>
    <col min="1" max="7" width="10.140625" customWidth="1"/>
  </cols>
  <sheetData>
    <row r="1" spans="1:10" x14ac:dyDescent="0.25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23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" t="s">
        <v>32</v>
      </c>
    </row>
    <row r="4" spans="1:10" x14ac:dyDescent="0.25">
      <c r="A4" s="4"/>
    </row>
    <row r="5" spans="1:10" x14ac:dyDescent="0.25">
      <c r="B5" s="28" t="s">
        <v>27</v>
      </c>
    </row>
    <row r="6" spans="1:10" x14ac:dyDescent="0.25">
      <c r="A6" s="31" t="str">
        <f t="array" ref="A6:B15">TRANSPOSE([2]ALQ!$A$1:$J$2)</f>
        <v>DEU</v>
      </c>
      <c r="B6" s="32">
        <v>5.9065969547744075E-2</v>
      </c>
    </row>
    <row r="7" spans="1:10" x14ac:dyDescent="0.25">
      <c r="A7" s="33" t="str">
        <v>OEU</v>
      </c>
      <c r="B7" s="29">
        <v>5.2758902408152626E-2</v>
      </c>
    </row>
    <row r="8" spans="1:10" x14ac:dyDescent="0.25">
      <c r="A8" s="33" t="str">
        <v>NEU</v>
      </c>
      <c r="B8" s="29">
        <v>5.897658829139598E-2</v>
      </c>
    </row>
    <row r="9" spans="1:10" x14ac:dyDescent="0.25">
      <c r="A9" s="33" t="str">
        <v>EAB</v>
      </c>
      <c r="B9" s="29">
        <v>3.9375137789666413E-2</v>
      </c>
    </row>
    <row r="10" spans="1:10" x14ac:dyDescent="0.25">
      <c r="A10" s="33" t="str">
        <v>RUS</v>
      </c>
      <c r="B10" s="29">
        <v>4.5053723287363324E-2</v>
      </c>
    </row>
    <row r="11" spans="1:10" x14ac:dyDescent="0.25">
      <c r="A11" s="33" t="str">
        <v>RAB</v>
      </c>
      <c r="B11" s="29">
        <v>4.0570914873021578E-2</v>
      </c>
    </row>
    <row r="12" spans="1:10" x14ac:dyDescent="0.25">
      <c r="A12" s="33" t="str">
        <v>USA</v>
      </c>
      <c r="B12" s="29">
        <v>2.9296148396668664E-2</v>
      </c>
    </row>
    <row r="13" spans="1:10" x14ac:dyDescent="0.25">
      <c r="A13" s="33" t="str">
        <v>OPE</v>
      </c>
      <c r="B13" s="29">
        <v>0.17462296077048725</v>
      </c>
    </row>
    <row r="14" spans="1:10" s="24" customFormat="1" x14ac:dyDescent="0.25">
      <c r="A14" s="33" t="str">
        <v>CHI</v>
      </c>
      <c r="B14" s="29">
        <v>5.266173651117969E-2</v>
      </c>
    </row>
    <row r="15" spans="1:10" x14ac:dyDescent="0.25">
      <c r="A15" s="34" t="str">
        <v>ROW</v>
      </c>
      <c r="B15" s="30">
        <v>4.9073537506206619E-2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90" zoomScaleNormal="90" workbookViewId="0">
      <selection activeCell="E7" sqref="E7"/>
    </sheetView>
  </sheetViews>
  <sheetFormatPr baseColWidth="10" defaultRowHeight="15" x14ac:dyDescent="0.25"/>
  <cols>
    <col min="1" max="9" width="10.140625" customWidth="1"/>
  </cols>
  <sheetData>
    <row r="1" spans="1:10" x14ac:dyDescent="0.25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23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" t="s">
        <v>31</v>
      </c>
    </row>
    <row r="4" spans="1:10" x14ac:dyDescent="0.25">
      <c r="A4" s="4"/>
    </row>
    <row r="5" spans="1:10" x14ac:dyDescent="0.25">
      <c r="B5" s="28" t="s">
        <v>28</v>
      </c>
    </row>
    <row r="6" spans="1:10" x14ac:dyDescent="0.25">
      <c r="A6" s="31" t="str">
        <f t="array" ref="A6:B15">TRANSPOSE([3]ALQ!$A$1:$J$2)</f>
        <v>DEU</v>
      </c>
      <c r="B6" s="32">
        <v>0.14292197369248999</v>
      </c>
    </row>
    <row r="7" spans="1:10" x14ac:dyDescent="0.25">
      <c r="A7" s="33" t="str">
        <v>OEU</v>
      </c>
      <c r="B7" s="29">
        <v>0.12987917642024113</v>
      </c>
    </row>
    <row r="8" spans="1:10" x14ac:dyDescent="0.25">
      <c r="A8" s="33" t="str">
        <v>NEU</v>
      </c>
      <c r="B8" s="29">
        <v>0.15505201270971791</v>
      </c>
    </row>
    <row r="9" spans="1:10" x14ac:dyDescent="0.25">
      <c r="A9" s="33" t="str">
        <v>EAB</v>
      </c>
      <c r="B9" s="29">
        <v>8.2805429255855309E-2</v>
      </c>
    </row>
    <row r="10" spans="1:10" x14ac:dyDescent="0.25">
      <c r="A10" s="33" t="str">
        <v>RUS</v>
      </c>
      <c r="B10" s="29">
        <v>6.1103599660487069E-2</v>
      </c>
    </row>
    <row r="11" spans="1:10" x14ac:dyDescent="0.25">
      <c r="A11" s="33" t="str">
        <v>RAB</v>
      </c>
      <c r="B11" s="29">
        <v>8.8645922678128208E-2</v>
      </c>
    </row>
    <row r="12" spans="1:10" x14ac:dyDescent="0.25">
      <c r="A12" s="33" t="str">
        <v>USA</v>
      </c>
      <c r="B12" s="29">
        <v>8.6669707317771988E-2</v>
      </c>
    </row>
    <row r="13" spans="1:10" x14ac:dyDescent="0.25">
      <c r="A13" s="33" t="str">
        <v>OPE</v>
      </c>
      <c r="B13" s="29">
        <v>0.27340108407557878</v>
      </c>
    </row>
    <row r="14" spans="1:10" s="24" customFormat="1" x14ac:dyDescent="0.25">
      <c r="A14" s="33" t="str">
        <v>CHI</v>
      </c>
      <c r="B14" s="29">
        <v>4.9890723161930599E-2</v>
      </c>
    </row>
    <row r="15" spans="1:10" x14ac:dyDescent="0.25">
      <c r="A15" s="34" t="str">
        <v>ROW</v>
      </c>
      <c r="B15" s="30">
        <v>8.0339518306893495E-2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ur</vt:lpstr>
      <vt:lpstr>ur_vorher</vt:lpstr>
      <vt:lpstr>ursk0</vt:lpstr>
      <vt:lpstr>urun0</vt:lpstr>
      <vt:lpstr>Epro_Ra_ursk0</vt:lpstr>
      <vt:lpstr>Epro_Ra_urun0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Beestermöller</dc:creator>
  <cp:lastModifiedBy>Roland Montenegro</cp:lastModifiedBy>
  <dcterms:created xsi:type="dcterms:W3CDTF">2013-05-17T08:29:13Z</dcterms:created>
  <dcterms:modified xsi:type="dcterms:W3CDTF">2016-11-01T17:47:18Z</dcterms:modified>
</cp:coreProperties>
</file>