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macuser/Documents/CSU/Study/Year 3/Sem 1/Software Development 1/salesAndWarehouseSystem/Documentation/Risk List/"/>
    </mc:Choice>
  </mc:AlternateContent>
  <xr:revisionPtr revIDLastSave="0" documentId="13_ncr:1_{AB672DEF-4CA8-F64B-A3D8-D34F6734507B}" xr6:coauthVersionLast="33" xr6:coauthVersionMax="33" xr10:uidLastSave="{00000000-0000-0000-0000-000000000000}"/>
  <bookViews>
    <workbookView xWindow="4520" yWindow="460" windowWidth="14360" windowHeight="1754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E18" i="2" l="1"/>
  <c r="E17" i="2"/>
  <c r="E16" i="2" l="1"/>
  <c r="E15" i="2"/>
  <c r="E14" i="2"/>
  <c r="E13" i="2"/>
  <c r="J5" i="2" l="1"/>
  <c r="J4" i="2" l="1"/>
  <c r="J3" i="2"/>
  <c r="J2" i="2"/>
  <c r="I5" i="2"/>
  <c r="I4" i="2"/>
  <c r="I3" i="2"/>
  <c r="I2" i="2"/>
  <c r="A1" i="3"/>
  <c r="E32" i="2"/>
  <c r="E31" i="2"/>
  <c r="E30" i="2"/>
  <c r="E29" i="2"/>
  <c r="E28" i="2"/>
  <c r="E27" i="2"/>
  <c r="E26" i="2"/>
  <c r="E25" i="2"/>
  <c r="E24" i="2"/>
  <c r="E23" i="2"/>
  <c r="E22" i="2"/>
  <c r="E21" i="2"/>
  <c r="E20" i="2"/>
  <c r="E19" i="2"/>
  <c r="E12" i="2"/>
  <c r="E11" i="2"/>
  <c r="E7" i="2"/>
  <c r="E10"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<sst xmlns="http://schemas.openxmlformats.org/spreadsheetml/2006/main" count="210" uniqueCount="147">
  <si>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</si>
  <si>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</si>
  <si>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</si>
  <si>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</si>
  <si>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</si>
  <si>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</si>
  <si>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</si>
  <si>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</si>
  <si>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</si>
  <si>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</si>
  <si>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</si>
  <si>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</si>
  <si>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</si>
  <si>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</si>
  <si>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</si>
  <si>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</si>
  <si>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</si>
  <si>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</si>
  <si>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</si>
  <si>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</si>
  <si>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</si>
  <si>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</si>
  <si>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</si>
  <si>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</si>
  <si>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</si>
  <si>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</si>
  <si>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</si>
  <si>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</si>
  <si>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</si>
  <si>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</si>
  <si>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</si>
  <si>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</si>
  <si>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</si>
  <si>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</si>
  <si>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</si>
  <si>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</si>
  <si>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</si>
  <si>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</si>
  <si>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</si>
  <si>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</si>
  <si>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</si>
  <si>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</si>
  <si>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</si>
  <si>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</si>
  <si>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</si>
  <si>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</si>
  <si>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</si>
  <si>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</si>
  <si>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</si>
  <si>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</si>
  <si>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</si>
  <si>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</si>
  <si>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</si>
  <si>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</si>
  <si>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</si>
  <si>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</si>
  <si>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</si>
  <si>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</si>
  <si>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</si>
  <si>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</si>
  <si>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</si>
  <si>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</si>
  <si>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</si>
  <si>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</si>
  <si>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</si>
  <si>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</si>
  <si>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</si>
  <si>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</si>
  <si>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</si>
  <si>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</si>
  <si>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</si>
  <si>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</si>
  <si>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</si>
  <si>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</si>
  <si>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</si>
  <si>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</si>
  <si>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</si>
  <si>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</si>
  <si>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</si>
  <si>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</si>
  <si>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</si>
  <si>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</si>
  <si>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</si>
  <si>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</si>
  <si>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</si>
  <si>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</si>
  <si>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</si>
  <si>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</si>
  <si>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</si>
  <si>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</si>
  <si>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</si>
  <si>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</si>
  <si>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</si>
  <si>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</si>
  <si>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</si>
  <si>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</si>
  <si>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</si>
  <si>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</si>
  <si>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</si>
  <si>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</si>
  <si>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</si>
  <si>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</si>
  <si>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</si>
  <si>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</si>
  <si>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</si>
  <si>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</si>
  <si>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</si>
  <si>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</si>
  <si>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</si>
  <si>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</si>
  <si>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</si>
  <si>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</si>
  <si>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</si>
  <si>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</si>
  <si>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</si>
  <si>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</si>
  <si>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</si>
  <si>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</si>
  <si>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</si>
  <si>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</si>
  <si>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</si>
  <si>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</si>
  <si>
    <t>The database connection may be disrupted if it crosses over the limit connection.</t>
  </si>
  <si>
    <t>The versions of Jersey, Maven, JDK are incompetable what may cause the issues when deploying the implementation.</t>
  </si>
  <si>
    <t>The project could be delayed.</t>
  </si>
  <si>
    <t>The library cannot import the Jersey library.
The bugs will be displyed when debug the product.</t>
  </si>
  <si>
    <t>The Inteillij IDEA cannot deploy the product.</t>
  </si>
  <si>
    <t>Debug the product and close the connection to database every time execute a quey.</t>
  </si>
  <si>
    <t>Cannot solve the bugs after the due date of task as Iteration Plan.</t>
  </si>
  <si>
    <t>Ask help from other teams or the Database experts</t>
  </si>
  <si>
    <t>Ask help from other teams or the IT experts</t>
  </si>
  <si>
    <t>Performance
Budget
Schedule</t>
  </si>
  <si>
    <t>The requirement is added after “freezing” the requirements.</t>
  </si>
  <si>
    <t>Consider the importance of this requirement or try to find other alternatives.</t>
  </si>
  <si>
    <t>Training the technical skills and knowledge for team member such as how to use the Maven, JDK, Jersey or try to find the solution through online resources (Jersey 2.26-b06, JDK 8)</t>
  </si>
  <si>
    <t>The Operating System such as Windows or MacOS  may cause the issues when delpoying the product. Eg. The Intellij IDEA in Windows may not be able to run the project as Intellij IDEA in MacOS after merged from Github.</t>
  </si>
  <si>
    <t>Issues with accessing MySQL database on Amazon Web Service.</t>
  </si>
  <si>
    <t>Adding requirements in late phases.</t>
  </si>
  <si>
    <t>MySQL depenency issues in Maven.</t>
  </si>
  <si>
    <t>The Inteillij IDEA cannot deploy the product.
The MySQL Workbench cannot connect to the AWS.</t>
  </si>
  <si>
    <t>The Error 500 will be issued.</t>
  </si>
  <si>
    <t>Intellij cannot display the data to database when execute the product too many times.</t>
  </si>
  <si>
    <t>Try to find the solution through online resources or trying to delete the work.xml file.</t>
  </si>
  <si>
    <t xml:space="preserve">Try to find the solution through online resources or trying to delete and create a new artifact solved the issue. </t>
  </si>
  <si>
    <t>Ask help from other teams or the Intellij experts</t>
  </si>
  <si>
    <t>Try to find the solution through online resources or trying to check the security settings of AWS.</t>
  </si>
  <si>
    <t>Ask help from other teams or the AWS experts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</si>
</sst>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1">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6" fillId="0" borderId="22" xfId="0" applyNumberFormat="1" applyFont="1" applyBorder="1" applyAlignment="1">
      <alignment vertical="top" wrapText="1"/>
    </xf>
    <xf numFmtId="0" fontId="6" fillId="0" borderId="19" xfId="0" applyNumberFormat="1" applyFont="1" applyBorder="1" applyAlignment="1">
      <alignment vertical="top" wrapText="1"/>
    </xf>
    <xf numFmtId="0" fontId="5" fillId="0" borderId="22" xfId="0" applyNumberFormat="1" applyFont="1" applyBorder="1" applyAlignment="1">
      <alignment horizontal="center" vertical="top"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cellXfs>
  <cellStyles count="1">
    <cellStyle name="Normal" xfId="0" builtinId="0"/>
  </cellStyles>
  <dxfs count="74">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cols>
    <col min="1" max="1" width="7.1640625" style="22" bestFit="1" customWidth="1"/>
    <col min="2" max="2" width="93" style="10" customWidth="1"/>
    <col min="3" max="16384" width="9.1640625" style="10"/>
  </cols>
  <sheetData>
    <row r="1" spans="1:2" ht="14" thickBot="1">
      <c r="A1" s="99" t="str">
        <f>Risk_Tracking_Log!A1</f>
        <v>RISK MANAGEMENT LOG</v>
      </c>
      <c r="B1" s="100"/>
    </row>
    <row r="2" spans="1:2" ht="12" thickBot="1">
      <c r="A2" s="63" t="s">
        <v>12</v>
      </c>
      <c r="B2" s="19" t="s">
        <v>9</v>
      </c>
    </row>
    <row r="3" spans="1:2">
      <c r="A3" s="23"/>
      <c r="B3" s="16" t="s">
        <v>77</v>
      </c>
    </row>
    <row r="4" spans="1:2">
      <c r="A4" s="20"/>
      <c r="B4" s="17" t="s">
        <v>46</v>
      </c>
    </row>
    <row r="5" spans="1:2">
      <c r="A5" s="20" t="s">
        <v>13</v>
      </c>
      <c r="B5" s="38" t="s">
        <v>75</v>
      </c>
    </row>
    <row r="6" spans="1:2" ht="44">
      <c r="A6" s="21" t="s">
        <v>14</v>
      </c>
      <c r="B6" s="38" t="s">
        <v>67</v>
      </c>
    </row>
    <row r="7" spans="1:2" ht="66">
      <c r="A7" s="21" t="s">
        <v>15</v>
      </c>
      <c r="B7" s="38" t="s">
        <v>52</v>
      </c>
    </row>
    <row r="8" spans="1:2">
      <c r="A8" s="21" t="s">
        <v>16</v>
      </c>
      <c r="B8" s="39" t="s">
        <v>48</v>
      </c>
    </row>
    <row r="9" spans="1:2" ht="55">
      <c r="A9" s="21" t="s">
        <v>17</v>
      </c>
      <c r="B9" s="38" t="s">
        <v>72</v>
      </c>
    </row>
    <row r="10" spans="1:2">
      <c r="A10" s="21" t="s">
        <v>18</v>
      </c>
      <c r="B10" s="38" t="s">
        <v>45</v>
      </c>
    </row>
    <row r="11" spans="1:2">
      <c r="A11" s="21" t="s">
        <v>19</v>
      </c>
      <c r="B11" s="38" t="s">
        <v>57</v>
      </c>
    </row>
    <row r="12" spans="1:2">
      <c r="A12" s="21" t="s">
        <v>61</v>
      </c>
      <c r="B12" s="38" t="s">
        <v>47</v>
      </c>
    </row>
    <row r="13" spans="1:2">
      <c r="A13" s="21" t="s">
        <v>62</v>
      </c>
      <c r="B13" s="38" t="s">
        <v>58</v>
      </c>
    </row>
    <row r="14" spans="1:2">
      <c r="A14" s="21" t="s">
        <v>63</v>
      </c>
      <c r="B14" s="38" t="s">
        <v>59</v>
      </c>
    </row>
    <row r="15" spans="1:2">
      <c r="A15" s="21" t="s">
        <v>64</v>
      </c>
      <c r="B15" s="38" t="s">
        <v>71</v>
      </c>
    </row>
    <row r="16" spans="1:2">
      <c r="A16" s="21" t="s">
        <v>65</v>
      </c>
      <c r="B16" s="38" t="s">
        <v>73</v>
      </c>
    </row>
    <row r="17" spans="1:2" ht="12" thickBot="1">
      <c r="A17" s="54" t="s">
        <v>70</v>
      </c>
      <c r="B17" s="55" t="s">
        <v>60</v>
      </c>
    </row>
    <row r="19" spans="1:2" ht="12" thickBot="1"/>
    <row r="20" spans="1:2" ht="12" thickBot="1">
      <c r="A20" s="18" t="s">
        <v>12</v>
      </c>
      <c r="B20" s="19" t="s">
        <v>10</v>
      </c>
    </row>
    <row r="21" spans="1:2" ht="34" thickBot="1">
      <c r="A21" s="25" t="s">
        <v>66</v>
      </c>
      <c r="B21" s="24" t="s">
        <v>21</v>
      </c>
    </row>
    <row r="23" spans="1:2" ht="12" thickBot="1"/>
    <row r="24" spans="1:2" ht="12" thickBot="1">
      <c r="A24" s="18" t="s">
        <v>12</v>
      </c>
      <c r="B24" s="19" t="s">
        <v>11</v>
      </c>
    </row>
    <row r="25" spans="1:2" ht="56" thickBot="1">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topLeftCell="J11" zoomScale="125" workbookViewId="0">
      <selection activeCell="M18" sqref="M18"/>
    </sheetView>
  </sheetViews>
  <sheetFormatPr baseColWidth="10" defaultColWidth="9.1640625" defaultRowHeight="13"/>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3" width="30.83203125" style="37" customWidth="1"/>
    <col min="14" max="14" width="9.1640625" style="4"/>
    <col min="15" max="15" width="6" style="4" customWidth="1"/>
    <col min="16" max="16384" width="9.1640625" style="4"/>
  </cols>
  <sheetData>
    <row r="1" spans="1:21" s="7" customFormat="1" ht="19" thickBot="1">
      <c r="A1" s="2" t="s">
        <v>23</v>
      </c>
      <c r="B1" s="28"/>
      <c r="C1" s="28"/>
      <c r="D1" s="28"/>
      <c r="E1" s="28"/>
      <c r="F1" s="29"/>
      <c r="G1" s="29"/>
      <c r="H1" s="29"/>
      <c r="I1" s="2" t="s">
        <v>23</v>
      </c>
      <c r="J1" s="30"/>
      <c r="K1" s="30"/>
      <c r="L1" s="30"/>
      <c r="M1" s="30"/>
    </row>
    <row r="2" spans="1:21" s="1" customFormat="1" ht="14" thickBot="1">
      <c r="A2" s="8" t="s">
        <v>5</v>
      </c>
      <c r="B2" s="75"/>
      <c r="C2" s="75"/>
      <c r="D2" s="76" t="s">
        <v>78</v>
      </c>
      <c r="E2" s="77"/>
      <c r="F2" s="78"/>
      <c r="G2" s="77"/>
      <c r="H2" s="77"/>
      <c r="I2" s="79" t="str">
        <f>A2</f>
        <v>Project Name:</v>
      </c>
      <c r="J2" s="76" t="str">
        <f>D2</f>
        <v>ABC's Inventory Management System</v>
      </c>
      <c r="K2" s="31"/>
      <c r="L2" s="53"/>
      <c r="M2" s="53"/>
      <c r="N2" s="53"/>
      <c r="O2" s="53"/>
      <c r="P2" s="53"/>
      <c r="Q2" s="53"/>
      <c r="R2" s="53"/>
      <c r="S2" s="53"/>
      <c r="T2" s="53"/>
      <c r="U2" s="53"/>
    </row>
    <row r="3" spans="1:21" s="1" customFormat="1" ht="14" thickBot="1">
      <c r="A3" s="9" t="s">
        <v>76</v>
      </c>
      <c r="B3" s="80"/>
      <c r="C3" s="80"/>
      <c r="D3" s="81" t="s">
        <v>79</v>
      </c>
      <c r="E3" s="82"/>
      <c r="F3" s="83"/>
      <c r="G3" s="82"/>
      <c r="H3" s="82"/>
      <c r="I3" s="84" t="str">
        <f>A3</f>
        <v>National Center:</v>
      </c>
      <c r="J3" s="81" t="str">
        <f>D3</f>
        <v>Australia</v>
      </c>
      <c r="K3" s="31"/>
      <c r="L3" s="53"/>
      <c r="M3" s="53"/>
      <c r="N3" s="53"/>
      <c r="O3" s="53"/>
      <c r="P3" s="53"/>
      <c r="Q3" s="53"/>
      <c r="R3" s="53"/>
      <c r="S3" s="53"/>
      <c r="T3" s="53"/>
      <c r="U3" s="53"/>
    </row>
    <row r="4" spans="1:21" s="1" customFormat="1" ht="14" thickBot="1">
      <c r="A4" s="9" t="s">
        <v>6</v>
      </c>
      <c r="B4" s="80"/>
      <c r="C4" s="80"/>
      <c r="D4" s="85" t="s">
        <v>99</v>
      </c>
      <c r="E4" s="82"/>
      <c r="F4" s="83"/>
      <c r="G4" s="82"/>
      <c r="H4" s="82"/>
      <c r="I4" s="84" t="str">
        <f>A4</f>
        <v>Project Manager Name:</v>
      </c>
      <c r="J4" s="85" t="str">
        <f>D4</f>
        <v>Hieu Hanh Tran</v>
      </c>
      <c r="K4" s="31"/>
      <c r="L4" s="53"/>
      <c r="M4" s="53"/>
      <c r="N4" s="53"/>
      <c r="O4" s="53"/>
      <c r="P4" s="53"/>
      <c r="Q4" s="53"/>
      <c r="R4" s="53"/>
      <c r="S4" s="53"/>
      <c r="T4" s="53"/>
      <c r="U4" s="53"/>
    </row>
    <row r="5" spans="1:21" s="1" customFormat="1" ht="128" customHeight="1" thickBot="1">
      <c r="A5" s="9" t="s">
        <v>7</v>
      </c>
      <c r="B5" s="75"/>
      <c r="C5" s="86"/>
      <c r="D5" s="64" t="s">
        <v>100</v>
      </c>
      <c r="E5" s="87"/>
      <c r="F5" s="87"/>
      <c r="G5" s="87"/>
      <c r="H5" s="87"/>
      <c r="I5" s="84" t="str">
        <f>A5</f>
        <v>Project Description:</v>
      </c>
      <c r="J5" s="88"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40"/>
      <c r="M5" s="41"/>
      <c r="N5" s="53"/>
      <c r="O5" s="53"/>
      <c r="P5" s="53"/>
      <c r="Q5" s="53"/>
      <c r="R5" s="53"/>
      <c r="S5" s="53"/>
      <c r="T5" s="53"/>
      <c r="U5" s="53"/>
    </row>
    <row r="6" spans="1:21" s="3" customFormat="1" ht="23" thickBot="1">
      <c r="A6" s="43" t="s">
        <v>0</v>
      </c>
      <c r="B6" s="44" t="s">
        <v>4</v>
      </c>
      <c r="C6" s="44" t="s">
        <v>54</v>
      </c>
      <c r="D6" s="42" t="s">
        <v>55</v>
      </c>
      <c r="E6" s="42" t="s">
        <v>53</v>
      </c>
      <c r="F6" s="44" t="s">
        <v>24</v>
      </c>
      <c r="G6" s="44" t="s">
        <v>56</v>
      </c>
      <c r="H6" s="47" t="s">
        <v>25</v>
      </c>
      <c r="I6" s="42" t="s">
        <v>49</v>
      </c>
      <c r="J6" s="42" t="s">
        <v>50</v>
      </c>
      <c r="K6" s="42" t="s">
        <v>69</v>
      </c>
      <c r="L6" s="44" t="s">
        <v>74</v>
      </c>
      <c r="M6" s="52" t="s">
        <v>51</v>
      </c>
    </row>
    <row r="7" spans="1:21" ht="45" thickBot="1">
      <c r="A7" s="11"/>
      <c r="B7" s="65" t="s">
        <v>81</v>
      </c>
      <c r="C7" s="66" t="s">
        <v>2</v>
      </c>
      <c r="D7" s="66" t="s">
        <v>2</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2" t="s">
        <v>82</v>
      </c>
      <c r="G7" s="92" t="s">
        <v>83</v>
      </c>
      <c r="H7" s="68" t="s">
        <v>84</v>
      </c>
      <c r="I7" s="93" t="s">
        <v>86</v>
      </c>
      <c r="J7" s="69" t="s">
        <v>87</v>
      </c>
      <c r="K7" s="70" t="s">
        <v>68</v>
      </c>
      <c r="L7" s="93" t="s">
        <v>85</v>
      </c>
      <c r="M7" s="94" t="s">
        <v>88</v>
      </c>
    </row>
    <row r="8" spans="1:21" ht="56" thickBot="1">
      <c r="A8" s="11"/>
      <c r="B8" s="65" t="s">
        <v>8</v>
      </c>
      <c r="C8" s="66" t="s">
        <v>1</v>
      </c>
      <c r="D8" s="66" t="s">
        <v>2</v>
      </c>
      <c r="E8" s="67" t="s">
        <v>81</v>
      </c>
      <c r="F8" s="73" t="s">
        <v>101</v>
      </c>
      <c r="G8" s="92" t="s">
        <v>83</v>
      </c>
      <c r="H8" s="68" t="s">
        <v>102</v>
      </c>
      <c r="I8" s="93" t="s">
        <v>103</v>
      </c>
      <c r="J8" s="92" t="s">
        <v>104</v>
      </c>
      <c r="K8" s="95" t="s">
        <v>90</v>
      </c>
      <c r="L8" s="93" t="s">
        <v>105</v>
      </c>
      <c r="M8" s="96" t="s">
        <v>106</v>
      </c>
    </row>
    <row r="9" spans="1:21" ht="34" thickBot="1">
      <c r="A9" s="11"/>
      <c r="B9" s="65" t="s">
        <v>8</v>
      </c>
      <c r="C9" s="66" t="s">
        <v>3</v>
      </c>
      <c r="D9" s="71" t="s">
        <v>1</v>
      </c>
      <c r="E9" s="67" t="str">
        <f t="shared" ref="E9:E32" si="0">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3" t="s">
        <v>95</v>
      </c>
      <c r="G9" s="92" t="s">
        <v>83</v>
      </c>
      <c r="H9" s="68" t="s">
        <v>102</v>
      </c>
      <c r="I9" s="97" t="s">
        <v>107</v>
      </c>
      <c r="J9" s="93" t="s">
        <v>91</v>
      </c>
      <c r="K9" s="98" t="s">
        <v>89</v>
      </c>
      <c r="L9" s="93" t="s">
        <v>108</v>
      </c>
      <c r="M9" s="93" t="s">
        <v>109</v>
      </c>
    </row>
    <row r="10" spans="1:21" ht="45" thickBot="1">
      <c r="A10" s="12"/>
      <c r="B10" s="65" t="s">
        <v>81</v>
      </c>
      <c r="C10" s="66" t="s">
        <v>2</v>
      </c>
      <c r="D10" s="66" t="s">
        <v>2</v>
      </c>
      <c r="E10" s="67" t="str">
        <f t="shared" si="0"/>
        <v>Closed</v>
      </c>
      <c r="F10" s="73" t="s">
        <v>110</v>
      </c>
      <c r="G10" s="68" t="s">
        <v>92</v>
      </c>
      <c r="H10" s="68" t="s">
        <v>93</v>
      </c>
      <c r="I10" s="97" t="s">
        <v>111</v>
      </c>
      <c r="J10" s="93" t="s">
        <v>112</v>
      </c>
      <c r="K10" s="70" t="s">
        <v>89</v>
      </c>
      <c r="L10" s="93" t="s">
        <v>94</v>
      </c>
      <c r="M10" s="93" t="s">
        <v>113</v>
      </c>
    </row>
    <row r="11" spans="1:21" ht="46" customHeight="1" thickBot="1">
      <c r="A11" s="12"/>
      <c r="B11" s="65" t="s">
        <v>8</v>
      </c>
      <c r="C11" s="66" t="s">
        <v>2</v>
      </c>
      <c r="D11" s="66" t="s">
        <v>3</v>
      </c>
      <c r="E11" s="67" t="str">
        <f t="shared" si="0"/>
        <v>Green</v>
      </c>
      <c r="F11" s="73" t="s">
        <v>114</v>
      </c>
      <c r="G11" s="68" t="s">
        <v>115</v>
      </c>
      <c r="H11" s="68" t="s">
        <v>116</v>
      </c>
      <c r="I11" s="97" t="s">
        <v>117</v>
      </c>
      <c r="J11" s="93"/>
      <c r="K11" s="70" t="s">
        <v>89</v>
      </c>
      <c r="L11" s="93" t="s">
        <v>96</v>
      </c>
      <c r="M11" s="93"/>
    </row>
    <row r="12" spans="1:21" ht="45" thickBot="1">
      <c r="A12" s="12"/>
      <c r="B12" s="65" t="s">
        <v>81</v>
      </c>
      <c r="C12" s="66" t="s">
        <v>1</v>
      </c>
      <c r="D12" s="66" t="s">
        <v>2</v>
      </c>
      <c r="E12" s="67" t="str">
        <f t="shared" si="0"/>
        <v>Closed</v>
      </c>
      <c r="F12" s="74" t="s">
        <v>80</v>
      </c>
      <c r="G12" s="68" t="s">
        <v>97</v>
      </c>
      <c r="H12" s="68" t="s">
        <v>118</v>
      </c>
      <c r="I12" s="97" t="s">
        <v>119</v>
      </c>
      <c r="J12" s="93" t="s">
        <v>120</v>
      </c>
      <c r="K12" s="70" t="s">
        <v>89</v>
      </c>
      <c r="L12" s="64" t="s">
        <v>98</v>
      </c>
      <c r="M12" s="93" t="s">
        <v>121</v>
      </c>
    </row>
    <row r="13" spans="1:21" ht="45" thickBot="1">
      <c r="A13" s="12"/>
      <c r="B13" s="65" t="s">
        <v>81</v>
      </c>
      <c r="C13" s="66" t="s">
        <v>2</v>
      </c>
      <c r="D13" s="66" t="s">
        <v>1</v>
      </c>
      <c r="E13" s="67" t="str">
        <f t="shared" ref="E13:E15" si="1">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74" t="s">
        <v>123</v>
      </c>
      <c r="G13" s="68" t="s">
        <v>124</v>
      </c>
      <c r="H13" s="68" t="s">
        <v>131</v>
      </c>
      <c r="I13" s="97" t="s">
        <v>125</v>
      </c>
      <c r="J13" s="93" t="s">
        <v>128</v>
      </c>
      <c r="K13" s="70" t="s">
        <v>68</v>
      </c>
      <c r="L13" s="64" t="s">
        <v>134</v>
      </c>
      <c r="M13" s="93" t="s">
        <v>106</v>
      </c>
    </row>
    <row r="14" spans="1:21" ht="34" thickBot="1">
      <c r="A14" s="12"/>
      <c r="B14" s="65" t="s">
        <v>81</v>
      </c>
      <c r="C14" s="66" t="s">
        <v>2</v>
      </c>
      <c r="D14" s="66" t="s">
        <v>1</v>
      </c>
      <c r="E14" s="67" t="str">
        <f t="shared" si="1"/>
        <v>Closed</v>
      </c>
      <c r="F14" s="74" t="s">
        <v>122</v>
      </c>
      <c r="G14" s="68" t="s">
        <v>124</v>
      </c>
      <c r="H14" s="68" t="s">
        <v>131</v>
      </c>
      <c r="I14" s="97" t="s">
        <v>141</v>
      </c>
      <c r="J14" s="93" t="s">
        <v>128</v>
      </c>
      <c r="K14" s="70" t="s">
        <v>68</v>
      </c>
      <c r="L14" s="64" t="s">
        <v>127</v>
      </c>
      <c r="M14" s="93" t="s">
        <v>129</v>
      </c>
    </row>
    <row r="15" spans="1:21" ht="45" thickBot="1">
      <c r="A15" s="12"/>
      <c r="B15" s="65" t="s">
        <v>81</v>
      </c>
      <c r="C15" s="66" t="s">
        <v>3</v>
      </c>
      <c r="D15" s="66" t="s">
        <v>1</v>
      </c>
      <c r="E15" s="67" t="str">
        <f t="shared" si="1"/>
        <v>Closed</v>
      </c>
      <c r="F15" s="74" t="s">
        <v>135</v>
      </c>
      <c r="G15" s="68" t="s">
        <v>124</v>
      </c>
      <c r="H15" s="68" t="s">
        <v>131</v>
      </c>
      <c r="I15" s="97" t="s">
        <v>126</v>
      </c>
      <c r="J15" s="93" t="s">
        <v>128</v>
      </c>
      <c r="K15" s="70" t="s">
        <v>68</v>
      </c>
      <c r="L15" s="64" t="s">
        <v>142</v>
      </c>
      <c r="M15" s="93" t="s">
        <v>130</v>
      </c>
    </row>
    <row r="16" spans="1:21" ht="34" thickBot="1">
      <c r="A16" s="12"/>
      <c r="B16" s="65" t="s">
        <v>81</v>
      </c>
      <c r="C16" s="66" t="s">
        <v>1</v>
      </c>
      <c r="D16" s="66" t="s">
        <v>2</v>
      </c>
      <c r="E16" s="67" t="str">
        <f t="shared" ref="E16" si="2">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Closed</v>
      </c>
      <c r="F16" s="74" t="s">
        <v>138</v>
      </c>
      <c r="G16" s="68" t="s">
        <v>124</v>
      </c>
      <c r="H16" s="68" t="s">
        <v>131</v>
      </c>
      <c r="I16" s="97" t="s">
        <v>140</v>
      </c>
      <c r="J16" s="93" t="s">
        <v>128</v>
      </c>
      <c r="K16" s="70" t="s">
        <v>68</v>
      </c>
      <c r="L16" s="64" t="s">
        <v>143</v>
      </c>
      <c r="M16" s="93" t="s">
        <v>144</v>
      </c>
    </row>
    <row r="17" spans="1:13" ht="34" thickBot="1">
      <c r="A17" s="12"/>
      <c r="B17" s="65" t="s">
        <v>81</v>
      </c>
      <c r="C17" s="66" t="s">
        <v>1</v>
      </c>
      <c r="D17" s="66" t="s">
        <v>2</v>
      </c>
      <c r="E17" s="67" t="str">
        <f t="shared" ref="E17:E18" si="3">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Closed</v>
      </c>
      <c r="F17" s="74" t="s">
        <v>136</v>
      </c>
      <c r="G17" s="68" t="s">
        <v>124</v>
      </c>
      <c r="H17" s="68" t="s">
        <v>131</v>
      </c>
      <c r="I17" s="97" t="s">
        <v>139</v>
      </c>
      <c r="J17" s="93" t="s">
        <v>128</v>
      </c>
      <c r="K17" s="70" t="s">
        <v>68</v>
      </c>
      <c r="L17" s="64" t="s">
        <v>145</v>
      </c>
      <c r="M17" s="93" t="s">
        <v>146</v>
      </c>
    </row>
    <row r="18" spans="1:13" ht="34" thickBot="1">
      <c r="A18" s="12"/>
      <c r="B18" s="65" t="s">
        <v>8</v>
      </c>
      <c r="C18" s="66" t="s">
        <v>1</v>
      </c>
      <c r="D18" s="66" t="s">
        <v>3</v>
      </c>
      <c r="E18" s="67" t="str">
        <f t="shared" si="3"/>
        <v>Yellow</v>
      </c>
      <c r="F18" s="74" t="s">
        <v>137</v>
      </c>
      <c r="G18" s="68" t="s">
        <v>124</v>
      </c>
      <c r="H18" s="68" t="s">
        <v>131</v>
      </c>
      <c r="I18" s="97" t="s">
        <v>132</v>
      </c>
      <c r="J18" s="93"/>
      <c r="K18" s="95" t="s">
        <v>90</v>
      </c>
      <c r="L18" s="64" t="s">
        <v>133</v>
      </c>
      <c r="M18" s="93"/>
    </row>
    <row r="19" spans="1:13">
      <c r="A19" s="12"/>
      <c r="B19" s="14"/>
      <c r="C19" s="27"/>
      <c r="D19" s="27"/>
      <c r="E19" s="51" t="str">
        <f t="shared" si="0"/>
        <v/>
      </c>
      <c r="F19" s="33"/>
      <c r="G19" s="32"/>
      <c r="H19" s="32"/>
      <c r="I19" s="89"/>
      <c r="J19" s="90"/>
      <c r="K19" s="91"/>
      <c r="L19" s="14"/>
      <c r="M19" s="34"/>
    </row>
    <row r="20" spans="1:13">
      <c r="A20" s="12"/>
      <c r="B20" s="14"/>
      <c r="C20" s="27"/>
      <c r="D20" s="27"/>
      <c r="E20" s="51" t="str">
        <f t="shared" si="0"/>
        <v/>
      </c>
      <c r="F20" s="33"/>
      <c r="G20" s="32"/>
      <c r="H20" s="32"/>
      <c r="I20" s="58"/>
      <c r="J20" s="50"/>
      <c r="K20" s="62"/>
      <c r="L20" s="60"/>
      <c r="M20" s="34"/>
    </row>
    <row r="21" spans="1:13">
      <c r="A21" s="12"/>
      <c r="B21" s="14"/>
      <c r="C21" s="27"/>
      <c r="D21" s="27"/>
      <c r="E21" s="51" t="str">
        <f t="shared" si="0"/>
        <v/>
      </c>
      <c r="F21" s="33"/>
      <c r="G21" s="32"/>
      <c r="H21" s="32"/>
      <c r="I21" s="58"/>
      <c r="J21" s="50"/>
      <c r="K21" s="62"/>
      <c r="L21" s="60"/>
      <c r="M21" s="34"/>
    </row>
    <row r="22" spans="1:13">
      <c r="A22" s="12"/>
      <c r="B22" s="14"/>
      <c r="C22" s="27"/>
      <c r="D22" s="27"/>
      <c r="E22" s="51" t="str">
        <f t="shared" si="0"/>
        <v/>
      </c>
      <c r="F22" s="33"/>
      <c r="G22" s="32"/>
      <c r="H22" s="32"/>
      <c r="I22" s="58"/>
      <c r="J22" s="50"/>
      <c r="K22" s="62"/>
      <c r="L22" s="60"/>
      <c r="M22" s="34"/>
    </row>
    <row r="23" spans="1:13">
      <c r="A23" s="12"/>
      <c r="B23" s="14"/>
      <c r="C23" s="27"/>
      <c r="D23" s="27"/>
      <c r="E23" s="51" t="str">
        <f t="shared" si="0"/>
        <v/>
      </c>
      <c r="F23" s="33"/>
      <c r="G23" s="32"/>
      <c r="H23" s="32"/>
      <c r="I23" s="58"/>
      <c r="J23" s="50"/>
      <c r="K23" s="62"/>
      <c r="L23" s="60"/>
      <c r="M23" s="34"/>
    </row>
    <row r="24" spans="1:13">
      <c r="A24" s="12"/>
      <c r="B24" s="14"/>
      <c r="C24" s="27"/>
      <c r="D24" s="27"/>
      <c r="E24" s="51" t="str">
        <f t="shared" si="0"/>
        <v/>
      </c>
      <c r="F24" s="33"/>
      <c r="G24" s="32"/>
      <c r="H24" s="32"/>
      <c r="I24" s="58"/>
      <c r="J24" s="50"/>
      <c r="K24" s="62"/>
      <c r="L24" s="60"/>
      <c r="M24" s="34"/>
    </row>
    <row r="25" spans="1:13">
      <c r="A25" s="12"/>
      <c r="B25" s="14"/>
      <c r="C25" s="27"/>
      <c r="D25" s="27"/>
      <c r="E25" s="51" t="str">
        <f t="shared" si="0"/>
        <v/>
      </c>
      <c r="F25" s="33"/>
      <c r="G25" s="32"/>
      <c r="H25" s="32"/>
      <c r="I25" s="58"/>
      <c r="J25" s="50"/>
      <c r="K25" s="62"/>
      <c r="L25" s="60"/>
      <c r="M25" s="34"/>
    </row>
    <row r="26" spans="1:13">
      <c r="A26" s="12"/>
      <c r="B26" s="14"/>
      <c r="C26" s="27"/>
      <c r="D26" s="27"/>
      <c r="E26" s="51" t="str">
        <f t="shared" si="0"/>
        <v/>
      </c>
      <c r="F26" s="33"/>
      <c r="G26" s="32"/>
      <c r="H26" s="32"/>
      <c r="I26" s="58"/>
      <c r="J26" s="50"/>
      <c r="K26" s="62"/>
      <c r="L26" s="60"/>
      <c r="M26" s="34"/>
    </row>
    <row r="27" spans="1:13">
      <c r="A27" s="12"/>
      <c r="B27" s="14"/>
      <c r="C27" s="27"/>
      <c r="D27" s="27"/>
      <c r="E27" s="51" t="str">
        <f t="shared" si="0"/>
        <v/>
      </c>
      <c r="F27" s="33"/>
      <c r="G27" s="32"/>
      <c r="H27" s="32"/>
      <c r="I27" s="58"/>
      <c r="J27" s="50"/>
      <c r="K27" s="62"/>
      <c r="L27" s="60"/>
      <c r="M27" s="34"/>
    </row>
    <row r="28" spans="1:13">
      <c r="A28" s="12"/>
      <c r="B28" s="14"/>
      <c r="C28" s="27"/>
      <c r="D28" s="27"/>
      <c r="E28" s="51" t="str">
        <f t="shared" si="0"/>
        <v/>
      </c>
      <c r="F28" s="33"/>
      <c r="G28" s="32"/>
      <c r="H28" s="32"/>
      <c r="I28" s="58"/>
      <c r="J28" s="50"/>
      <c r="K28" s="62"/>
      <c r="L28" s="60"/>
      <c r="M28" s="34"/>
    </row>
    <row r="29" spans="1:13">
      <c r="A29" s="12"/>
      <c r="B29" s="14"/>
      <c r="C29" s="27"/>
      <c r="D29" s="27"/>
      <c r="E29" s="51" t="str">
        <f t="shared" si="0"/>
        <v/>
      </c>
      <c r="F29" s="33"/>
      <c r="G29" s="32"/>
      <c r="H29" s="32"/>
      <c r="I29" s="58"/>
      <c r="J29" s="50"/>
      <c r="K29" s="62"/>
      <c r="L29" s="60"/>
      <c r="M29" s="34"/>
    </row>
    <row r="30" spans="1:13">
      <c r="A30" s="12"/>
      <c r="B30" s="14"/>
      <c r="C30" s="27"/>
      <c r="D30" s="27"/>
      <c r="E30" s="51" t="str">
        <f t="shared" si="0"/>
        <v/>
      </c>
      <c r="F30" s="33"/>
      <c r="G30" s="32"/>
      <c r="H30" s="32"/>
      <c r="I30" s="58"/>
      <c r="J30" s="50"/>
      <c r="K30" s="62"/>
      <c r="L30" s="60"/>
      <c r="M30" s="34"/>
    </row>
    <row r="31" spans="1:13" ht="14" thickBot="1">
      <c r="A31" s="12"/>
      <c r="B31" s="14"/>
      <c r="C31" s="27"/>
      <c r="D31" s="27"/>
      <c r="E31" s="51" t="str">
        <f t="shared" si="0"/>
        <v/>
      </c>
      <c r="F31" s="33"/>
      <c r="G31" s="32"/>
      <c r="H31" s="49"/>
      <c r="I31" s="58"/>
      <c r="J31" s="50"/>
      <c r="K31" s="62"/>
      <c r="L31" s="60"/>
      <c r="M31" s="34"/>
    </row>
    <row r="32" spans="1:13" ht="14" thickBot="1">
      <c r="A32" s="13"/>
      <c r="B32" s="15"/>
      <c r="C32" s="48"/>
      <c r="D32" s="48"/>
      <c r="E32" s="15" t="str">
        <f t="shared" si="0"/>
        <v/>
      </c>
      <c r="F32" s="35"/>
      <c r="G32" s="49"/>
      <c r="I32" s="56"/>
      <c r="J32" s="57"/>
      <c r="K32" s="59"/>
      <c r="L32" s="61"/>
      <c r="M32" s="36"/>
    </row>
  </sheetData>
  <autoFilter ref="B6:D6" xr:uid="{00000000-0009-0000-0000-000001000000}"/>
  <phoneticPr fontId="3" type="noConversion"/>
  <conditionalFormatting sqref="C33:E65533 C1:E1 B6:C6 B7:B12 B19:B32">
    <cfRule type="cellIs" dxfId="73" priority="64" stopIfTrue="1" operator="equal">
      <formula>"Critical"</formula>
    </cfRule>
    <cfRule type="cellIs" dxfId="72" priority="65" stopIfTrue="1" operator="equal">
      <formula>"High"</formula>
    </cfRule>
    <cfRule type="cellIs" dxfId="71" priority="66" stopIfTrue="1" operator="equal">
      <formula>"Medium"</formula>
    </cfRule>
  </conditionalFormatting>
  <conditionalFormatting sqref="L19:L32">
    <cfRule type="cellIs" dxfId="70" priority="67" stopIfTrue="1" operator="equal">
      <formula>"High"</formula>
    </cfRule>
    <cfRule type="cellIs" dxfId="69" priority="68" stopIfTrue="1" operator="equal">
      <formula>"Medium"</formula>
    </cfRule>
  </conditionalFormatting>
  <conditionalFormatting sqref="E7:E12 E19:E32">
    <cfRule type="cellIs" dxfId="68" priority="69" stopIfTrue="1" operator="equal">
      <formula>"Red"</formula>
    </cfRule>
    <cfRule type="cellIs" dxfId="67" priority="70" stopIfTrue="1" operator="equal">
      <formula>"Yellow"</formula>
    </cfRule>
    <cfRule type="cellIs" dxfId="66" priority="71" stopIfTrue="1" operator="equal">
      <formula>"Green"</formula>
    </cfRule>
  </conditionalFormatting>
  <conditionalFormatting sqref="C7:D12 C19:D32">
    <cfRule type="cellIs" dxfId="65" priority="72" stopIfTrue="1" operator="equal">
      <formula>"High"</formula>
    </cfRule>
    <cfRule type="cellIs" dxfId="64" priority="73" stopIfTrue="1" operator="equal">
      <formula>"Medium"</formula>
    </cfRule>
    <cfRule type="cellIs" dxfId="63" priority="74" stopIfTrue="1" operator="equal">
      <formula>"Low"</formula>
    </cfRule>
  </conditionalFormatting>
  <conditionalFormatting sqref="B13">
    <cfRule type="cellIs" dxfId="62" priority="55" stopIfTrue="1" operator="equal">
      <formula>"Critical"</formula>
    </cfRule>
    <cfRule type="cellIs" dxfId="61" priority="56" stopIfTrue="1" operator="equal">
      <formula>"High"</formula>
    </cfRule>
    <cfRule type="cellIs" dxfId="60" priority="57" stopIfTrue="1" operator="equal">
      <formula>"Medium"</formula>
    </cfRule>
  </conditionalFormatting>
  <conditionalFormatting sqref="E13">
    <cfRule type="cellIs" dxfId="59" priority="58" stopIfTrue="1" operator="equal">
      <formula>"Red"</formula>
    </cfRule>
    <cfRule type="cellIs" dxfId="58" priority="59" stopIfTrue="1" operator="equal">
      <formula>"Yellow"</formula>
    </cfRule>
    <cfRule type="cellIs" dxfId="57" priority="60" stopIfTrue="1" operator="equal">
      <formula>"Green"</formula>
    </cfRule>
  </conditionalFormatting>
  <conditionalFormatting sqref="C13:D13">
    <cfRule type="cellIs" dxfId="56" priority="61" stopIfTrue="1" operator="equal">
      <formula>"High"</formula>
    </cfRule>
    <cfRule type="cellIs" dxfId="55" priority="62" stopIfTrue="1" operator="equal">
      <formula>"Medium"</formula>
    </cfRule>
    <cfRule type="cellIs" dxfId="54" priority="63" stopIfTrue="1" operator="equal">
      <formula>"Low"</formula>
    </cfRule>
  </conditionalFormatting>
  <conditionalFormatting sqref="B14">
    <cfRule type="cellIs" dxfId="53" priority="46" stopIfTrue="1" operator="equal">
      <formula>"Critical"</formula>
    </cfRule>
    <cfRule type="cellIs" dxfId="52" priority="47" stopIfTrue="1" operator="equal">
      <formula>"High"</formula>
    </cfRule>
    <cfRule type="cellIs" dxfId="51" priority="48" stopIfTrue="1" operator="equal">
      <formula>"Medium"</formula>
    </cfRule>
  </conditionalFormatting>
  <conditionalFormatting sqref="E14">
    <cfRule type="cellIs" dxfId="50" priority="49" stopIfTrue="1" operator="equal">
      <formula>"Red"</formula>
    </cfRule>
    <cfRule type="cellIs" dxfId="49" priority="50" stopIfTrue="1" operator="equal">
      <formula>"Yellow"</formula>
    </cfRule>
    <cfRule type="cellIs" dxfId="48" priority="51" stopIfTrue="1" operator="equal">
      <formula>"Green"</formula>
    </cfRule>
  </conditionalFormatting>
  <conditionalFormatting sqref="C14:D14">
    <cfRule type="cellIs" dxfId="47" priority="52" stopIfTrue="1" operator="equal">
      <formula>"High"</formula>
    </cfRule>
    <cfRule type="cellIs" dxfId="46" priority="53" stopIfTrue="1" operator="equal">
      <formula>"Medium"</formula>
    </cfRule>
    <cfRule type="cellIs" dxfId="45" priority="54" stopIfTrue="1" operator="equal">
      <formula>"Low"</formula>
    </cfRule>
  </conditionalFormatting>
  <conditionalFormatting sqref="B15">
    <cfRule type="cellIs" dxfId="44" priority="37" stopIfTrue="1" operator="equal">
      <formula>"Critical"</formula>
    </cfRule>
    <cfRule type="cellIs" dxfId="43" priority="38" stopIfTrue="1" operator="equal">
      <formula>"High"</formula>
    </cfRule>
    <cfRule type="cellIs" dxfId="42" priority="39" stopIfTrue="1" operator="equal">
      <formula>"Medium"</formula>
    </cfRule>
  </conditionalFormatting>
  <conditionalFormatting sqref="E15">
    <cfRule type="cellIs" dxfId="41" priority="40" stopIfTrue="1" operator="equal">
      <formula>"Red"</formula>
    </cfRule>
    <cfRule type="cellIs" dxfId="40" priority="41" stopIfTrue="1" operator="equal">
      <formula>"Yellow"</formula>
    </cfRule>
    <cfRule type="cellIs" dxfId="39" priority="42" stopIfTrue="1" operator="equal">
      <formula>"Green"</formula>
    </cfRule>
  </conditionalFormatting>
  <conditionalFormatting sqref="C15:D15">
    <cfRule type="cellIs" dxfId="38" priority="43" stopIfTrue="1" operator="equal">
      <formula>"High"</formula>
    </cfRule>
    <cfRule type="cellIs" dxfId="37" priority="44" stopIfTrue="1" operator="equal">
      <formula>"Medium"</formula>
    </cfRule>
    <cfRule type="cellIs" dxfId="36" priority="45" stopIfTrue="1" operator="equal">
      <formula>"Low"</formula>
    </cfRule>
  </conditionalFormatting>
  <conditionalFormatting sqref="B16">
    <cfRule type="cellIs" dxfId="35" priority="28" stopIfTrue="1" operator="equal">
      <formula>"Critical"</formula>
    </cfRule>
    <cfRule type="cellIs" dxfId="34" priority="29" stopIfTrue="1" operator="equal">
      <formula>"High"</formula>
    </cfRule>
    <cfRule type="cellIs" dxfId="33" priority="30" stopIfTrue="1" operator="equal">
      <formula>"Medium"</formula>
    </cfRule>
  </conditionalFormatting>
  <conditionalFormatting sqref="E16">
    <cfRule type="cellIs" dxfId="32" priority="31" stopIfTrue="1" operator="equal">
      <formula>"Red"</formula>
    </cfRule>
    <cfRule type="cellIs" dxfId="31" priority="32" stopIfTrue="1" operator="equal">
      <formula>"Yellow"</formula>
    </cfRule>
    <cfRule type="cellIs" dxfId="30" priority="33" stopIfTrue="1" operator="equal">
      <formula>"Green"</formula>
    </cfRule>
  </conditionalFormatting>
  <conditionalFormatting sqref="C16:D16">
    <cfRule type="cellIs" dxfId="29" priority="34" stopIfTrue="1" operator="equal">
      <formula>"High"</formula>
    </cfRule>
    <cfRule type="cellIs" dxfId="28" priority="35" stopIfTrue="1" operator="equal">
      <formula>"Medium"</formula>
    </cfRule>
    <cfRule type="cellIs" dxfId="27" priority="36" stopIfTrue="1" operator="equal">
      <formula>"Low"</formula>
    </cfRule>
  </conditionalFormatting>
  <conditionalFormatting sqref="B17">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E17">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C17:D17">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8">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18">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C18:D18">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K7 K10:K17 K19:K32" xr:uid="{00000000-0002-0000-0100-000003000000}">
      <formula1>"Acceptance,Avoidance,Contingency,Mitigation,Transfer"</formula1>
    </dataValidation>
    <dataValidation type="list" allowBlank="1" showInputMessage="1" showErrorMessage="1" sqref="L10:L11 C7:D32 L19:L32"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cols>
    <col min="1" max="1" width="31.6640625" bestFit="1" customWidth="1"/>
  </cols>
  <sheetData>
    <row r="1" spans="1:1" ht="14" thickBot="1">
      <c r="A1" s="45" t="s">
        <v>25</v>
      </c>
    </row>
    <row r="2" spans="1:1">
      <c r="A2" s="46" t="s">
        <v>26</v>
      </c>
    </row>
    <row r="3" spans="1:1">
      <c r="A3" s="46" t="s">
        <v>27</v>
      </c>
    </row>
    <row r="4" spans="1:1">
      <c r="A4" s="46" t="s">
        <v>28</v>
      </c>
    </row>
    <row r="5" spans="1:1">
      <c r="A5" s="46" t="s">
        <v>29</v>
      </c>
    </row>
    <row r="6" spans="1:1">
      <c r="A6" s="46" t="s">
        <v>30</v>
      </c>
    </row>
    <row r="7" spans="1:1">
      <c r="A7" s="46" t="s">
        <v>31</v>
      </c>
    </row>
    <row r="8" spans="1:1">
      <c r="A8" s="46" t="s">
        <v>32</v>
      </c>
    </row>
    <row r="9" spans="1:1">
      <c r="A9" s="46" t="s">
        <v>33</v>
      </c>
    </row>
    <row r="10" spans="1:1">
      <c r="A10" s="46" t="s">
        <v>34</v>
      </c>
    </row>
    <row r="11" spans="1:1">
      <c r="A11" s="46" t="s">
        <v>35</v>
      </c>
    </row>
    <row r="12" spans="1:1">
      <c r="A12" s="46" t="s">
        <v>36</v>
      </c>
    </row>
    <row r="13" spans="1:1">
      <c r="A13" s="46" t="s">
        <v>37</v>
      </c>
    </row>
    <row r="14" spans="1:1">
      <c r="A14" s="46" t="s">
        <v>38</v>
      </c>
    </row>
    <row r="15" spans="1:1">
      <c r="A15" s="46" t="s">
        <v>39</v>
      </c>
    </row>
    <row r="16" spans="1:1">
      <c r="A16" s="46" t="s">
        <v>40</v>
      </c>
    </row>
    <row r="17" spans="1:1">
      <c r="A17" s="46" t="s">
        <v>41</v>
      </c>
    </row>
    <row r="18" spans="1:1">
      <c r="A18" s="46" t="s">
        <v>42</v>
      </c>
    </row>
    <row r="19" spans="1:1">
      <c r="A19" s="46" t="s">
        <v>43</v>
      </c>
    </row>
    <row r="20" spans="1:1">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2018-05-29T03:03:42Z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