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dark\Desktop\WORK\MASTER SIM TAZA\ANALYSE DE DONNEE &amp; DATA MINING\"/>
    </mc:Choice>
  </mc:AlternateContent>
  <xr:revisionPtr revIDLastSave="0" documentId="13_ncr:1_{24C70805-CBE9-4641-8DF0-7C83D82446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2_04_q_Simple Exponential Smoo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'L2_04_q_Simple Exponential Smoo'!$J$67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6" i="1" l="1"/>
  <c r="J67" i="1" s="1"/>
  <c r="J68" i="1" s="1"/>
  <c r="J69" i="1" s="1"/>
  <c r="E72" i="1" l="1"/>
  <c r="A71" i="1"/>
  <c r="D71" i="1" l="1"/>
  <c r="E71" i="1" s="1"/>
  <c r="A70" i="1"/>
  <c r="A69" i="1" l="1"/>
  <c r="D70" i="1"/>
  <c r="E70" i="1" s="1"/>
  <c r="A68" i="1" l="1"/>
  <c r="D69" i="1"/>
  <c r="E69" i="1" s="1"/>
  <c r="A67" i="1" l="1"/>
  <c r="D68" i="1"/>
  <c r="E68" i="1" s="1"/>
  <c r="A66" i="1" l="1"/>
  <c r="D67" i="1"/>
  <c r="E67" i="1" s="1"/>
  <c r="A65" i="1" l="1"/>
  <c r="D66" i="1"/>
  <c r="E66" i="1" s="1"/>
  <c r="A64" i="1" l="1"/>
  <c r="D65" i="1"/>
  <c r="E65" i="1" s="1"/>
  <c r="A63" i="1" l="1"/>
  <c r="D64" i="1"/>
  <c r="E64" i="1" s="1"/>
  <c r="A62" i="1" l="1"/>
  <c r="D63" i="1"/>
  <c r="E63" i="1" s="1"/>
  <c r="A61" i="1" l="1"/>
  <c r="D62" i="1"/>
  <c r="E62" i="1" s="1"/>
  <c r="A60" i="1" l="1"/>
  <c r="D61" i="1"/>
  <c r="E61" i="1" s="1"/>
  <c r="A59" i="1" l="1"/>
  <c r="D60" i="1"/>
  <c r="E60" i="1" s="1"/>
  <c r="A58" i="1" l="1"/>
  <c r="D59" i="1"/>
  <c r="E59" i="1" s="1"/>
  <c r="A57" i="1" l="1"/>
  <c r="D58" i="1"/>
  <c r="E58" i="1" s="1"/>
  <c r="A56" i="1" l="1"/>
  <c r="D57" i="1"/>
  <c r="E57" i="1" s="1"/>
  <c r="A55" i="1" l="1"/>
  <c r="D56" i="1"/>
  <c r="E56" i="1" s="1"/>
  <c r="A54" i="1" l="1"/>
  <c r="D55" i="1"/>
  <c r="E55" i="1" s="1"/>
  <c r="A53" i="1" l="1"/>
  <c r="D54" i="1"/>
  <c r="E54" i="1" s="1"/>
  <c r="A52" i="1" l="1"/>
  <c r="D53" i="1"/>
  <c r="E53" i="1" s="1"/>
  <c r="A51" i="1" l="1"/>
  <c r="D52" i="1"/>
  <c r="E52" i="1" s="1"/>
  <c r="A50" i="1" l="1"/>
  <c r="D51" i="1"/>
  <c r="E51" i="1" s="1"/>
  <c r="A49" i="1" l="1"/>
  <c r="D50" i="1"/>
  <c r="E50" i="1" s="1"/>
  <c r="A48" i="1" l="1"/>
  <c r="D49" i="1"/>
  <c r="E49" i="1" s="1"/>
  <c r="A47" i="1" l="1"/>
  <c r="D48" i="1"/>
  <c r="E48" i="1" s="1"/>
  <c r="A46" i="1" l="1"/>
  <c r="D47" i="1"/>
  <c r="E47" i="1" s="1"/>
  <c r="A45" i="1" l="1"/>
  <c r="D46" i="1"/>
  <c r="E46" i="1" s="1"/>
  <c r="A44" i="1" l="1"/>
  <c r="D45" i="1"/>
  <c r="E45" i="1" s="1"/>
  <c r="A43" i="1" l="1"/>
  <c r="D44" i="1"/>
  <c r="E44" i="1" s="1"/>
  <c r="A42" i="1" l="1"/>
  <c r="D43" i="1"/>
  <c r="E43" i="1" s="1"/>
  <c r="A41" i="1" l="1"/>
  <c r="D42" i="1"/>
  <c r="E42" i="1" s="1"/>
  <c r="A40" i="1" l="1"/>
  <c r="D41" i="1"/>
  <c r="E41" i="1" s="1"/>
  <c r="A39" i="1" l="1"/>
  <c r="D40" i="1"/>
  <c r="E40" i="1" s="1"/>
  <c r="A38" i="1" l="1"/>
  <c r="D39" i="1"/>
  <c r="E39" i="1" s="1"/>
  <c r="A37" i="1" l="1"/>
  <c r="D38" i="1"/>
  <c r="E38" i="1" s="1"/>
  <c r="A36" i="1" l="1"/>
  <c r="D37" i="1"/>
  <c r="E37" i="1" s="1"/>
  <c r="A35" i="1" l="1"/>
  <c r="D36" i="1"/>
  <c r="E36" i="1" s="1"/>
  <c r="A34" i="1" l="1"/>
  <c r="D35" i="1"/>
  <c r="E35" i="1" s="1"/>
  <c r="A33" i="1" l="1"/>
  <c r="D34" i="1"/>
  <c r="E34" i="1" s="1"/>
  <c r="A32" i="1" l="1"/>
  <c r="D33" i="1"/>
  <c r="E33" i="1" s="1"/>
  <c r="A31" i="1" l="1"/>
  <c r="D32" i="1"/>
  <c r="E32" i="1" s="1"/>
  <c r="A30" i="1" l="1"/>
  <c r="D31" i="1"/>
  <c r="E31" i="1" s="1"/>
  <c r="A29" i="1" l="1"/>
  <c r="D30" i="1"/>
  <c r="E30" i="1" s="1"/>
  <c r="A28" i="1" l="1"/>
  <c r="D29" i="1"/>
  <c r="E29" i="1" s="1"/>
  <c r="A27" i="1" l="1"/>
  <c r="D28" i="1"/>
  <c r="E28" i="1" s="1"/>
  <c r="A26" i="1" l="1"/>
  <c r="D27" i="1"/>
  <c r="E27" i="1" s="1"/>
  <c r="A25" i="1" l="1"/>
  <c r="D26" i="1"/>
  <c r="E26" i="1" s="1"/>
  <c r="A24" i="1" l="1"/>
  <c r="D25" i="1"/>
  <c r="E25" i="1" s="1"/>
  <c r="A23" i="1" l="1"/>
  <c r="D24" i="1"/>
  <c r="E24" i="1" s="1"/>
  <c r="A22" i="1" l="1"/>
  <c r="D23" i="1"/>
  <c r="E23" i="1" s="1"/>
  <c r="A21" i="1" l="1"/>
  <c r="D22" i="1"/>
  <c r="E22" i="1" s="1"/>
  <c r="A20" i="1" l="1"/>
  <c r="D21" i="1"/>
  <c r="E21" i="1" s="1"/>
  <c r="A19" i="1" l="1"/>
  <c r="D20" i="1"/>
  <c r="E20" i="1" s="1"/>
  <c r="A18" i="1" l="1"/>
  <c r="D19" i="1"/>
  <c r="E19" i="1" s="1"/>
  <c r="A17" i="1" l="1"/>
  <c r="D18" i="1"/>
  <c r="E18" i="1" s="1"/>
  <c r="A16" i="1" l="1"/>
  <c r="D17" i="1"/>
  <c r="E17" i="1" s="1"/>
  <c r="A15" i="1" l="1"/>
  <c r="D16" i="1"/>
  <c r="E16" i="1" s="1"/>
  <c r="A14" i="1" l="1"/>
  <c r="D15" i="1"/>
  <c r="E15" i="1" s="1"/>
  <c r="A13" i="1" l="1"/>
  <c r="D14" i="1"/>
  <c r="E14" i="1" s="1"/>
  <c r="A12" i="1" l="1"/>
  <c r="D13" i="1"/>
  <c r="E13" i="1" s="1"/>
  <c r="A11" i="1" l="1"/>
  <c r="D12" i="1"/>
  <c r="E12" i="1" s="1"/>
  <c r="A10" i="1" l="1"/>
  <c r="D11" i="1"/>
  <c r="E11" i="1" s="1"/>
  <c r="A9" i="1" l="1"/>
  <c r="D10" i="1"/>
  <c r="E10" i="1" s="1"/>
  <c r="A8" i="1" l="1"/>
  <c r="D9" i="1"/>
  <c r="E9" i="1" s="1"/>
  <c r="A7" i="1" l="1"/>
  <c r="D8" i="1"/>
  <c r="E8" i="1" s="1"/>
  <c r="A6" i="1" l="1"/>
  <c r="D7" i="1"/>
  <c r="E7" i="1" s="1"/>
  <c r="A5" i="1" l="1"/>
  <c r="D6" i="1"/>
  <c r="E6" i="1" s="1"/>
  <c r="A4" i="1" l="1"/>
  <c r="D5" i="1"/>
  <c r="E5" i="1" s="1"/>
  <c r="A3" i="1" l="1"/>
  <c r="H4" i="1"/>
  <c r="I4" i="1" s="1"/>
  <c r="D4" i="1"/>
  <c r="E4" i="1" s="1"/>
  <c r="A2" i="1" l="1"/>
  <c r="H3" i="1"/>
  <c r="I3" i="1" s="1"/>
  <c r="D3" i="1"/>
  <c r="E3" i="1" s="1"/>
  <c r="D2" i="1" l="1"/>
  <c r="E2" i="1" l="1"/>
  <c r="E73" i="1" s="1"/>
  <c r="D73" i="1"/>
</calcChain>
</file>

<file path=xl/sharedStrings.xml><?xml version="1.0" encoding="utf-8"?>
<sst xmlns="http://schemas.openxmlformats.org/spreadsheetml/2006/main" count="78" uniqueCount="78">
  <si>
    <t>Month</t>
  </si>
  <si>
    <t>Home Sales</t>
  </si>
  <si>
    <t>Forecast</t>
  </si>
  <si>
    <t>Alpha .6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</si>
  <si>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</si>
  <si>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</si>
  <si>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</si>
  <si>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</si>
  <si>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</si>
  <si>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</si>
  <si>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</si>
  <si>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</si>
  <si>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</si>
  <si>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</si>
  <si>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</si>
  <si>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</si>
  <si>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</si>
  <si>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</si>
  <si>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</si>
  <si>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</si>
  <si>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</si>
  <si>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</si>
  <si>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</si>
  <si>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</si>
  <si>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</si>
  <si>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</si>
  <si>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</si>
  <si>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</si>
  <si>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</si>
  <si>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</si>
  <si>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</si>
  <si>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</si>
  <si>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</si>
  <si>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</si>
  <si>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</si>
  <si>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</si>
  <si>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</si>
  <si>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</si>
  <si>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</si>
  <si>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</si>
  <si>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</si>
  <si>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</si>
  <si>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</si>
  <si>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</si>
  <si>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</si>
  <si>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</si>
  <si>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</si>
  <si>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</si>
  <si>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</si>
  <si>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</si>
  <si>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</si>
  <si>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</si>
  <si>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</si>
  <si>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</si>
  <si>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</si>
  <si>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</si>
  <si>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</si>
  <si>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</si>
  <si>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</si>
  <si>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</si>
  <si>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</si>
  <si>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</si>
  <si>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</si>
  <si>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</si>
  <si>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</si>
  <si>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</si>
  <si>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</si>
  <si>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</si>
  <si>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</si>
  <si>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</si>
  <si>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</si>
  <si>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</si>
  <si>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</si>
  <si>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</si>
  <si>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</si>
  <si>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</si>
  <si>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t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</si>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</sst>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0_);_(* \(#,##0.00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 style="thick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5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7" borderId="0" applyNumberFormat="0" applyBorder="0" applyAlignment="0" applyProtection="0"/>
    <xf numFmtId="0" fontId="8" fillId="18" borderId="0" applyNumberFormat="0" applyBorder="0" applyAlignment="0" applyProtection="0"/>
    <xf numFmtId="0" fontId="8" fillId="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21" borderId="0" applyNumberFormat="0" applyBorder="0" applyAlignment="0" applyProtection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9" fillId="13" borderId="0" applyNumberFormat="0" applyBorder="0" applyAlignment="0" applyProtection="0"/>
    <xf numFmtId="0" fontId="10" fillId="3" borderId="3" applyNumberFormat="0" applyAlignment="0" applyProtection="0"/>
    <xf numFmtId="0" fontId="11" fillId="23" borderId="4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3" fillId="0" borderId="0" applyNumberFormat="0" applyFill="0" applyBorder="0" applyAlignment="0" applyProtection="0"/>
    <xf numFmtId="0" fontId="17" fillId="3" borderId="3" applyNumberFormat="0" applyAlignment="0" applyProtection="0"/>
    <xf numFmtId="0" fontId="4" fillId="0" borderId="1" applyNumberFormat="0" applyFill="0" applyAlignment="0" applyProtection="0"/>
    <xf numFmtId="0" fontId="18" fillId="24" borderId="0" applyNumberFormat="0" applyBorder="0" applyAlignment="0" applyProtection="0"/>
    <xf numFmtId="0" fontId="1" fillId="25" borderId="8" applyNumberFormat="0" applyFont="0" applyAlignment="0" applyProtection="0"/>
    <xf numFmtId="0" fontId="19" fillId="3" borderId="9" applyNumberFormat="0" applyAlignment="0" applyProtection="0"/>
    <xf numFmtId="0" fontId="5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6" fillId="0" borderId="2" xfId="0" applyFont="1" applyBorder="1"/>
    <xf numFmtId="0" fontId="2" fillId="0" borderId="11" xfId="0" applyFont="1" applyBorder="1"/>
    <xf numFmtId="165" fontId="0" fillId="0" borderId="0" xfId="42" applyNumberFormat="1" applyFont="1"/>
    <xf numFmtId="164" fontId="0" fillId="0" borderId="0" xfId="0" applyNumberFormat="1"/>
    <xf numFmtId="164" fontId="0" fillId="0" borderId="2" xfId="0" applyNumberFormat="1" applyBorder="1"/>
    <xf numFmtId="0" fontId="0" fillId="0" borderId="0" xfId="0" applyBorder="1"/>
    <xf numFmtId="165" fontId="0" fillId="0" borderId="0" xfId="42" applyNumberFormat="1" applyFont="1" applyBorder="1"/>
    <xf numFmtId="164" fontId="0" fillId="0" borderId="0" xfId="0" applyNumberFormat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61</xdr:row>
      <xdr:rowOff>144339</xdr:rowOff>
    </xdr:from>
    <xdr:to>
      <xdr:col>13</xdr:col>
      <xdr:colOff>409575</xdr:colOff>
      <xdr:row>71</xdr:row>
      <xdr:rowOff>143375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1CDFCC-7CD3-4135-BB53-00908815C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8950" y="11764839"/>
          <a:ext cx="1600200" cy="19040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workbookViewId="0">
      <pane ySplit="1" topLeftCell="A62" activePane="bottomLeft" state="frozen"/>
      <selection pane="bottomLeft" activeCell="D65" sqref="D65"/>
    </sheetView>
  </sheetViews>
  <sheetFormatPr defaultRowHeight="15" x14ac:dyDescent="0.25"/>
  <cols>
    <col min="1" max="1" width="4.42578125" customWidth="1"/>
    <col min="2" max="2" width="7.7109375" customWidth="1"/>
    <col min="3" max="3" width="11.28515625" customWidth="1"/>
    <col min="4" max="4" width="8.140625" customWidth="1"/>
    <col min="5" max="5" width="12" customWidth="1"/>
    <col min="6" max="6" width="8.140625" customWidth="1"/>
    <col min="7" max="7" width="12" customWidth="1"/>
    <col min="8" max="8" width="8.140625" customWidth="1"/>
    <col min="9" max="9" width="12" customWidth="1"/>
  </cols>
  <sheetData>
    <row r="1" spans="1:9" s="1" customFormat="1" x14ac:dyDescent="0.25">
      <c r="A1" s="3" t="s">
        <v>76</v>
      </c>
      <c r="B1" s="3" t="s">
        <v>0</v>
      </c>
      <c r="C1" s="3" t="s">
        <v>1</v>
      </c>
      <c r="D1" s="3" t="s">
        <v>3</v>
      </c>
      <c r="E1" s="3" t="s">
        <v>2</v>
      </c>
      <c r="H1" s="3"/>
      <c r="I1" s="3"/>
    </row>
    <row r="2" spans="1:9" x14ac:dyDescent="0.25">
      <c r="A2">
        <f t="shared" ref="A2:A65" si="0">A3+1</f>
        <v>70</v>
      </c>
      <c r="B2" t="s">
        <v>4</v>
      </c>
      <c r="C2">
        <v>45</v>
      </c>
      <c r="D2" s="4">
        <f>(1-$D$72)^$A2</f>
        <v>1.3937965749081743E-28</v>
      </c>
      <c r="E2" s="5">
        <f>C2*D2</f>
        <v>6.2720845870867838E-27</v>
      </c>
      <c r="H2" s="4"/>
      <c r="I2" s="5"/>
    </row>
    <row r="3" spans="1:9" x14ac:dyDescent="0.25">
      <c r="A3">
        <f t="shared" si="0"/>
        <v>69</v>
      </c>
      <c r="B3" t="s">
        <v>5</v>
      </c>
      <c r="C3">
        <v>50</v>
      </c>
      <c r="D3" s="4">
        <f>$D$72*(1-$D$72)^$A3</f>
        <v>2.0906948623622613E-28</v>
      </c>
      <c r="E3" s="5">
        <f>C3*D3</f>
        <v>1.0453474311811307E-26</v>
      </c>
      <c r="H3" s="4">
        <f t="shared" ref="H3:H65" si="1">$H$72*(1-$H$72)^$A3</f>
        <v>0</v>
      </c>
      <c r="I3" s="5">
        <f t="shared" ref="I2:I65" si="2">H3*C3</f>
        <v>0</v>
      </c>
    </row>
    <row r="4" spans="1:9" x14ac:dyDescent="0.25">
      <c r="A4">
        <f t="shared" si="0"/>
        <v>68</v>
      </c>
      <c r="B4" t="s">
        <v>6</v>
      </c>
      <c r="C4">
        <v>58</v>
      </c>
      <c r="D4" s="4">
        <f>$D$72*(1-$D$72)^$A4</f>
        <v>5.2267371559056523E-28</v>
      </c>
      <c r="E4" s="5">
        <f>C4*D4</f>
        <v>3.0315075504252784E-26</v>
      </c>
      <c r="H4" s="4">
        <f t="shared" si="1"/>
        <v>0</v>
      </c>
      <c r="I4" s="5">
        <f t="shared" si="2"/>
        <v>0</v>
      </c>
    </row>
    <row r="5" spans="1:9" x14ac:dyDescent="0.25">
      <c r="A5">
        <f t="shared" si="0"/>
        <v>67</v>
      </c>
      <c r="B5" t="s">
        <v>7</v>
      </c>
      <c r="C5">
        <v>52</v>
      </c>
      <c r="D5" s="4">
        <f>$D$72*(1-$D$72)^$A5</f>
        <v>1.306684288976413E-27</v>
      </c>
      <c r="E5" s="5">
        <f>C5*D5</f>
        <v>6.7947583026773472E-26</v>
      </c>
      <c r="H5" s="4"/>
      <c r="I5" s="5"/>
    </row>
    <row r="6" spans="1:9" x14ac:dyDescent="0.25">
      <c r="A6">
        <f t="shared" si="0"/>
        <v>66</v>
      </c>
      <c r="B6" t="s">
        <v>8</v>
      </c>
      <c r="C6">
        <v>50</v>
      </c>
      <c r="D6" s="4">
        <f>$D$72*(1-$D$72)^$A6</f>
        <v>3.2667107224410326E-27</v>
      </c>
      <c r="E6" s="5">
        <f>C6*D6</f>
        <v>1.6333553612205163E-25</v>
      </c>
      <c r="H6" s="4"/>
      <c r="I6" s="5"/>
    </row>
    <row r="7" spans="1:9" x14ac:dyDescent="0.25">
      <c r="A7">
        <f t="shared" si="0"/>
        <v>65</v>
      </c>
      <c r="B7" t="s">
        <v>9</v>
      </c>
      <c r="C7">
        <v>50</v>
      </c>
      <c r="D7" s="4">
        <f>$D$72*(1-$D$72)^$A7</f>
        <v>8.1667768061025796E-27</v>
      </c>
      <c r="E7" s="5">
        <f>C7*D7</f>
        <v>4.0833884030512897E-25</v>
      </c>
      <c r="H7" s="4"/>
      <c r="I7" s="5"/>
    </row>
    <row r="8" spans="1:9" x14ac:dyDescent="0.25">
      <c r="A8">
        <f t="shared" si="0"/>
        <v>64</v>
      </c>
      <c r="B8" t="s">
        <v>10</v>
      </c>
      <c r="C8">
        <v>46</v>
      </c>
      <c r="D8" s="4">
        <f>$D$72*(1-$D$72)^$A8</f>
        <v>2.0416942015256448E-26</v>
      </c>
      <c r="E8" s="5">
        <f>C8*D8</f>
        <v>9.3917933270179655E-25</v>
      </c>
      <c r="H8" s="4"/>
      <c r="I8" s="5"/>
    </row>
    <row r="9" spans="1:9" x14ac:dyDescent="0.25">
      <c r="A9">
        <f t="shared" si="0"/>
        <v>63</v>
      </c>
      <c r="B9" t="s">
        <v>11</v>
      </c>
      <c r="C9">
        <v>46</v>
      </c>
      <c r="D9" s="4">
        <f>$D$72*(1-$D$72)^$A9</f>
        <v>5.1042355038141115E-26</v>
      </c>
      <c r="E9" s="5">
        <f>C9*D9</f>
        <v>2.3479483317544912E-24</v>
      </c>
      <c r="H9" s="4"/>
      <c r="I9" s="5"/>
    </row>
    <row r="10" spans="1:9" x14ac:dyDescent="0.25">
      <c r="A10">
        <f t="shared" si="0"/>
        <v>62</v>
      </c>
      <c r="B10" t="s">
        <v>12</v>
      </c>
      <c r="C10">
        <v>38</v>
      </c>
      <c r="D10" s="4">
        <f>$D$72*(1-$D$72)^$A10</f>
        <v>1.2760588759535274E-25</v>
      </c>
      <c r="E10" s="5">
        <f>C10*D10</f>
        <v>4.8490237286234039E-24</v>
      </c>
      <c r="H10" s="4"/>
      <c r="I10" s="5"/>
    </row>
    <row r="11" spans="1:9" x14ac:dyDescent="0.25">
      <c r="A11">
        <f t="shared" si="0"/>
        <v>61</v>
      </c>
      <c r="B11" t="s">
        <v>13</v>
      </c>
      <c r="C11">
        <v>37</v>
      </c>
      <c r="D11" s="4">
        <f>$D$72*(1-$D$72)^$A11</f>
        <v>3.1901471898838189E-25</v>
      </c>
      <c r="E11" s="5">
        <f>C11*D11</f>
        <v>1.1803544602570129E-23</v>
      </c>
      <c r="H11" s="4"/>
      <c r="I11" s="5"/>
    </row>
    <row r="12" spans="1:9" x14ac:dyDescent="0.25">
      <c r="A12">
        <f t="shared" si="0"/>
        <v>60</v>
      </c>
      <c r="B12" t="s">
        <v>14</v>
      </c>
      <c r="C12">
        <v>34</v>
      </c>
      <c r="D12" s="4">
        <f>$D$72*(1-$D$72)^$A12</f>
        <v>7.9753679747095479E-25</v>
      </c>
      <c r="E12" s="5">
        <f>C12*D12</f>
        <v>2.7116251114012465E-23</v>
      </c>
      <c r="H12" s="4"/>
      <c r="I12" s="5"/>
    </row>
    <row r="13" spans="1:9" x14ac:dyDescent="0.25">
      <c r="A13">
        <f t="shared" si="0"/>
        <v>59</v>
      </c>
      <c r="B13" t="s">
        <v>15</v>
      </c>
      <c r="C13">
        <v>29</v>
      </c>
      <c r="D13" s="4">
        <f>$D$72*(1-$D$72)^$A13</f>
        <v>1.9938419936773861E-24</v>
      </c>
      <c r="E13" s="5">
        <f>C13*D13</f>
        <v>5.7821417816644193E-23</v>
      </c>
      <c r="H13" s="4"/>
      <c r="I13" s="5"/>
    </row>
    <row r="14" spans="1:9" x14ac:dyDescent="0.25">
      <c r="A14">
        <f t="shared" si="0"/>
        <v>58</v>
      </c>
      <c r="B14" t="s">
        <v>16</v>
      </c>
      <c r="C14">
        <v>30</v>
      </c>
      <c r="D14" s="4">
        <f>$D$72*(1-$D$72)^$A14</f>
        <v>4.9846049841934655E-24</v>
      </c>
      <c r="E14" s="5">
        <f>C14*D14</f>
        <v>1.4953814952580396E-22</v>
      </c>
      <c r="H14" s="4"/>
      <c r="I14" s="5"/>
    </row>
    <row r="15" spans="1:9" x14ac:dyDescent="0.25">
      <c r="A15">
        <f t="shared" si="0"/>
        <v>57</v>
      </c>
      <c r="B15" t="s">
        <v>17</v>
      </c>
      <c r="C15">
        <v>40</v>
      </c>
      <c r="D15" s="4">
        <f>$D$72*(1-$D$72)^$A15</f>
        <v>1.2461512460483662E-23</v>
      </c>
      <c r="E15" s="5">
        <f>C15*D15</f>
        <v>4.9846049841934646E-22</v>
      </c>
      <c r="H15" s="4"/>
      <c r="I15" s="5"/>
    </row>
    <row r="16" spans="1:9" x14ac:dyDescent="0.25">
      <c r="A16">
        <f t="shared" si="0"/>
        <v>56</v>
      </c>
      <c r="B16" t="s">
        <v>18</v>
      </c>
      <c r="C16">
        <v>46</v>
      </c>
      <c r="D16" s="4">
        <f>$D$72*(1-$D$72)^$A16</f>
        <v>3.1153781151209148E-23</v>
      </c>
      <c r="E16" s="5">
        <f>C16*D16</f>
        <v>1.4330739329556208E-21</v>
      </c>
      <c r="H16" s="4"/>
      <c r="I16" s="5"/>
    </row>
    <row r="17" spans="1:9" x14ac:dyDescent="0.25">
      <c r="A17">
        <f t="shared" si="0"/>
        <v>55</v>
      </c>
      <c r="B17" t="s">
        <v>19</v>
      </c>
      <c r="C17">
        <v>46</v>
      </c>
      <c r="D17" s="4">
        <f>$D$72*(1-$D$72)^$A17</f>
        <v>7.7884452878022882E-23</v>
      </c>
      <c r="E17" s="5">
        <f>C17*D17</f>
        <v>3.5826848323890529E-21</v>
      </c>
      <c r="H17" s="4"/>
      <c r="I17" s="5"/>
    </row>
    <row r="18" spans="1:9" x14ac:dyDescent="0.25">
      <c r="A18">
        <f t="shared" si="0"/>
        <v>54</v>
      </c>
      <c r="B18" t="s">
        <v>20</v>
      </c>
      <c r="C18">
        <v>47</v>
      </c>
      <c r="D18" s="4">
        <f>$D$72*(1-$D$72)^$A18</f>
        <v>1.9471113219505715E-22</v>
      </c>
      <c r="E18" s="5">
        <f>C18*D18</f>
        <v>9.1514232131676858E-21</v>
      </c>
      <c r="H18" s="4"/>
      <c r="I18" s="5"/>
    </row>
    <row r="19" spans="1:9" x14ac:dyDescent="0.25">
      <c r="A19">
        <f t="shared" si="0"/>
        <v>53</v>
      </c>
      <c r="B19" t="s">
        <v>21</v>
      </c>
      <c r="C19">
        <v>47</v>
      </c>
      <c r="D19" s="4">
        <f>$D$72*(1-$D$72)^$A19</f>
        <v>4.8677783048764293E-22</v>
      </c>
      <c r="E19" s="5">
        <f>C19*D19</f>
        <v>2.2878558032919218E-20</v>
      </c>
      <c r="H19" s="4"/>
      <c r="I19" s="5"/>
    </row>
    <row r="20" spans="1:9" x14ac:dyDescent="0.25">
      <c r="A20">
        <f t="shared" si="0"/>
        <v>52</v>
      </c>
      <c r="B20" t="s">
        <v>22</v>
      </c>
      <c r="C20">
        <v>43</v>
      </c>
      <c r="D20" s="4">
        <f>$D$72*(1-$D$72)^$A20</f>
        <v>1.2169445762191073E-21</v>
      </c>
      <c r="E20" s="5">
        <f>C20*D20</f>
        <v>5.2328616777421615E-20</v>
      </c>
      <c r="H20" s="4"/>
      <c r="I20" s="5"/>
    </row>
    <row r="21" spans="1:9" x14ac:dyDescent="0.25">
      <c r="A21">
        <f t="shared" si="0"/>
        <v>51</v>
      </c>
      <c r="B21" t="s">
        <v>23</v>
      </c>
      <c r="C21">
        <v>46</v>
      </c>
      <c r="D21" s="4">
        <f>$D$72*(1-$D$72)^$A21</f>
        <v>3.0423614405477668E-21</v>
      </c>
      <c r="E21" s="5">
        <f>C21*D21</f>
        <v>1.3994862626519728E-19</v>
      </c>
      <c r="H21" s="4"/>
      <c r="I21" s="5"/>
    </row>
    <row r="22" spans="1:9" x14ac:dyDescent="0.25">
      <c r="A22">
        <f t="shared" si="0"/>
        <v>50</v>
      </c>
      <c r="B22" t="s">
        <v>24</v>
      </c>
      <c r="C22">
        <v>37</v>
      </c>
      <c r="D22" s="4">
        <f>$D$72*(1-$D$72)^$A22</f>
        <v>7.6059036013694156E-21</v>
      </c>
      <c r="E22" s="5">
        <f>C22*D22</f>
        <v>2.8141843325066838E-19</v>
      </c>
      <c r="H22" s="4"/>
      <c r="I22" s="5"/>
    </row>
    <row r="23" spans="1:9" x14ac:dyDescent="0.25">
      <c r="A23">
        <f t="shared" si="0"/>
        <v>49</v>
      </c>
      <c r="B23" t="s">
        <v>25</v>
      </c>
      <c r="C23">
        <v>41</v>
      </c>
      <c r="D23" s="4">
        <f>$D$72*(1-$D$72)^$A23</f>
        <v>1.901475900342354E-20</v>
      </c>
      <c r="E23" s="5">
        <f>C23*D23</f>
        <v>7.7960511914036515E-19</v>
      </c>
      <c r="H23" s="4"/>
      <c r="I23" s="5"/>
    </row>
    <row r="24" spans="1:9" x14ac:dyDescent="0.25">
      <c r="A24">
        <f t="shared" si="0"/>
        <v>48</v>
      </c>
      <c r="B24" t="s">
        <v>26</v>
      </c>
      <c r="C24">
        <v>39</v>
      </c>
      <c r="D24" s="4">
        <f>$D$72*(1-$D$72)^$A24</f>
        <v>4.7536897508558843E-20</v>
      </c>
      <c r="E24" s="5">
        <f>C24*D24</f>
        <v>1.8539390028337949E-18</v>
      </c>
      <c r="H24" s="4"/>
      <c r="I24" s="5"/>
    </row>
    <row r="25" spans="1:9" x14ac:dyDescent="0.25">
      <c r="A25">
        <f t="shared" si="0"/>
        <v>47</v>
      </c>
      <c r="B25" t="s">
        <v>27</v>
      </c>
      <c r="C25">
        <v>36</v>
      </c>
      <c r="D25" s="4">
        <f>$D$72*(1-$D$72)^$A25</f>
        <v>1.1884224377139711E-19</v>
      </c>
      <c r="E25" s="5">
        <f>C25*D25</f>
        <v>4.2783207757702955E-18</v>
      </c>
      <c r="H25" s="4"/>
      <c r="I25" s="5"/>
    </row>
    <row r="26" spans="1:9" x14ac:dyDescent="0.25">
      <c r="A26">
        <f t="shared" si="0"/>
        <v>46</v>
      </c>
      <c r="B26" t="s">
        <v>28</v>
      </c>
      <c r="C26">
        <v>48</v>
      </c>
      <c r="D26" s="4">
        <f>$D$72*(1-$D$72)^$A26</f>
        <v>2.9710560942849273E-19</v>
      </c>
      <c r="E26" s="5">
        <f>C26*D26</f>
        <v>1.4261069252567652E-17</v>
      </c>
      <c r="H26" s="4"/>
      <c r="I26" s="5"/>
    </row>
    <row r="27" spans="1:9" x14ac:dyDescent="0.25">
      <c r="A27">
        <f t="shared" si="0"/>
        <v>45</v>
      </c>
      <c r="B27" t="s">
        <v>29</v>
      </c>
      <c r="C27">
        <v>55</v>
      </c>
      <c r="D27" s="4">
        <f>$D$72*(1-$D$72)^$A27</f>
        <v>7.4276402357123179E-19</v>
      </c>
      <c r="E27" s="5">
        <f>C27*D27</f>
        <v>4.0852021296417747E-17</v>
      </c>
      <c r="H27" s="4"/>
      <c r="I27" s="5"/>
    </row>
    <row r="28" spans="1:9" x14ac:dyDescent="0.25">
      <c r="A28">
        <f t="shared" si="0"/>
        <v>44</v>
      </c>
      <c r="B28" t="s">
        <v>30</v>
      </c>
      <c r="C28">
        <v>56</v>
      </c>
      <c r="D28" s="4">
        <f>$D$72*(1-$D$72)^$A28</f>
        <v>1.8569100589280793E-18</v>
      </c>
      <c r="E28" s="5">
        <f>C28*D28</f>
        <v>1.0398696329997245E-16</v>
      </c>
      <c r="H28" s="4"/>
      <c r="I28" s="5"/>
    </row>
    <row r="29" spans="1:9" x14ac:dyDescent="0.25">
      <c r="A29">
        <f t="shared" si="0"/>
        <v>43</v>
      </c>
      <c r="B29" t="s">
        <v>31</v>
      </c>
      <c r="C29">
        <v>53</v>
      </c>
      <c r="D29" s="4">
        <f>$D$72*(1-$D$72)^$A29</f>
        <v>4.6422751473201964E-18</v>
      </c>
      <c r="E29" s="5">
        <f>C29*D29</f>
        <v>2.460405828079704E-16</v>
      </c>
      <c r="H29" s="4"/>
      <c r="I29" s="5"/>
    </row>
    <row r="30" spans="1:9" x14ac:dyDescent="0.25">
      <c r="A30">
        <f t="shared" si="0"/>
        <v>42</v>
      </c>
      <c r="B30" t="s">
        <v>32</v>
      </c>
      <c r="C30">
        <v>52</v>
      </c>
      <c r="D30" s="4">
        <f>$D$72*(1-$D$72)^$A30</f>
        <v>1.1605687868300493E-17</v>
      </c>
      <c r="E30" s="5">
        <f>C30*D30</f>
        <v>6.0349576915162557E-16</v>
      </c>
      <c r="H30" s="4"/>
      <c r="I30" s="5"/>
    </row>
    <row r="31" spans="1:9" x14ac:dyDescent="0.25">
      <c r="A31">
        <f t="shared" si="0"/>
        <v>41</v>
      </c>
      <c r="B31" t="s">
        <v>33</v>
      </c>
      <c r="C31">
        <v>53</v>
      </c>
      <c r="D31" s="4">
        <f>$D$72*(1-$D$72)^$A31</f>
        <v>2.9014219670751226E-17</v>
      </c>
      <c r="E31" s="5">
        <f>C31*D31</f>
        <v>1.5377536425498149E-15</v>
      </c>
      <c r="H31" s="4"/>
      <c r="I31" s="5"/>
    </row>
    <row r="32" spans="1:9" x14ac:dyDescent="0.25">
      <c r="A32">
        <f t="shared" si="0"/>
        <v>40</v>
      </c>
      <c r="B32" t="s">
        <v>34</v>
      </c>
      <c r="C32">
        <v>52</v>
      </c>
      <c r="D32" s="4">
        <f>$D$72*(1-$D$72)^$A32</f>
        <v>7.2535549176878068E-17</v>
      </c>
      <c r="E32" s="5">
        <f>C32*D32</f>
        <v>3.7718485571976594E-15</v>
      </c>
      <c r="H32" s="4"/>
      <c r="I32" s="5"/>
    </row>
    <row r="33" spans="1:9" x14ac:dyDescent="0.25">
      <c r="A33">
        <f t="shared" si="0"/>
        <v>39</v>
      </c>
      <c r="B33" t="s">
        <v>35</v>
      </c>
      <c r="C33">
        <v>56</v>
      </c>
      <c r="D33" s="4">
        <f>$D$72*(1-$D$72)^$A33</f>
        <v>1.8133887294219513E-16</v>
      </c>
      <c r="E33" s="5">
        <f>C33*D33</f>
        <v>1.0154976884762927E-14</v>
      </c>
      <c r="H33" s="4"/>
      <c r="I33" s="5"/>
    </row>
    <row r="34" spans="1:9" x14ac:dyDescent="0.25">
      <c r="A34">
        <f t="shared" si="0"/>
        <v>38</v>
      </c>
      <c r="B34" t="s">
        <v>36</v>
      </c>
      <c r="C34">
        <v>51</v>
      </c>
      <c r="D34" s="4">
        <f>$D$72*(1-$D$72)^$A34</f>
        <v>4.5334718235548776E-16</v>
      </c>
      <c r="E34" s="5">
        <f>C34*D34</f>
        <v>2.3120706300129874E-14</v>
      </c>
      <c r="H34" s="4"/>
      <c r="I34" s="5"/>
    </row>
    <row r="35" spans="1:9" x14ac:dyDescent="0.25">
      <c r="A35">
        <f t="shared" si="0"/>
        <v>37</v>
      </c>
      <c r="B35" t="s">
        <v>37</v>
      </c>
      <c r="C35">
        <v>48</v>
      </c>
      <c r="D35" s="4">
        <f>$D$72*(1-$D$72)^$A35</f>
        <v>1.1333679558887193E-15</v>
      </c>
      <c r="E35" s="5">
        <f>C35*D35</f>
        <v>5.4401661882658529E-14</v>
      </c>
      <c r="H35" s="4"/>
      <c r="I35" s="5"/>
    </row>
    <row r="36" spans="1:9" x14ac:dyDescent="0.25">
      <c r="A36">
        <f t="shared" si="0"/>
        <v>36</v>
      </c>
      <c r="B36" t="s">
        <v>38</v>
      </c>
      <c r="C36">
        <v>42</v>
      </c>
      <c r="D36" s="4">
        <f>$D$72*(1-$D$72)^$A36</f>
        <v>2.8334198897217982E-15</v>
      </c>
      <c r="E36" s="5">
        <f>C36*D36</f>
        <v>1.1900363536831553E-13</v>
      </c>
      <c r="H36" s="4"/>
      <c r="I36" s="5"/>
    </row>
    <row r="37" spans="1:9" x14ac:dyDescent="0.25">
      <c r="A37">
        <f t="shared" si="0"/>
        <v>35</v>
      </c>
      <c r="B37" t="s">
        <v>39</v>
      </c>
      <c r="C37">
        <v>42</v>
      </c>
      <c r="D37" s="4">
        <f>$D$72*(1-$D$72)^$A37</f>
        <v>7.0835497243044942E-15</v>
      </c>
      <c r="E37" s="5">
        <f>C37*D37</f>
        <v>2.9750908842078878E-13</v>
      </c>
      <c r="H37" s="4"/>
      <c r="I37" s="5"/>
    </row>
    <row r="38" spans="1:9" x14ac:dyDescent="0.25">
      <c r="A38">
        <f t="shared" si="0"/>
        <v>34</v>
      </c>
      <c r="B38" t="s">
        <v>40</v>
      </c>
      <c r="C38">
        <v>44</v>
      </c>
      <c r="D38" s="4">
        <f>$D$72*(1-$D$72)^$A38</f>
        <v>1.7708874310761235E-14</v>
      </c>
      <c r="E38" s="5">
        <f>C38*D38</f>
        <v>7.7919046967349435E-13</v>
      </c>
      <c r="H38" s="4"/>
      <c r="I38" s="5"/>
    </row>
    <row r="39" spans="1:9" x14ac:dyDescent="0.25">
      <c r="A39">
        <f t="shared" si="0"/>
        <v>33</v>
      </c>
      <c r="B39" t="s">
        <v>41</v>
      </c>
      <c r="C39">
        <v>50</v>
      </c>
      <c r="D39" s="4">
        <f>$D$72*(1-$D$72)^$A39</f>
        <v>4.4272185776903075E-14</v>
      </c>
      <c r="E39" s="5">
        <f>C39*D39</f>
        <v>2.2136092888451539E-12</v>
      </c>
      <c r="H39" s="4"/>
      <c r="I39" s="5"/>
    </row>
    <row r="40" spans="1:9" x14ac:dyDescent="0.25">
      <c r="A40">
        <f t="shared" si="0"/>
        <v>32</v>
      </c>
      <c r="B40" t="s">
        <v>42</v>
      </c>
      <c r="C40">
        <v>60</v>
      </c>
      <c r="D40" s="4">
        <f>$D$72*(1-$D$72)^$A40</f>
        <v>1.1068046444225769E-13</v>
      </c>
      <c r="E40" s="5">
        <f>C40*D40</f>
        <v>6.6408278665354621E-12</v>
      </c>
      <c r="H40" s="4"/>
      <c r="I40" s="5"/>
    </row>
    <row r="41" spans="1:9" x14ac:dyDescent="0.25">
      <c r="A41">
        <f t="shared" si="0"/>
        <v>31</v>
      </c>
      <c r="B41" t="s">
        <v>43</v>
      </c>
      <c r="C41">
        <v>66</v>
      </c>
      <c r="D41" s="4">
        <f>$D$72*(1-$D$72)^$A41</f>
        <v>2.7670116110564419E-13</v>
      </c>
      <c r="E41" s="5">
        <f>C41*D41</f>
        <v>1.8262276632972517E-11</v>
      </c>
      <c r="H41" s="4"/>
      <c r="I41" s="5"/>
    </row>
    <row r="42" spans="1:9" x14ac:dyDescent="0.25">
      <c r="A42">
        <f t="shared" si="0"/>
        <v>30</v>
      </c>
      <c r="B42" t="s">
        <v>44</v>
      </c>
      <c r="C42">
        <v>58</v>
      </c>
      <c r="D42" s="4">
        <f>$D$72*(1-$D$72)^$A42</f>
        <v>6.9175290276411026E-13</v>
      </c>
      <c r="E42" s="5">
        <f>C42*D42</f>
        <v>4.0121668360318394E-11</v>
      </c>
      <c r="H42" s="4"/>
      <c r="I42" s="5"/>
    </row>
    <row r="43" spans="1:9" x14ac:dyDescent="0.25">
      <c r="A43">
        <f t="shared" si="0"/>
        <v>29</v>
      </c>
      <c r="B43" t="s">
        <v>45</v>
      </c>
      <c r="C43">
        <v>59</v>
      </c>
      <c r="D43" s="4">
        <f>$D$72*(1-$D$72)^$A43</f>
        <v>1.7293822569102759E-12</v>
      </c>
      <c r="E43" s="5">
        <f>C43*D43</f>
        <v>1.0203355315770627E-10</v>
      </c>
      <c r="H43" s="4"/>
      <c r="I43" s="5"/>
    </row>
    <row r="44" spans="1:9" x14ac:dyDescent="0.25">
      <c r="A44">
        <f t="shared" si="0"/>
        <v>28</v>
      </c>
      <c r="B44" t="s">
        <v>46</v>
      </c>
      <c r="C44">
        <v>55</v>
      </c>
      <c r="D44" s="4">
        <f>$D$72*(1-$D$72)^$A44</f>
        <v>4.3234556422756894E-12</v>
      </c>
      <c r="E44" s="5">
        <f>C44*D44</f>
        <v>2.3779006032516291E-10</v>
      </c>
      <c r="H44" s="4"/>
      <c r="I44" s="5"/>
    </row>
    <row r="45" spans="1:9" x14ac:dyDescent="0.25">
      <c r="A45">
        <f t="shared" si="0"/>
        <v>27</v>
      </c>
      <c r="B45" t="s">
        <v>47</v>
      </c>
      <c r="C45">
        <v>57</v>
      </c>
      <c r="D45" s="4">
        <f>$D$72*(1-$D$72)^$A45</f>
        <v>1.080863910568922E-11</v>
      </c>
      <c r="E45" s="5">
        <f>C45*D45</f>
        <v>6.1609242902428552E-10</v>
      </c>
      <c r="H45" s="4"/>
      <c r="I45" s="5"/>
    </row>
    <row r="46" spans="1:9" x14ac:dyDescent="0.25">
      <c r="A46">
        <f t="shared" si="0"/>
        <v>26</v>
      </c>
      <c r="B46" t="s">
        <v>48</v>
      </c>
      <c r="C46">
        <v>57</v>
      </c>
      <c r="D46" s="4">
        <f>$D$72*(1-$D$72)^$A46</f>
        <v>2.7021597764223048E-11</v>
      </c>
      <c r="E46" s="5">
        <f>C46*D46</f>
        <v>1.5402310725607137E-9</v>
      </c>
      <c r="H46" s="4"/>
      <c r="I46" s="5"/>
    </row>
    <row r="47" spans="1:9" x14ac:dyDescent="0.25">
      <c r="A47">
        <f t="shared" si="0"/>
        <v>25</v>
      </c>
      <c r="B47" t="s">
        <v>49</v>
      </c>
      <c r="C47">
        <v>56</v>
      </c>
      <c r="D47" s="4">
        <f>$D$72*(1-$D$72)^$A47</f>
        <v>6.7553994410557611E-11</v>
      </c>
      <c r="E47" s="5">
        <f>C47*D47</f>
        <v>3.7830236869912258E-9</v>
      </c>
      <c r="H47" s="4"/>
      <c r="I47" s="5"/>
    </row>
    <row r="48" spans="1:9" x14ac:dyDescent="0.25">
      <c r="A48">
        <f t="shared" si="0"/>
        <v>24</v>
      </c>
      <c r="B48" t="s">
        <v>50</v>
      </c>
      <c r="C48">
        <v>53</v>
      </c>
      <c r="D48" s="4">
        <f>$D$72*(1-$D$72)^$A48</f>
        <v>1.6888498602639403E-10</v>
      </c>
      <c r="E48" s="5">
        <f>C48*D48</f>
        <v>8.950904259398883E-9</v>
      </c>
      <c r="H48" s="4"/>
      <c r="I48" s="5"/>
    </row>
    <row r="49" spans="1:10" x14ac:dyDescent="0.25">
      <c r="A49">
        <f t="shared" si="0"/>
        <v>23</v>
      </c>
      <c r="B49" t="s">
        <v>51</v>
      </c>
      <c r="C49">
        <v>51</v>
      </c>
      <c r="D49" s="4">
        <f>$D$72*(1-$D$72)^$A49</f>
        <v>4.2221246506598503E-10</v>
      </c>
      <c r="E49" s="5">
        <f>C49*D49</f>
        <v>2.1532835718365237E-8</v>
      </c>
      <c r="H49" s="4"/>
      <c r="I49" s="5"/>
    </row>
    <row r="50" spans="1:10" x14ac:dyDescent="0.25">
      <c r="A50">
        <f t="shared" si="0"/>
        <v>22</v>
      </c>
      <c r="B50" t="s">
        <v>52</v>
      </c>
      <c r="C50">
        <v>45</v>
      </c>
      <c r="D50" s="4">
        <f>$D$72*(1-$D$72)^$A50</f>
        <v>1.0555311626649623E-9</v>
      </c>
      <c r="E50" s="5">
        <f>C50*D50</f>
        <v>4.7498902319923301E-8</v>
      </c>
      <c r="H50" s="4"/>
      <c r="I50" s="5"/>
    </row>
    <row r="51" spans="1:10" x14ac:dyDescent="0.25">
      <c r="A51">
        <f t="shared" si="0"/>
        <v>21</v>
      </c>
      <c r="B51" t="s">
        <v>53</v>
      </c>
      <c r="C51">
        <v>58</v>
      </c>
      <c r="D51" s="4">
        <f>$D$72*(1-$D$72)^$A51</f>
        <v>2.6388279066624061E-9</v>
      </c>
      <c r="E51" s="5">
        <f>C51*D51</f>
        <v>1.5305201858641954E-7</v>
      </c>
      <c r="H51" s="4"/>
      <c r="I51" s="5"/>
    </row>
    <row r="52" spans="1:10" x14ac:dyDescent="0.25">
      <c r="A52">
        <f t="shared" si="0"/>
        <v>20</v>
      </c>
      <c r="B52" t="s">
        <v>54</v>
      </c>
      <c r="C52">
        <v>74</v>
      </c>
      <c r="D52" s="4">
        <f>$D$72*(1-$D$72)^$A52</f>
        <v>6.5970697666560147E-9</v>
      </c>
      <c r="E52" s="5">
        <f>C52*D52</f>
        <v>4.8818316273254507E-7</v>
      </c>
      <c r="H52" s="4"/>
      <c r="I52" s="5"/>
    </row>
    <row r="53" spans="1:10" x14ac:dyDescent="0.25">
      <c r="A53">
        <f t="shared" si="0"/>
        <v>19</v>
      </c>
      <c r="B53" t="s">
        <v>55</v>
      </c>
      <c r="C53">
        <v>65</v>
      </c>
      <c r="D53" s="4">
        <f>$D$72*(1-$D$72)^$A53</f>
        <v>1.6492674416640031E-8</v>
      </c>
      <c r="E53" s="5">
        <f>C53*D53</f>
        <v>1.0720238370816021E-6</v>
      </c>
      <c r="H53" s="4"/>
      <c r="I53" s="5"/>
    </row>
    <row r="54" spans="1:10" x14ac:dyDescent="0.25">
      <c r="A54">
        <f t="shared" si="0"/>
        <v>18</v>
      </c>
      <c r="B54" t="s">
        <v>56</v>
      </c>
      <c r="C54">
        <v>65</v>
      </c>
      <c r="D54" s="4">
        <f>$D$72*(1-$D$72)^$A54</f>
        <v>4.1231686041600072E-8</v>
      </c>
      <c r="E54" s="5">
        <f>C54*D54</f>
        <v>2.6800595927040046E-6</v>
      </c>
      <c r="H54" s="4"/>
      <c r="I54" s="5"/>
    </row>
    <row r="55" spans="1:10" x14ac:dyDescent="0.25">
      <c r="A55">
        <f t="shared" si="0"/>
        <v>17</v>
      </c>
      <c r="B55" t="s">
        <v>57</v>
      </c>
      <c r="C55">
        <v>55</v>
      </c>
      <c r="D55" s="4">
        <f>$D$72*(1-$D$72)^$A55</f>
        <v>1.0307921510400018E-7</v>
      </c>
      <c r="E55" s="5">
        <f>C55*D55</f>
        <v>5.66935683072001E-6</v>
      </c>
      <c r="H55" s="4"/>
      <c r="I55" s="5"/>
    </row>
    <row r="56" spans="1:10" x14ac:dyDescent="0.25">
      <c r="A56">
        <f t="shared" si="0"/>
        <v>16</v>
      </c>
      <c r="B56" t="s">
        <v>58</v>
      </c>
      <c r="C56">
        <v>52</v>
      </c>
      <c r="D56" s="4">
        <f>$D$72*(1-$D$72)^$A56</f>
        <v>2.5769803776000043E-7</v>
      </c>
      <c r="E56" s="5">
        <f>C56*D56</f>
        <v>1.3400297963520023E-5</v>
      </c>
      <c r="H56" s="4"/>
      <c r="I56" s="5"/>
    </row>
    <row r="57" spans="1:10" x14ac:dyDescent="0.25">
      <c r="A57">
        <f t="shared" si="0"/>
        <v>15</v>
      </c>
      <c r="B57" t="s">
        <v>59</v>
      </c>
      <c r="C57">
        <v>59</v>
      </c>
      <c r="D57" s="4">
        <f>$D$72*(1-$D$72)^$A57</f>
        <v>6.4424509440000105E-7</v>
      </c>
      <c r="E57" s="5">
        <f>C57*D57</f>
        <v>3.801046056960006E-5</v>
      </c>
      <c r="H57" s="4"/>
      <c r="I57" s="5"/>
    </row>
    <row r="58" spans="1:10" x14ac:dyDescent="0.25">
      <c r="A58">
        <f t="shared" si="0"/>
        <v>14</v>
      </c>
      <c r="B58" t="s">
        <v>60</v>
      </c>
      <c r="C58">
        <v>54</v>
      </c>
      <c r="D58" s="4">
        <f>$D$72*(1-$D$72)^$A58</f>
        <v>1.6106127360000022E-6</v>
      </c>
      <c r="E58" s="5">
        <f>C58*D58</f>
        <v>8.6973087744000117E-5</v>
      </c>
      <c r="H58" s="4"/>
      <c r="I58" s="5"/>
    </row>
    <row r="59" spans="1:10" x14ac:dyDescent="0.25">
      <c r="A59">
        <f t="shared" si="0"/>
        <v>13</v>
      </c>
      <c r="B59" t="s">
        <v>61</v>
      </c>
      <c r="C59">
        <v>57</v>
      </c>
      <c r="D59" s="4">
        <f>$D$72*(1-$D$72)^$A59</f>
        <v>4.0265318400000057E-6</v>
      </c>
      <c r="E59" s="5">
        <f>C59*D59</f>
        <v>2.2951231488000032E-4</v>
      </c>
      <c r="H59" s="4"/>
      <c r="I59" s="5"/>
    </row>
    <row r="60" spans="1:10" x14ac:dyDescent="0.25">
      <c r="A60">
        <f t="shared" si="0"/>
        <v>12</v>
      </c>
      <c r="B60" t="s">
        <v>62</v>
      </c>
      <c r="C60">
        <v>45</v>
      </c>
      <c r="D60" s="4">
        <f>$D$72*(1-$D$72)^$A60</f>
        <v>1.0066329600000013E-5</v>
      </c>
      <c r="E60" s="5">
        <f>C60*D60</f>
        <v>4.529848320000006E-4</v>
      </c>
      <c r="H60" s="4"/>
      <c r="I60" s="5"/>
    </row>
    <row r="61" spans="1:10" x14ac:dyDescent="0.25">
      <c r="A61">
        <f t="shared" si="0"/>
        <v>11</v>
      </c>
      <c r="B61" t="s">
        <v>63</v>
      </c>
      <c r="C61">
        <v>40</v>
      </c>
      <c r="D61" s="4">
        <f>$D$72*(1-$D$72)^$A61</f>
        <v>2.5165824000000025E-5</v>
      </c>
      <c r="E61" s="5">
        <f>C61*D61</f>
        <v>1.0066329600000011E-3</v>
      </c>
      <c r="H61" s="4"/>
      <c r="I61" s="5"/>
    </row>
    <row r="62" spans="1:10" x14ac:dyDescent="0.25">
      <c r="A62">
        <f t="shared" si="0"/>
        <v>10</v>
      </c>
      <c r="B62" t="s">
        <v>64</v>
      </c>
      <c r="C62">
        <v>47</v>
      </c>
      <c r="D62" s="4">
        <f>$D$72*(1-$D$72)^$A62</f>
        <v>6.2914560000000067E-5</v>
      </c>
      <c r="E62" s="5">
        <f>C62*D62</f>
        <v>2.9569843200000032E-3</v>
      </c>
      <c r="H62" s="4"/>
      <c r="I62" s="5"/>
    </row>
    <row r="63" spans="1:10" x14ac:dyDescent="0.25">
      <c r="A63">
        <f t="shared" si="0"/>
        <v>9</v>
      </c>
      <c r="B63" t="s">
        <v>65</v>
      </c>
      <c r="C63">
        <v>47</v>
      </c>
      <c r="D63" s="4">
        <f>$D$72*(1-$D$72)^$A63</f>
        <v>1.5728640000000013E-4</v>
      </c>
      <c r="E63" s="5">
        <f>C63*D63</f>
        <v>7.3924608000000063E-3</v>
      </c>
      <c r="H63" s="4"/>
      <c r="I63" s="5"/>
    </row>
    <row r="64" spans="1:10" x14ac:dyDescent="0.25">
      <c r="A64">
        <f t="shared" si="0"/>
        <v>8</v>
      </c>
      <c r="B64" t="s">
        <v>66</v>
      </c>
      <c r="C64">
        <v>60</v>
      </c>
      <c r="D64" s="4">
        <f>$D$72*(1-$D$72)^$A64</f>
        <v>3.9321600000000032E-4</v>
      </c>
      <c r="E64" s="5">
        <f>C64*D64</f>
        <v>2.359296000000002E-2</v>
      </c>
      <c r="H64" s="4"/>
      <c r="I64" s="5"/>
      <c r="J64" t="s">
        <v>77</v>
      </c>
    </row>
    <row r="65" spans="1:10" x14ac:dyDescent="0.25">
      <c r="A65">
        <f t="shared" si="0"/>
        <v>7</v>
      </c>
      <c r="B65" t="s">
        <v>67</v>
      </c>
      <c r="C65">
        <v>58</v>
      </c>
      <c r="D65" s="4">
        <f>$D$72*(1-$D$72)^$A65</f>
        <v>9.8304000000000078E-4</v>
      </c>
      <c r="E65" s="5">
        <f>C65*D65</f>
        <v>5.7016320000000044E-2</v>
      </c>
      <c r="H65" s="4"/>
      <c r="I65" s="5"/>
      <c r="J65">
        <v>0.6</v>
      </c>
    </row>
    <row r="66" spans="1:10" x14ac:dyDescent="0.25">
      <c r="A66">
        <f t="shared" ref="A66:A70" si="3">A67+1</f>
        <v>6</v>
      </c>
      <c r="B66" t="s">
        <v>68</v>
      </c>
      <c r="C66">
        <v>63</v>
      </c>
      <c r="D66" s="4">
        <f>$D$72*(1-$D$72)^$A66</f>
        <v>2.4576000000000012E-3</v>
      </c>
      <c r="E66" s="5">
        <f>C66*D66</f>
        <v>0.15482880000000007</v>
      </c>
      <c r="H66" s="4"/>
      <c r="I66" s="5"/>
      <c r="J66">
        <f>J65*(1-0.6)^1</f>
        <v>0.24</v>
      </c>
    </row>
    <row r="67" spans="1:10" x14ac:dyDescent="0.25">
      <c r="A67">
        <f t="shared" si="3"/>
        <v>5</v>
      </c>
      <c r="B67" t="s">
        <v>69</v>
      </c>
      <c r="C67">
        <v>64</v>
      </c>
      <c r="D67" s="4">
        <f>$D$72*(1-$D$72)^$A67</f>
        <v>6.1440000000000036E-3</v>
      </c>
      <c r="E67" s="5">
        <f>C67*D67</f>
        <v>0.39321600000000023</v>
      </c>
      <c r="H67" s="4"/>
      <c r="I67" s="5"/>
      <c r="J67">
        <f t="shared" ref="J67:J69" si="4">J66*(1-0.6)^1</f>
        <v>9.6000000000000002E-2</v>
      </c>
    </row>
    <row r="68" spans="1:10" x14ac:dyDescent="0.25">
      <c r="A68">
        <f t="shared" si="3"/>
        <v>4</v>
      </c>
      <c r="B68" t="s">
        <v>70</v>
      </c>
      <c r="C68">
        <v>64</v>
      </c>
      <c r="D68" s="4">
        <f>$D$72*(1-$D$72)^$A68</f>
        <v>1.5360000000000006E-2</v>
      </c>
      <c r="E68" s="5">
        <f>C68*D68</f>
        <v>0.98304000000000036</v>
      </c>
      <c r="H68" s="4"/>
      <c r="I68" s="5"/>
      <c r="J68">
        <f t="shared" si="4"/>
        <v>3.8400000000000004E-2</v>
      </c>
    </row>
    <row r="69" spans="1:10" x14ac:dyDescent="0.25">
      <c r="A69">
        <f t="shared" si="3"/>
        <v>3</v>
      </c>
      <c r="B69" t="s">
        <v>71</v>
      </c>
      <c r="C69">
        <v>63</v>
      </c>
      <c r="D69" s="4">
        <f>$D$72*(1-$D$72)^$A69</f>
        <v>3.8400000000000011E-2</v>
      </c>
      <c r="E69" s="5">
        <f>C69*D69</f>
        <v>2.4192000000000005</v>
      </c>
      <c r="H69" s="4"/>
      <c r="I69" s="5"/>
      <c r="J69">
        <f t="shared" si="4"/>
        <v>1.5360000000000002E-2</v>
      </c>
    </row>
    <row r="70" spans="1:10" x14ac:dyDescent="0.25">
      <c r="A70">
        <f t="shared" si="3"/>
        <v>2</v>
      </c>
      <c r="B70" t="s">
        <v>72</v>
      </c>
      <c r="C70">
        <v>55</v>
      </c>
      <c r="D70" s="4">
        <f>$D$72*(1-$D$72)^$A70</f>
        <v>9.6000000000000016E-2</v>
      </c>
      <c r="E70" s="5">
        <f>C70*D70</f>
        <v>5.2800000000000011</v>
      </c>
      <c r="H70" s="4"/>
      <c r="I70" s="5"/>
    </row>
    <row r="71" spans="1:10" x14ac:dyDescent="0.25">
      <c r="A71">
        <f>A72+1</f>
        <v>1</v>
      </c>
      <c r="B71" t="s">
        <v>73</v>
      </c>
      <c r="C71">
        <v>54</v>
      </c>
      <c r="D71" s="4">
        <f>$D$72*(1-$D$72)^$A71</f>
        <v>0.24</v>
      </c>
      <c r="E71" s="5">
        <f>C71*D71</f>
        <v>12.959999999999999</v>
      </c>
      <c r="H71" s="4"/>
      <c r="I71" s="5"/>
    </row>
    <row r="72" spans="1:10" ht="15.75" thickBot="1" x14ac:dyDescent="0.3">
      <c r="A72">
        <v>0</v>
      </c>
      <c r="B72" t="s">
        <v>74</v>
      </c>
      <c r="C72">
        <v>44</v>
      </c>
      <c r="D72" s="4">
        <v>0.6</v>
      </c>
      <c r="E72" s="5">
        <f>C72*D72</f>
        <v>26.4</v>
      </c>
      <c r="G72" s="7"/>
      <c r="H72" s="8"/>
      <c r="I72" s="9"/>
    </row>
    <row r="73" spans="1:10" ht="15.75" thickTop="1" x14ac:dyDescent="0.25">
      <c r="A73" s="6"/>
      <c r="B73" s="2" t="s">
        <v>75</v>
      </c>
      <c r="C73" s="6"/>
      <c r="D73" s="6">
        <f>SUM(D2:D72)</f>
        <v>1</v>
      </c>
      <c r="E73" s="6">
        <f>SUM(E2:E72)</f>
        <v>48.683081186078937</v>
      </c>
      <c r="G73" s="7"/>
      <c r="H73" s="9"/>
      <c r="I73" s="9"/>
    </row>
  </sheetData>
  <pageMargins left="0.7" right="0.7" top="0.75" bottom="0.75" header="0.3" footer="0.3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L2_04_q_Simple Exponential Smoo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Moses</dc:creator>
  <cp:lastModifiedBy>dark</cp:lastModifiedBy>
  <dcterms:created xsi:type="dcterms:W3CDTF">2016-08-17T20:46:50Z</dcterms:created>
  <dcterms:modified xsi:type="dcterms:W3CDTF">2022-02-02T02:29:53Z</dcterms:modified>
</cp:coreProperties>
</file>