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00" tabRatio="500"/>
  </bookViews>
  <sheets>
    <sheet name="工作表1" sheetId="1" r:id="rId1"/>
  </sheets>
  <definedNames>
    <definedName name="_xlnm._FilterDatabase" localSheetId="0" hidden="1">工作表1!$A$1:$Q$132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3" i="1" l="1"/>
  <c r="Q93" i="1"/>
  <c r="P78" i="1"/>
  <c r="Q78" i="1"/>
  <c r="P83" i="1"/>
  <c r="Q83" i="1"/>
  <c r="P7" i="1"/>
  <c r="Q7" i="1"/>
  <c r="P119" i="1"/>
  <c r="Q119" i="1"/>
  <c r="P112" i="1"/>
  <c r="Q112" i="1"/>
  <c r="P105" i="1"/>
  <c r="Q105" i="1"/>
  <c r="P121" i="1"/>
  <c r="Q121" i="1"/>
  <c r="P107" i="1"/>
  <c r="Q107" i="1"/>
  <c r="P116" i="1"/>
  <c r="Q116" i="1"/>
  <c r="P44" i="1"/>
  <c r="Q44" i="1"/>
  <c r="P122" i="1"/>
  <c r="Q122" i="1"/>
  <c r="P100" i="1"/>
  <c r="Q100" i="1"/>
  <c r="P117" i="1"/>
  <c r="Q117" i="1"/>
  <c r="P11" i="1"/>
  <c r="Q11" i="1"/>
  <c r="P124" i="1"/>
  <c r="Q124" i="1"/>
  <c r="P118" i="1"/>
  <c r="Q118" i="1"/>
  <c r="P90" i="1"/>
  <c r="Q90" i="1"/>
  <c r="P120" i="1"/>
  <c r="Q120" i="1"/>
  <c r="P110" i="1"/>
  <c r="Q110" i="1"/>
  <c r="P131" i="1"/>
  <c r="Q131" i="1"/>
  <c r="P92" i="1"/>
  <c r="Q92" i="1"/>
  <c r="P125" i="1"/>
  <c r="Q125" i="1"/>
  <c r="P81" i="1"/>
  <c r="Q81" i="1"/>
  <c r="P80" i="1"/>
  <c r="Q80" i="1"/>
  <c r="P98" i="1"/>
  <c r="Q98" i="1"/>
  <c r="P59" i="1"/>
  <c r="Q59" i="1"/>
  <c r="P70" i="1"/>
  <c r="Q70" i="1"/>
  <c r="P111" i="1"/>
  <c r="Q111" i="1"/>
  <c r="P95" i="1"/>
  <c r="Q95" i="1"/>
  <c r="P99" i="1"/>
  <c r="Q99" i="1"/>
  <c r="P132" i="1"/>
  <c r="Q132" i="1"/>
  <c r="P76" i="1"/>
  <c r="Q76" i="1"/>
  <c r="P51" i="1"/>
  <c r="Q51" i="1"/>
  <c r="P42" i="1"/>
  <c r="Q42" i="1"/>
  <c r="P94" i="1"/>
  <c r="Q94" i="1"/>
  <c r="P97" i="1"/>
  <c r="Q97" i="1"/>
  <c r="P73" i="1"/>
  <c r="Q73" i="1"/>
  <c r="P40" i="1"/>
  <c r="Q40" i="1"/>
  <c r="P128" i="1"/>
  <c r="Q128" i="1"/>
  <c r="P71" i="1"/>
  <c r="Q71" i="1"/>
  <c r="P115" i="1"/>
  <c r="Q115" i="1"/>
  <c r="P96" i="1"/>
  <c r="Q96" i="1"/>
  <c r="P104" i="1"/>
  <c r="Q104" i="1"/>
  <c r="P123" i="1"/>
  <c r="Q123" i="1"/>
  <c r="P66" i="1"/>
  <c r="Q66" i="1"/>
  <c r="P72" i="1"/>
  <c r="Q72" i="1"/>
  <c r="P49" i="1"/>
  <c r="Q49" i="1"/>
  <c r="P45" i="1"/>
  <c r="Q45" i="1"/>
  <c r="P36" i="1"/>
  <c r="Q36" i="1"/>
  <c r="P88" i="1"/>
  <c r="Q88" i="1"/>
  <c r="P57" i="1"/>
  <c r="Q57" i="1"/>
  <c r="P126" i="1"/>
  <c r="Q126" i="1"/>
  <c r="P46" i="1"/>
  <c r="Q46" i="1"/>
  <c r="P86" i="1"/>
  <c r="Q86" i="1"/>
  <c r="P62" i="1"/>
  <c r="Q62" i="1"/>
  <c r="P103" i="1"/>
  <c r="Q103" i="1"/>
  <c r="P114" i="1"/>
  <c r="Q114" i="1"/>
  <c r="P89" i="1"/>
  <c r="Q89" i="1"/>
  <c r="P48" i="1"/>
  <c r="Q48" i="1"/>
  <c r="P87" i="1"/>
  <c r="Q87" i="1"/>
  <c r="P52" i="1"/>
  <c r="Q52" i="1"/>
  <c r="P54" i="1"/>
  <c r="Q54" i="1"/>
  <c r="P85" i="1"/>
  <c r="Q85" i="1"/>
  <c r="P50" i="1"/>
  <c r="Q50" i="1"/>
  <c r="P77" i="1"/>
  <c r="Q77" i="1"/>
  <c r="P101" i="1"/>
  <c r="Q101" i="1"/>
  <c r="P53" i="1"/>
  <c r="Q53" i="1"/>
  <c r="P31" i="1"/>
  <c r="Q31" i="1"/>
  <c r="P64" i="1"/>
  <c r="Q64" i="1"/>
  <c r="P68" i="1"/>
  <c r="Q68" i="1"/>
  <c r="P41" i="1"/>
  <c r="Q41" i="1"/>
  <c r="P19" i="1"/>
  <c r="Q19" i="1"/>
  <c r="P129" i="1"/>
  <c r="Q129" i="1"/>
  <c r="P27" i="1"/>
  <c r="Q27" i="1"/>
  <c r="P29" i="1"/>
  <c r="Q29" i="1"/>
  <c r="P102" i="1"/>
  <c r="Q102" i="1"/>
  <c r="P30" i="1"/>
  <c r="Q30" i="1"/>
  <c r="P38" i="1"/>
  <c r="Q38" i="1"/>
  <c r="P14" i="1"/>
  <c r="Q14" i="1"/>
  <c r="P35" i="1"/>
  <c r="Q35" i="1"/>
  <c r="P130" i="1"/>
  <c r="Q130" i="1"/>
  <c r="P28" i="1"/>
  <c r="Q28" i="1"/>
  <c r="P69" i="1"/>
  <c r="Q69" i="1"/>
  <c r="P108" i="1"/>
  <c r="Q108" i="1"/>
  <c r="P106" i="1"/>
  <c r="Q106" i="1"/>
  <c r="P109" i="1"/>
  <c r="Q109" i="1"/>
  <c r="P32" i="1"/>
  <c r="Q32" i="1"/>
  <c r="P79" i="1"/>
  <c r="Q79" i="1"/>
  <c r="P17" i="1"/>
  <c r="Q17" i="1"/>
  <c r="P47" i="1"/>
  <c r="Q47" i="1"/>
  <c r="P63" i="1"/>
  <c r="Q63" i="1"/>
  <c r="P65" i="1"/>
  <c r="Q65" i="1"/>
  <c r="P74" i="1"/>
  <c r="Q74" i="1"/>
  <c r="P84" i="1"/>
  <c r="Q84" i="1"/>
  <c r="P21" i="1"/>
  <c r="Q21" i="1"/>
  <c r="P34" i="1"/>
  <c r="Q34" i="1"/>
  <c r="P33" i="1"/>
  <c r="Q33" i="1"/>
  <c r="P60" i="1"/>
  <c r="Q60" i="1"/>
  <c r="P20" i="1"/>
  <c r="Q20" i="1"/>
  <c r="P58" i="1"/>
  <c r="Q58" i="1"/>
  <c r="P10" i="1"/>
  <c r="Q10" i="1"/>
  <c r="P5" i="1"/>
  <c r="Q5" i="1"/>
  <c r="P91" i="1"/>
  <c r="Q91" i="1"/>
  <c r="P24" i="1"/>
  <c r="Q24" i="1"/>
  <c r="P39" i="1"/>
  <c r="Q39" i="1"/>
  <c r="P25" i="1"/>
  <c r="Q25" i="1"/>
  <c r="P23" i="1"/>
  <c r="Q23" i="1"/>
  <c r="P127" i="1"/>
  <c r="Q127" i="1"/>
  <c r="P55" i="1"/>
  <c r="Q55" i="1"/>
  <c r="P67" i="1"/>
  <c r="Q67" i="1"/>
  <c r="P3" i="1"/>
  <c r="Q3" i="1"/>
  <c r="P82" i="1"/>
  <c r="Q82" i="1"/>
  <c r="P61" i="1"/>
  <c r="Q61" i="1"/>
  <c r="P18" i="1"/>
  <c r="Q18" i="1"/>
  <c r="P8" i="1"/>
  <c r="Q8" i="1"/>
  <c r="P75" i="1"/>
  <c r="Q75" i="1"/>
  <c r="P15" i="1"/>
  <c r="Q15" i="1"/>
  <c r="P26" i="1"/>
  <c r="Q26" i="1"/>
  <c r="P9" i="1"/>
  <c r="Q9" i="1"/>
  <c r="P13" i="1"/>
  <c r="Q13" i="1"/>
  <c r="P43" i="1"/>
  <c r="Q43" i="1"/>
  <c r="P6" i="1"/>
  <c r="Q6" i="1"/>
  <c r="P22" i="1"/>
  <c r="Q22" i="1"/>
  <c r="P16" i="1"/>
  <c r="Q16" i="1"/>
  <c r="P37" i="1"/>
  <c r="Q37" i="1"/>
  <c r="P4" i="1"/>
  <c r="Q4" i="1"/>
  <c r="P2" i="1"/>
  <c r="Q2" i="1"/>
  <c r="P12" i="1"/>
  <c r="Q12" i="1"/>
  <c r="P56" i="1"/>
  <c r="Q56" i="1"/>
  <c r="P113" i="1"/>
  <c r="Q113" i="1"/>
  <c r="N93" i="1"/>
  <c r="O93" i="1"/>
  <c r="N78" i="1"/>
  <c r="O78" i="1"/>
  <c r="N83" i="1"/>
  <c r="O83" i="1"/>
  <c r="N7" i="1"/>
  <c r="O7" i="1"/>
  <c r="N119" i="1"/>
  <c r="O119" i="1"/>
  <c r="N112" i="1"/>
  <c r="O112" i="1"/>
  <c r="N105" i="1"/>
  <c r="O105" i="1"/>
  <c r="N121" i="1"/>
  <c r="O121" i="1"/>
  <c r="N107" i="1"/>
  <c r="O107" i="1"/>
  <c r="N116" i="1"/>
  <c r="O116" i="1"/>
  <c r="N44" i="1"/>
  <c r="O44" i="1"/>
  <c r="N122" i="1"/>
  <c r="O122" i="1"/>
  <c r="N100" i="1"/>
  <c r="O100" i="1"/>
  <c r="N117" i="1"/>
  <c r="O117" i="1"/>
  <c r="N11" i="1"/>
  <c r="O11" i="1"/>
  <c r="N124" i="1"/>
  <c r="O124" i="1"/>
  <c r="N118" i="1"/>
  <c r="O118" i="1"/>
  <c r="N90" i="1"/>
  <c r="O90" i="1"/>
  <c r="N120" i="1"/>
  <c r="O120" i="1"/>
  <c r="N110" i="1"/>
  <c r="O110" i="1"/>
  <c r="N131" i="1"/>
  <c r="O131" i="1"/>
  <c r="N92" i="1"/>
  <c r="O92" i="1"/>
  <c r="N125" i="1"/>
  <c r="O125" i="1"/>
  <c r="N81" i="1"/>
  <c r="O81" i="1"/>
  <c r="N80" i="1"/>
  <c r="O80" i="1"/>
  <c r="N98" i="1"/>
  <c r="O98" i="1"/>
  <c r="N59" i="1"/>
  <c r="O59" i="1"/>
  <c r="N70" i="1"/>
  <c r="O70" i="1"/>
  <c r="N111" i="1"/>
  <c r="O111" i="1"/>
  <c r="N95" i="1"/>
  <c r="O95" i="1"/>
  <c r="N99" i="1"/>
  <c r="O99" i="1"/>
  <c r="N132" i="1"/>
  <c r="O132" i="1"/>
  <c r="N76" i="1"/>
  <c r="O76" i="1"/>
  <c r="N51" i="1"/>
  <c r="O51" i="1"/>
  <c r="N42" i="1"/>
  <c r="O42" i="1"/>
  <c r="N94" i="1"/>
  <c r="O94" i="1"/>
  <c r="N97" i="1"/>
  <c r="O97" i="1"/>
  <c r="N73" i="1"/>
  <c r="O73" i="1"/>
  <c r="N40" i="1"/>
  <c r="O40" i="1"/>
  <c r="N128" i="1"/>
  <c r="O128" i="1"/>
  <c r="N71" i="1"/>
  <c r="O71" i="1"/>
  <c r="N115" i="1"/>
  <c r="O115" i="1"/>
  <c r="N96" i="1"/>
  <c r="O96" i="1"/>
  <c r="N104" i="1"/>
  <c r="O104" i="1"/>
  <c r="N123" i="1"/>
  <c r="O123" i="1"/>
  <c r="N66" i="1"/>
  <c r="O66" i="1"/>
  <c r="N72" i="1"/>
  <c r="O72" i="1"/>
  <c r="N49" i="1"/>
  <c r="O49" i="1"/>
  <c r="N45" i="1"/>
  <c r="O45" i="1"/>
  <c r="N36" i="1"/>
  <c r="O36" i="1"/>
  <c r="N88" i="1"/>
  <c r="O88" i="1"/>
  <c r="N57" i="1"/>
  <c r="O57" i="1"/>
  <c r="N126" i="1"/>
  <c r="O126" i="1"/>
  <c r="N46" i="1"/>
  <c r="O46" i="1"/>
  <c r="N86" i="1"/>
  <c r="O86" i="1"/>
  <c r="N62" i="1"/>
  <c r="O62" i="1"/>
  <c r="N103" i="1"/>
  <c r="O103" i="1"/>
  <c r="N114" i="1"/>
  <c r="O114" i="1"/>
  <c r="N89" i="1"/>
  <c r="O89" i="1"/>
  <c r="N48" i="1"/>
  <c r="O48" i="1"/>
  <c r="N87" i="1"/>
  <c r="O87" i="1"/>
  <c r="N52" i="1"/>
  <c r="O52" i="1"/>
  <c r="N54" i="1"/>
  <c r="O54" i="1"/>
  <c r="N85" i="1"/>
  <c r="O85" i="1"/>
  <c r="N50" i="1"/>
  <c r="O50" i="1"/>
  <c r="N77" i="1"/>
  <c r="O77" i="1"/>
  <c r="N101" i="1"/>
  <c r="O101" i="1"/>
  <c r="N53" i="1"/>
  <c r="O53" i="1"/>
  <c r="N31" i="1"/>
  <c r="O31" i="1"/>
  <c r="N64" i="1"/>
  <c r="O64" i="1"/>
  <c r="N68" i="1"/>
  <c r="O68" i="1"/>
  <c r="N41" i="1"/>
  <c r="O41" i="1"/>
  <c r="N19" i="1"/>
  <c r="O19" i="1"/>
  <c r="N129" i="1"/>
  <c r="O129" i="1"/>
  <c r="N27" i="1"/>
  <c r="O27" i="1"/>
  <c r="N29" i="1"/>
  <c r="O29" i="1"/>
  <c r="N102" i="1"/>
  <c r="O102" i="1"/>
  <c r="N30" i="1"/>
  <c r="O30" i="1"/>
  <c r="N38" i="1"/>
  <c r="O38" i="1"/>
  <c r="N14" i="1"/>
  <c r="O14" i="1"/>
  <c r="N35" i="1"/>
  <c r="O35" i="1"/>
  <c r="N130" i="1"/>
  <c r="O130" i="1"/>
  <c r="N28" i="1"/>
  <c r="O28" i="1"/>
  <c r="N69" i="1"/>
  <c r="O69" i="1"/>
  <c r="N108" i="1"/>
  <c r="O108" i="1"/>
  <c r="N106" i="1"/>
  <c r="O106" i="1"/>
  <c r="N109" i="1"/>
  <c r="O109" i="1"/>
  <c r="N32" i="1"/>
  <c r="O32" i="1"/>
  <c r="N79" i="1"/>
  <c r="O79" i="1"/>
  <c r="N17" i="1"/>
  <c r="O17" i="1"/>
  <c r="N47" i="1"/>
  <c r="O47" i="1"/>
  <c r="N63" i="1"/>
  <c r="O63" i="1"/>
  <c r="N65" i="1"/>
  <c r="O65" i="1"/>
  <c r="N74" i="1"/>
  <c r="O74" i="1"/>
  <c r="N84" i="1"/>
  <c r="O84" i="1"/>
  <c r="N21" i="1"/>
  <c r="O21" i="1"/>
  <c r="N34" i="1"/>
  <c r="O34" i="1"/>
  <c r="N33" i="1"/>
  <c r="O33" i="1"/>
  <c r="N60" i="1"/>
  <c r="O60" i="1"/>
  <c r="N20" i="1"/>
  <c r="O20" i="1"/>
  <c r="N58" i="1"/>
  <c r="O58" i="1"/>
  <c r="N10" i="1"/>
  <c r="O10" i="1"/>
  <c r="N5" i="1"/>
  <c r="O5" i="1"/>
  <c r="N91" i="1"/>
  <c r="O91" i="1"/>
  <c r="N24" i="1"/>
  <c r="O24" i="1"/>
  <c r="N39" i="1"/>
  <c r="O39" i="1"/>
  <c r="N25" i="1"/>
  <c r="O25" i="1"/>
  <c r="N23" i="1"/>
  <c r="O23" i="1"/>
  <c r="N127" i="1"/>
  <c r="O127" i="1"/>
  <c r="N55" i="1"/>
  <c r="O55" i="1"/>
  <c r="N67" i="1"/>
  <c r="O67" i="1"/>
  <c r="N3" i="1"/>
  <c r="O3" i="1"/>
  <c r="N82" i="1"/>
  <c r="O82" i="1"/>
  <c r="N61" i="1"/>
  <c r="O61" i="1"/>
  <c r="N18" i="1"/>
  <c r="O18" i="1"/>
  <c r="N8" i="1"/>
  <c r="O8" i="1"/>
  <c r="N75" i="1"/>
  <c r="O75" i="1"/>
  <c r="N15" i="1"/>
  <c r="O15" i="1"/>
  <c r="N26" i="1"/>
  <c r="O26" i="1"/>
  <c r="N9" i="1"/>
  <c r="O9" i="1"/>
  <c r="N13" i="1"/>
  <c r="O13" i="1"/>
  <c r="N43" i="1"/>
  <c r="O43" i="1"/>
  <c r="N6" i="1"/>
  <c r="O6" i="1"/>
  <c r="N22" i="1"/>
  <c r="O22" i="1"/>
  <c r="N16" i="1"/>
  <c r="O16" i="1"/>
  <c r="N37" i="1"/>
  <c r="O37" i="1"/>
  <c r="N4" i="1"/>
  <c r="O4" i="1"/>
  <c r="N2" i="1"/>
  <c r="O2" i="1"/>
  <c r="N12" i="1"/>
  <c r="O12" i="1"/>
  <c r="N56" i="1"/>
  <c r="O56" i="1"/>
  <c r="N113" i="1"/>
  <c r="O113" i="1"/>
</calcChain>
</file>

<file path=xl/sharedStrings.xml><?xml version="1.0" encoding="utf-8"?>
<sst xmlns="http://schemas.openxmlformats.org/spreadsheetml/2006/main" count="162" uniqueCount="149">
  <si>
    <t>碧水源</t>
  </si>
  <si>
    <t>铁汉生态</t>
  </si>
  <si>
    <t>爱尔眼科</t>
  </si>
  <si>
    <t>博世科</t>
  </si>
  <si>
    <t>-</t>
  </si>
  <si>
    <t>盈峰环境</t>
  </si>
  <si>
    <t>南都电源</t>
  </si>
  <si>
    <t>浙江鼎力</t>
  </si>
  <si>
    <t>网宿科技</t>
  </si>
  <si>
    <t>沱牌舍得</t>
  </si>
  <si>
    <t>亿纬锂能</t>
  </si>
  <si>
    <t>信维通信</t>
  </si>
  <si>
    <t>水井坊</t>
  </si>
  <si>
    <t>序号</t>
    <phoneticPr fontId="1" type="noConversion"/>
  </si>
  <si>
    <t>代码</t>
    <phoneticPr fontId="1" type="noConversion"/>
  </si>
  <si>
    <t>名称</t>
    <phoneticPr fontId="1" type="noConversion"/>
  </si>
  <si>
    <t>价格</t>
    <phoneticPr fontId="1" type="noConversion"/>
  </si>
  <si>
    <t>涨跌幅</t>
    <phoneticPr fontId="1" type="noConversion"/>
  </si>
  <si>
    <t>研报数</t>
    <phoneticPr fontId="1" type="noConversion"/>
  </si>
  <si>
    <t>每股收益</t>
    <phoneticPr fontId="1" type="noConversion"/>
  </si>
  <si>
    <t>16收益</t>
    <phoneticPr fontId="1" type="noConversion"/>
  </si>
  <si>
    <t>16市盈率</t>
    <phoneticPr fontId="1" type="noConversion"/>
  </si>
  <si>
    <t>17收益</t>
    <phoneticPr fontId="1" type="noConversion"/>
  </si>
  <si>
    <t>17市盈率</t>
    <phoneticPr fontId="1" type="noConversion"/>
  </si>
  <si>
    <t>18收益</t>
    <phoneticPr fontId="1" type="noConversion"/>
  </si>
  <si>
    <t>18市盈率</t>
    <phoneticPr fontId="1" type="noConversion"/>
  </si>
  <si>
    <t>跨境通</t>
  </si>
  <si>
    <t>高能环境</t>
  </si>
  <si>
    <t>科大讯飞</t>
  </si>
  <si>
    <t>恒华科技</t>
  </si>
  <si>
    <t>中国联通</t>
  </si>
  <si>
    <t>东百集团</t>
  </si>
  <si>
    <t>瑞普生物</t>
  </si>
  <si>
    <t>天翔环境</t>
  </si>
  <si>
    <t>欧菲光</t>
  </si>
  <si>
    <t>开元仪器</t>
  </si>
  <si>
    <t>万达院线</t>
  </si>
  <si>
    <t>南极电商</t>
  </si>
  <si>
    <t>津膜科技</t>
  </si>
  <si>
    <t>洲明科技</t>
  </si>
  <si>
    <t>龙马环卫</t>
  </si>
  <si>
    <t>西王食品</t>
  </si>
  <si>
    <t>长盈精密</t>
  </si>
  <si>
    <t>高新兴</t>
  </si>
  <si>
    <t>勤上股份</t>
  </si>
  <si>
    <t>赣锋锂业</t>
  </si>
  <si>
    <t>好想你</t>
  </si>
  <si>
    <t>卫星石化</t>
  </si>
  <si>
    <t>杭萧钢构</t>
  </si>
  <si>
    <t>索菲亚</t>
  </si>
  <si>
    <t>好莱客</t>
  </si>
  <si>
    <t>宜通世纪</t>
  </si>
  <si>
    <t>迪森股份</t>
  </si>
  <si>
    <t>长电科技</t>
  </si>
  <si>
    <t>山鹰纸业</t>
  </si>
  <si>
    <t>光环新网</t>
  </si>
  <si>
    <t>易华录</t>
  </si>
  <si>
    <t>上海新阳</t>
  </si>
  <si>
    <t>福田汽车</t>
  </si>
  <si>
    <t>思美传媒</t>
  </si>
  <si>
    <t>美盈森</t>
  </si>
  <si>
    <t>国瓷材料</t>
  </si>
  <si>
    <t>京蓝科技</t>
  </si>
  <si>
    <t>冀东水泥</t>
  </si>
  <si>
    <t>三全食品</t>
  </si>
  <si>
    <t>北方国际</t>
  </si>
  <si>
    <t>首航节能</t>
  </si>
  <si>
    <t>*ST易桥</t>
  </si>
  <si>
    <t>启明星辰</t>
  </si>
  <si>
    <t>海能达</t>
  </si>
  <si>
    <t>新纶科技</t>
  </si>
  <si>
    <t>嘉宝集团</t>
  </si>
  <si>
    <t>兔宝宝</t>
  </si>
  <si>
    <t>康得新</t>
  </si>
  <si>
    <t>广汽集团</t>
  </si>
  <si>
    <t>精锻科技</t>
  </si>
  <si>
    <t>利尔化学</t>
  </si>
  <si>
    <t>恒立液压</t>
  </si>
  <si>
    <t>凯撒文化</t>
  </si>
  <si>
    <t>三聚环保</t>
  </si>
  <si>
    <t>搜于特</t>
  </si>
  <si>
    <t>东方园林</t>
  </si>
  <si>
    <t>金智科技</t>
  </si>
  <si>
    <t>泰格医药</t>
  </si>
  <si>
    <t>翰宇药业</t>
  </si>
  <si>
    <t>万里扬</t>
  </si>
  <si>
    <t>顺络电子</t>
  </si>
  <si>
    <t>游族网络</t>
  </si>
  <si>
    <t>佳都科技</t>
  </si>
  <si>
    <t>达实智能</t>
  </si>
  <si>
    <t>大华股份</t>
  </si>
  <si>
    <t>巴安水务</t>
  </si>
  <si>
    <t>超图软件</t>
  </si>
  <si>
    <t>正业科技</t>
  </si>
  <si>
    <t>美晨科技</t>
  </si>
  <si>
    <t>杰瑞股份</t>
  </si>
  <si>
    <t>绿盟科技</t>
  </si>
  <si>
    <t>中天能源</t>
  </si>
  <si>
    <t>坚瑞沃能</t>
  </si>
  <si>
    <t>神雾节能</t>
  </si>
  <si>
    <t>中颖电子</t>
  </si>
  <si>
    <t>天孚通信</t>
  </si>
  <si>
    <t>瑞康医药</t>
  </si>
  <si>
    <t>健民集团</t>
  </si>
  <si>
    <t>浙江美大</t>
  </si>
  <si>
    <t>富春环保</t>
  </si>
  <si>
    <t>华帝股份</t>
  </si>
  <si>
    <t>苏宁环球</t>
  </si>
  <si>
    <t>博晖创新</t>
  </si>
  <si>
    <t>神雾环保</t>
  </si>
  <si>
    <t>中际装备</t>
  </si>
  <si>
    <t>丰东股份</t>
  </si>
  <si>
    <t>迪安诊断</t>
  </si>
  <si>
    <t>云海金属</t>
  </si>
  <si>
    <t>金通灵</t>
  </si>
  <si>
    <t>智光电气</t>
  </si>
  <si>
    <t>合力泰</t>
  </si>
  <si>
    <t>神州长城</t>
  </si>
  <si>
    <t>应流股份</t>
  </si>
  <si>
    <t>中文在线</t>
  </si>
  <si>
    <t>康尼机电</t>
  </si>
  <si>
    <t>象屿股份</t>
  </si>
  <si>
    <t>水晶光电</t>
  </si>
  <si>
    <t>唐德影视</t>
  </si>
  <si>
    <t>江苏神通</t>
  </si>
  <si>
    <t>晶盛机电</t>
  </si>
  <si>
    <t>中远海特</t>
  </si>
  <si>
    <t>保千里</t>
  </si>
  <si>
    <t>东华能源</t>
  </si>
  <si>
    <t>马钢股份</t>
  </si>
  <si>
    <t>长城电脑</t>
  </si>
  <si>
    <t>中广核技</t>
  </si>
  <si>
    <t>金杯电工</t>
  </si>
  <si>
    <t>劲胜精密</t>
  </si>
  <si>
    <t>大禹节水</t>
  </si>
  <si>
    <t>威创股份</t>
  </si>
  <si>
    <t>中科曙光</t>
  </si>
  <si>
    <t>圣阳股份</t>
  </si>
  <si>
    <t>梦网荣信</t>
  </si>
  <si>
    <t>艾派克</t>
  </si>
  <si>
    <t>得润电子</t>
  </si>
  <si>
    <t>联创电子</t>
  </si>
  <si>
    <t>龙元建设</t>
  </si>
  <si>
    <t>华宇软件</t>
  </si>
  <si>
    <t>传化智联</t>
  </si>
  <si>
    <t>17增速</t>
    <phoneticPr fontId="1" type="noConversion"/>
  </si>
  <si>
    <t>17PEG</t>
    <phoneticPr fontId="1" type="noConversion"/>
  </si>
  <si>
    <t>18增速</t>
    <phoneticPr fontId="1" type="noConversion"/>
  </si>
  <si>
    <t>18PEG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</si>
</sst>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2" fillId="0" borderId="0" xfId="0" applyFont="1"/>
    <xf numFmtId="10" fontId="2" fillId="0" borderId="0" xfId="0" applyNumberFormat="1" applyFont="1"/>
    <xf numFmtId="176" fontId="2" fillId="0" borderId="0" xfId="0" applyNumberFormat="1" applyFont="1"/>
    <xf numFmtId="0" fontId="0" fillId="2" borderId="0" xfId="0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workbookViewId="0">
      <pane ySplit="1" topLeftCell="A8" activePane="bottomLeft" state="frozen"/>
      <selection pane="bottomLeft" activeCell="C29" sqref="C29"/>
    </sheetView>
  </sheetViews>
  <sheetFormatPr baseColWidth="10" defaultRowHeight="15" x14ac:dyDescent="0"/>
  <cols>
    <col min="14" max="17" width="10.83203125" style="2"/>
  </cols>
  <sheetData>
    <row r="1" spans="1:1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s="7" t="s">
        <v>23</v>
      </c>
      <c r="L1" t="s">
        <v>24</v>
      </c>
      <c r="M1" t="s">
        <v>25</v>
      </c>
      <c r="N1" s="3" t="s">
        <v>145</v>
      </c>
      <c r="O1" s="3" t="s">
        <v>146</v>
      </c>
      <c r="P1" s="3" t="s">
        <v>147</v>
      </c>
      <c r="Q1" s="3" t="s">
        <v>148</v>
      </c>
    </row>
    <row r="2" spans="1:17">
      <c r="A2">
        <v>426</v>
      </c>
      <c r="B2">
        <v>600428</v>
      </c>
      <c r="C2" t="s">
        <v>126</v>
      </c>
      <c r="D2">
        <v>6.95</v>
      </c>
      <c r="E2" s="1">
        <v>-1.4E-3</v>
      </c>
      <c r="F2">
        <v>13</v>
      </c>
      <c r="G2">
        <v>8.5999999999999993E-2</v>
      </c>
      <c r="H2">
        <v>2.1999999999999999E-2</v>
      </c>
      <c r="I2">
        <v>313.06</v>
      </c>
      <c r="J2">
        <v>9.1999999999999998E-2</v>
      </c>
      <c r="K2">
        <v>75.38</v>
      </c>
      <c r="L2">
        <v>0.183</v>
      </c>
      <c r="M2">
        <v>38.08</v>
      </c>
      <c r="N2" s="2">
        <f>100*(J2-H2)/H2</f>
        <v>318.18181818181824</v>
      </c>
      <c r="O2" s="2">
        <f>K2/N2</f>
        <v>0.23690857142857136</v>
      </c>
      <c r="P2" s="2">
        <f>(L2-J2)/J2*100</f>
        <v>98.91304347826086</v>
      </c>
      <c r="Q2" s="2">
        <f>M2/P2</f>
        <v>0.38498461538461543</v>
      </c>
    </row>
    <row r="3" spans="1:17">
      <c r="A3">
        <v>206</v>
      </c>
      <c r="B3">
        <v>2341</v>
      </c>
      <c r="C3" t="s">
        <v>70</v>
      </c>
      <c r="D3">
        <v>18.399999999999999</v>
      </c>
      <c r="E3" s="1">
        <v>5.4999999999999997E-3</v>
      </c>
      <c r="F3">
        <v>20</v>
      </c>
      <c r="G3">
        <v>-0.28499999999999998</v>
      </c>
      <c r="H3">
        <v>0.14099999999999999</v>
      </c>
      <c r="I3">
        <v>130.87</v>
      </c>
      <c r="J3">
        <v>0.307</v>
      </c>
      <c r="K3">
        <v>59.95</v>
      </c>
      <c r="L3">
        <v>0.60599999999999998</v>
      </c>
      <c r="M3">
        <v>30.34</v>
      </c>
      <c r="N3" s="2">
        <f>100*(J3-H3)/H3</f>
        <v>117.73049645390073</v>
      </c>
      <c r="O3" s="2">
        <f>K3/N3</f>
        <v>0.50921385542168673</v>
      </c>
      <c r="P3" s="2">
        <f>(L3-J3)/J3*100</f>
        <v>97.394136807817588</v>
      </c>
      <c r="Q3" s="2">
        <f>M3/P3</f>
        <v>0.31151772575250836</v>
      </c>
    </row>
    <row r="4" spans="1:17">
      <c r="A4" s="4">
        <v>477</v>
      </c>
      <c r="B4" s="4">
        <v>2055</v>
      </c>
      <c r="C4" s="4" t="s">
        <v>140</v>
      </c>
      <c r="D4" s="4">
        <v>24.01</v>
      </c>
      <c r="E4" s="5">
        <v>4.7100000000000003E-2</v>
      </c>
      <c r="F4" s="4">
        <v>12</v>
      </c>
      <c r="G4" s="4">
        <v>0.189</v>
      </c>
      <c r="H4" s="4">
        <v>0.123</v>
      </c>
      <c r="I4" s="4">
        <v>195.36</v>
      </c>
      <c r="J4" s="4">
        <v>0.45700000000000002</v>
      </c>
      <c r="K4" s="4">
        <v>52.53</v>
      </c>
      <c r="L4" s="4">
        <v>0.81699999999999995</v>
      </c>
      <c r="M4" s="4">
        <v>29.4</v>
      </c>
      <c r="N4" s="6">
        <f>100*(J4-H4)/H4</f>
        <v>271.54471544715449</v>
      </c>
      <c r="O4" s="6">
        <f>K4/N4</f>
        <v>0.19344880239520956</v>
      </c>
      <c r="P4" s="6">
        <f>(L4-J4)/J4*100</f>
        <v>78.774617067833688</v>
      </c>
      <c r="Q4" s="6">
        <f>M4/P4</f>
        <v>0.3732166666666667</v>
      </c>
    </row>
    <row r="5" spans="1:17">
      <c r="A5">
        <v>455</v>
      </c>
      <c r="B5">
        <v>300021</v>
      </c>
      <c r="C5" t="s">
        <v>134</v>
      </c>
      <c r="D5">
        <v>19.16</v>
      </c>
      <c r="E5" s="1">
        <v>-1.6400000000000001E-2</v>
      </c>
      <c r="F5">
        <v>13</v>
      </c>
      <c r="G5">
        <v>0.22</v>
      </c>
      <c r="H5">
        <v>0.251</v>
      </c>
      <c r="I5">
        <v>76.3</v>
      </c>
      <c r="J5">
        <v>0.48399999999999999</v>
      </c>
      <c r="K5">
        <v>39.549999999999997</v>
      </c>
      <c r="L5">
        <v>0.86299999999999999</v>
      </c>
      <c r="M5">
        <v>22.2</v>
      </c>
      <c r="N5" s="2">
        <f>100*(J5-H5)/H5</f>
        <v>92.828685258964128</v>
      </c>
      <c r="O5" s="2">
        <f>K5/N5</f>
        <v>0.42605364806866958</v>
      </c>
      <c r="P5" s="2">
        <f>(L5-J5)/J5*100</f>
        <v>78.305785123966942</v>
      </c>
      <c r="Q5" s="2">
        <f>M5/P5</f>
        <v>0.28350395778364118</v>
      </c>
    </row>
    <row r="6" spans="1:17" s="4" customFormat="1">
      <c r="A6">
        <v>476</v>
      </c>
      <c r="B6">
        <v>2180</v>
      </c>
      <c r="C6" t="s">
        <v>139</v>
      </c>
      <c r="D6">
        <v>28.55</v>
      </c>
      <c r="E6" s="1">
        <v>1.24E-2</v>
      </c>
      <c r="F6">
        <v>12</v>
      </c>
      <c r="G6">
        <v>0.49399999999999999</v>
      </c>
      <c r="H6">
        <v>0.26800000000000002</v>
      </c>
      <c r="I6">
        <v>106.53</v>
      </c>
      <c r="J6">
        <v>0.77</v>
      </c>
      <c r="K6">
        <v>37.08</v>
      </c>
      <c r="L6">
        <v>1.31</v>
      </c>
      <c r="M6">
        <v>21.79</v>
      </c>
      <c r="N6" s="2">
        <f>100*(J6-H6)/H6</f>
        <v>187.31343283582089</v>
      </c>
      <c r="O6" s="2">
        <f>K6/N6</f>
        <v>0.19795697211155378</v>
      </c>
      <c r="P6" s="2">
        <f>(L6-J6)/J6*100</f>
        <v>70.129870129870127</v>
      </c>
      <c r="Q6" s="2">
        <f>M6/P6</f>
        <v>0.31070925925925924</v>
      </c>
    </row>
    <row r="7" spans="1:17">
      <c r="A7" s="4">
        <v>235</v>
      </c>
      <c r="B7" s="4">
        <v>2258</v>
      </c>
      <c r="C7" s="4" t="s">
        <v>76</v>
      </c>
      <c r="D7" s="4">
        <v>14.13</v>
      </c>
      <c r="E7" s="5">
        <v>2.3199999999999998E-2</v>
      </c>
      <c r="F7" s="4">
        <v>19</v>
      </c>
      <c r="G7" s="4">
        <v>0.52800000000000002</v>
      </c>
      <c r="H7" s="4">
        <v>0.57399999999999995</v>
      </c>
      <c r="I7" s="4">
        <v>24.64</v>
      </c>
      <c r="J7" s="4">
        <v>0.75800000000000001</v>
      </c>
      <c r="K7" s="4">
        <v>18.63</v>
      </c>
      <c r="L7" s="4">
        <v>1.2849999999999999</v>
      </c>
      <c r="M7" s="4">
        <v>11</v>
      </c>
      <c r="N7" s="6">
        <f>100*(J7-H7)/H7</f>
        <v>32.055749128919871</v>
      </c>
      <c r="O7" s="6">
        <f>K7/N7</f>
        <v>0.58117499999999978</v>
      </c>
      <c r="P7" s="6">
        <f>(L7-J7)/J7*100</f>
        <v>69.525065963060669</v>
      </c>
      <c r="Q7" s="6">
        <f>M7/P7</f>
        <v>0.15821631878557879</v>
      </c>
    </row>
    <row r="8" spans="1:17">
      <c r="A8">
        <v>275</v>
      </c>
      <c r="B8">
        <v>300410</v>
      </c>
      <c r="C8" t="s">
        <v>93</v>
      </c>
      <c r="D8">
        <v>44.77</v>
      </c>
      <c r="E8" s="1">
        <v>7.4000000000000003E-3</v>
      </c>
      <c r="F8">
        <v>17</v>
      </c>
      <c r="G8">
        <v>0.247</v>
      </c>
      <c r="H8">
        <v>0.63800000000000001</v>
      </c>
      <c r="I8">
        <v>70.2</v>
      </c>
      <c r="J8">
        <v>1.494</v>
      </c>
      <c r="K8">
        <v>29.97</v>
      </c>
      <c r="L8">
        <v>2.5099999999999998</v>
      </c>
      <c r="M8">
        <v>17.84</v>
      </c>
      <c r="N8" s="2">
        <f>100*(J8-H8)/H8</f>
        <v>134.16927899686519</v>
      </c>
      <c r="O8" s="2">
        <f>K8/N8</f>
        <v>0.2233745327102804</v>
      </c>
      <c r="P8" s="2">
        <f>(L8-J8)/J8*100</f>
        <v>68.005354752342697</v>
      </c>
      <c r="Q8" s="2">
        <f>M8/P8</f>
        <v>0.26233228346456694</v>
      </c>
    </row>
    <row r="9" spans="1:17">
      <c r="A9">
        <v>345</v>
      </c>
      <c r="B9">
        <v>300318</v>
      </c>
      <c r="C9" t="s">
        <v>108</v>
      </c>
      <c r="D9">
        <v>8.66</v>
      </c>
      <c r="E9" s="1">
        <v>3.5000000000000001E-3</v>
      </c>
      <c r="F9">
        <v>15</v>
      </c>
      <c r="G9">
        <v>5.8000000000000003E-2</v>
      </c>
      <c r="H9">
        <v>0.04</v>
      </c>
      <c r="I9">
        <v>217.59</v>
      </c>
      <c r="J9">
        <v>0.109</v>
      </c>
      <c r="K9">
        <v>79.23</v>
      </c>
      <c r="L9">
        <v>0.182</v>
      </c>
      <c r="M9">
        <v>47.48</v>
      </c>
      <c r="N9" s="2">
        <f>100*(J9-H9)/H9</f>
        <v>172.5</v>
      </c>
      <c r="O9" s="2">
        <f>K9/N9</f>
        <v>0.45930434782608698</v>
      </c>
      <c r="P9" s="2">
        <f>(L9-J9)/J9*100</f>
        <v>66.972477064220186</v>
      </c>
      <c r="Q9" s="2">
        <f>M9/P9</f>
        <v>0.70894794520547932</v>
      </c>
    </row>
    <row r="10" spans="1:17">
      <c r="A10">
        <v>369</v>
      </c>
      <c r="B10">
        <v>300091</v>
      </c>
      <c r="C10" t="s">
        <v>114</v>
      </c>
      <c r="D10">
        <v>14.04</v>
      </c>
      <c r="E10" s="1">
        <v>5.7000000000000002E-3</v>
      </c>
      <c r="F10">
        <v>15</v>
      </c>
      <c r="G10">
        <v>0.159</v>
      </c>
      <c r="H10">
        <v>0.16400000000000001</v>
      </c>
      <c r="I10">
        <v>85.71</v>
      </c>
      <c r="J10">
        <v>0.313</v>
      </c>
      <c r="K10">
        <v>44.93</v>
      </c>
      <c r="L10">
        <v>0.52100000000000002</v>
      </c>
      <c r="M10">
        <v>26.94</v>
      </c>
      <c r="N10" s="2">
        <f>100*(J10-H10)/H10</f>
        <v>90.853658536585357</v>
      </c>
      <c r="O10" s="2">
        <f>K10/N10</f>
        <v>0.49453154362416113</v>
      </c>
      <c r="P10" s="2">
        <f>(L10-J10)/J10*100</f>
        <v>66.453674121405754</v>
      </c>
      <c r="Q10" s="2">
        <f>M10/P10</f>
        <v>0.40539519230769233</v>
      </c>
    </row>
    <row r="11" spans="1:17" s="4" customFormat="1">
      <c r="A11">
        <v>288</v>
      </c>
      <c r="B11">
        <v>300116</v>
      </c>
      <c r="C11" t="s">
        <v>98</v>
      </c>
      <c r="D11">
        <v>21.7</v>
      </c>
      <c r="E11" s="1">
        <v>1.21E-2</v>
      </c>
      <c r="F11">
        <v>17</v>
      </c>
      <c r="G11">
        <v>7.0999999999999994E-2</v>
      </c>
      <c r="H11">
        <v>0.751</v>
      </c>
      <c r="I11">
        <v>28.88</v>
      </c>
      <c r="J11">
        <v>1.006</v>
      </c>
      <c r="K11">
        <v>21.58</v>
      </c>
      <c r="L11">
        <v>1.6479999999999999</v>
      </c>
      <c r="M11">
        <v>13.17</v>
      </c>
      <c r="N11" s="2">
        <f>100*(J11-H11)/H11</f>
        <v>33.954727030625833</v>
      </c>
      <c r="O11" s="2">
        <f>K11/N11</f>
        <v>0.63555215686274502</v>
      </c>
      <c r="P11" s="2">
        <f>(L11-J11)/J11*100</f>
        <v>63.81709741550695</v>
      </c>
      <c r="Q11" s="2">
        <f>M11/P11</f>
        <v>0.20637102803738319</v>
      </c>
    </row>
    <row r="12" spans="1:17" s="4" customFormat="1">
      <c r="A12" s="4">
        <v>155</v>
      </c>
      <c r="B12" s="4">
        <v>600584</v>
      </c>
      <c r="C12" s="4" t="s">
        <v>53</v>
      </c>
      <c r="D12" s="4">
        <v>19.48</v>
      </c>
      <c r="E12" s="5">
        <v>3.73E-2</v>
      </c>
      <c r="F12" s="4">
        <v>23</v>
      </c>
      <c r="G12" s="4">
        <v>5.2999999999999999E-2</v>
      </c>
      <c r="H12" s="4">
        <v>0.151</v>
      </c>
      <c r="I12" s="4">
        <v>129.26</v>
      </c>
      <c r="J12" s="4">
        <v>0.64300000000000002</v>
      </c>
      <c r="K12" s="4">
        <v>30.28</v>
      </c>
      <c r="L12" s="4">
        <v>1.0429999999999999</v>
      </c>
      <c r="M12" s="4">
        <v>18.68</v>
      </c>
      <c r="N12" s="6">
        <f>100*(J12-H12)/H12</f>
        <v>325.82781456953643</v>
      </c>
      <c r="O12" s="6">
        <f>K12/N12</f>
        <v>9.2932520325203258E-2</v>
      </c>
      <c r="P12" s="6">
        <f>(L12-J12)/J12*100</f>
        <v>62.208398133748041</v>
      </c>
      <c r="Q12" s="6">
        <f>M12/P12</f>
        <v>0.30028100000000008</v>
      </c>
    </row>
    <row r="13" spans="1:17">
      <c r="A13">
        <v>193</v>
      </c>
      <c r="B13">
        <v>2665</v>
      </c>
      <c r="C13" t="s">
        <v>66</v>
      </c>
      <c r="D13">
        <v>8.58</v>
      </c>
      <c r="E13" s="1">
        <v>7.0000000000000001E-3</v>
      </c>
      <c r="F13">
        <v>21</v>
      </c>
      <c r="G13">
        <v>0.23200000000000001</v>
      </c>
      <c r="H13">
        <v>0.12</v>
      </c>
      <c r="I13">
        <v>71.5</v>
      </c>
      <c r="J13">
        <v>0.32900000000000001</v>
      </c>
      <c r="K13">
        <v>26.08</v>
      </c>
      <c r="L13">
        <v>0.53200000000000003</v>
      </c>
      <c r="M13">
        <v>16.13</v>
      </c>
      <c r="N13" s="2">
        <f>100*(J13-H13)/H13</f>
        <v>174.16666666666669</v>
      </c>
      <c r="O13" s="2">
        <f>K13/N13</f>
        <v>0.14974162679425834</v>
      </c>
      <c r="P13" s="2">
        <f>(L13-J13)/J13*100</f>
        <v>61.702127659574465</v>
      </c>
      <c r="Q13" s="2">
        <f>M13/P13</f>
        <v>0.26141724137931033</v>
      </c>
    </row>
    <row r="14" spans="1:17">
      <c r="A14">
        <v>285</v>
      </c>
      <c r="B14">
        <v>600856</v>
      </c>
      <c r="C14" t="s">
        <v>97</v>
      </c>
      <c r="D14">
        <v>11.55</v>
      </c>
      <c r="E14" s="1">
        <v>7.9000000000000008E-3</v>
      </c>
      <c r="F14">
        <v>17</v>
      </c>
      <c r="G14">
        <v>0.501</v>
      </c>
      <c r="H14">
        <v>0.39200000000000002</v>
      </c>
      <c r="I14">
        <v>29.49</v>
      </c>
      <c r="J14">
        <v>0.63500000000000001</v>
      </c>
      <c r="K14">
        <v>18.190000000000001</v>
      </c>
      <c r="L14">
        <v>1.0209999999999999</v>
      </c>
      <c r="M14">
        <v>11.31</v>
      </c>
      <c r="N14" s="2">
        <f>100*(J14-H14)/H14</f>
        <v>61.989795918367349</v>
      </c>
      <c r="O14" s="2">
        <f>K14/N14</f>
        <v>0.29343539094650206</v>
      </c>
      <c r="P14" s="2">
        <f>(L14-J14)/J14*100</f>
        <v>60.787401574803134</v>
      </c>
      <c r="Q14" s="2">
        <f>M14/P14</f>
        <v>0.18605829015544048</v>
      </c>
    </row>
    <row r="15" spans="1:17">
      <c r="A15">
        <v>64</v>
      </c>
      <c r="B15">
        <v>600693</v>
      </c>
      <c r="C15" t="s">
        <v>31</v>
      </c>
      <c r="D15">
        <v>12.33</v>
      </c>
      <c r="E15" s="1">
        <v>1.9E-2</v>
      </c>
      <c r="F15">
        <v>30</v>
      </c>
      <c r="G15">
        <v>0.11</v>
      </c>
      <c r="H15">
        <v>0.16500000000000001</v>
      </c>
      <c r="I15">
        <v>74.55</v>
      </c>
      <c r="J15">
        <v>0.4</v>
      </c>
      <c r="K15">
        <v>30.82</v>
      </c>
      <c r="L15">
        <v>0.63900000000000001</v>
      </c>
      <c r="M15">
        <v>19.309999999999999</v>
      </c>
      <c r="N15" s="2">
        <f>100*(J15-H15)/H15</f>
        <v>142.42424242424241</v>
      </c>
      <c r="O15" s="2">
        <f>K15/N15</f>
        <v>0.2163957446808511</v>
      </c>
      <c r="P15" s="2">
        <f>(L15-J15)/J15*100</f>
        <v>59.749999999999993</v>
      </c>
      <c r="Q15" s="2">
        <f>M15/P15</f>
        <v>0.32317991631799164</v>
      </c>
    </row>
    <row r="16" spans="1:17">
      <c r="A16">
        <v>164</v>
      </c>
      <c r="B16">
        <v>600166</v>
      </c>
      <c r="C16" t="s">
        <v>58</v>
      </c>
      <c r="D16">
        <v>3.34</v>
      </c>
      <c r="E16" s="1">
        <v>0</v>
      </c>
      <c r="F16">
        <v>22</v>
      </c>
      <c r="G16">
        <v>0.122</v>
      </c>
      <c r="H16">
        <v>6.9000000000000006E-2</v>
      </c>
      <c r="I16">
        <v>48.34</v>
      </c>
      <c r="J16">
        <v>0.217</v>
      </c>
      <c r="K16">
        <v>15.37</v>
      </c>
      <c r="L16">
        <v>0.34399999999999997</v>
      </c>
      <c r="M16">
        <v>9.7100000000000009</v>
      </c>
      <c r="N16" s="2">
        <f>100*(J16-H16)/H16</f>
        <v>214.49275362318838</v>
      </c>
      <c r="O16" s="2">
        <f>K16/N16</f>
        <v>7.1657432432432444E-2</v>
      </c>
      <c r="P16" s="2">
        <f>(L16-J16)/J16*100</f>
        <v>58.525345622119808</v>
      </c>
      <c r="Q16" s="2">
        <f>M16/P16</f>
        <v>0.16591102362204729</v>
      </c>
    </row>
    <row r="17" spans="1:17">
      <c r="A17">
        <v>162</v>
      </c>
      <c r="B17">
        <v>300236</v>
      </c>
      <c r="C17" t="s">
        <v>57</v>
      </c>
      <c r="D17">
        <v>37.51</v>
      </c>
      <c r="E17" s="1">
        <v>2.29E-2</v>
      </c>
      <c r="F17">
        <v>22</v>
      </c>
      <c r="G17">
        <v>0.23</v>
      </c>
      <c r="H17">
        <v>0.29399999999999998</v>
      </c>
      <c r="I17">
        <v>127.76</v>
      </c>
      <c r="J17">
        <v>0.50600000000000001</v>
      </c>
      <c r="K17">
        <v>74.17</v>
      </c>
      <c r="L17">
        <v>0.79300000000000004</v>
      </c>
      <c r="M17">
        <v>47.28</v>
      </c>
      <c r="N17" s="2">
        <f>100*(J17-H17)/H17</f>
        <v>72.108843537414984</v>
      </c>
      <c r="O17" s="2">
        <f>K17/N17</f>
        <v>1.0285839622641506</v>
      </c>
      <c r="P17" s="2">
        <f>(L17-J17)/J17*100</f>
        <v>56.719367588932812</v>
      </c>
      <c r="Q17" s="2">
        <f>M17/P17</f>
        <v>0.83357770034843204</v>
      </c>
    </row>
    <row r="18" spans="1:17">
      <c r="A18">
        <v>159</v>
      </c>
      <c r="B18">
        <v>600567</v>
      </c>
      <c r="C18" t="s">
        <v>54</v>
      </c>
      <c r="D18">
        <v>3.72</v>
      </c>
      <c r="E18" s="1">
        <v>2.7000000000000001E-3</v>
      </c>
      <c r="F18">
        <v>23</v>
      </c>
      <c r="G18">
        <v>5.5E-2</v>
      </c>
      <c r="H18">
        <v>7.6999999999999999E-2</v>
      </c>
      <c r="I18">
        <v>48.25</v>
      </c>
      <c r="J18">
        <v>0.17399999999999999</v>
      </c>
      <c r="K18">
        <v>21.37</v>
      </c>
      <c r="L18">
        <v>0.27200000000000002</v>
      </c>
      <c r="M18">
        <v>13.68</v>
      </c>
      <c r="N18" s="2">
        <f>100*(J18-H18)/H18</f>
        <v>125.97402597402596</v>
      </c>
      <c r="O18" s="2">
        <f>K18/N18</f>
        <v>0.16963814432989693</v>
      </c>
      <c r="P18" s="2">
        <f>(L18-J18)/J18*100</f>
        <v>56.321839080459789</v>
      </c>
      <c r="Q18" s="2">
        <f>M18/P18</f>
        <v>0.24288979591836726</v>
      </c>
    </row>
    <row r="19" spans="1:17">
      <c r="A19">
        <v>32</v>
      </c>
      <c r="B19">
        <v>600702</v>
      </c>
      <c r="C19" t="s">
        <v>9</v>
      </c>
      <c r="D19">
        <v>28</v>
      </c>
      <c r="E19" s="1">
        <v>5.8599999999999999E-2</v>
      </c>
      <c r="F19">
        <v>39</v>
      </c>
      <c r="G19">
        <v>2.1000000000000001E-2</v>
      </c>
      <c r="H19">
        <v>0.56699999999999995</v>
      </c>
      <c r="I19">
        <v>49.38</v>
      </c>
      <c r="J19">
        <v>0.88900000000000001</v>
      </c>
      <c r="K19">
        <v>31.5</v>
      </c>
      <c r="L19">
        <v>1.3839999999999999</v>
      </c>
      <c r="M19">
        <v>20.23</v>
      </c>
      <c r="N19" s="2">
        <f>100*(J19-H19)/H19</f>
        <v>56.790123456790134</v>
      </c>
      <c r="O19" s="2">
        <f>K19/N19</f>
        <v>0.55467391304347813</v>
      </c>
      <c r="P19" s="2">
        <f>(L19-J19)/J19*100</f>
        <v>55.680539932508424</v>
      </c>
      <c r="Q19" s="2">
        <f>M19/P19</f>
        <v>0.36332262626262635</v>
      </c>
    </row>
    <row r="20" spans="1:17">
      <c r="A20">
        <v>52</v>
      </c>
      <c r="B20">
        <v>2640</v>
      </c>
      <c r="C20" t="s">
        <v>26</v>
      </c>
      <c r="D20">
        <v>17.899999999999999</v>
      </c>
      <c r="E20" s="1">
        <v>-8.3000000000000001E-3</v>
      </c>
      <c r="F20">
        <v>32</v>
      </c>
      <c r="G20">
        <v>0.26500000000000001</v>
      </c>
      <c r="H20">
        <v>0.28599999999999998</v>
      </c>
      <c r="I20">
        <v>62.63</v>
      </c>
      <c r="J20">
        <v>0.53700000000000003</v>
      </c>
      <c r="K20">
        <v>33.31</v>
      </c>
      <c r="L20">
        <v>0.83599999999999997</v>
      </c>
      <c r="M20">
        <v>21.41</v>
      </c>
      <c r="N20" s="2">
        <f>100*(J20-H20)/H20</f>
        <v>87.762237762237788</v>
      </c>
      <c r="O20" s="2">
        <f>K20/N20</f>
        <v>0.37954820717131466</v>
      </c>
      <c r="P20" s="2">
        <f>(L20-J20)/J20*100</f>
        <v>55.679702048417113</v>
      </c>
      <c r="Q20" s="2">
        <f>M20/P20</f>
        <v>0.3845207357859533</v>
      </c>
    </row>
    <row r="21" spans="1:17">
      <c r="A21">
        <v>80</v>
      </c>
      <c r="B21">
        <v>2456</v>
      </c>
      <c r="C21" t="s">
        <v>34</v>
      </c>
      <c r="D21">
        <v>36.03</v>
      </c>
      <c r="E21" s="1">
        <v>4.6199999999999998E-2</v>
      </c>
      <c r="F21">
        <v>28</v>
      </c>
      <c r="G21">
        <v>0.46400000000000002</v>
      </c>
      <c r="H21">
        <v>0.78500000000000003</v>
      </c>
      <c r="I21">
        <v>45.9</v>
      </c>
      <c r="J21">
        <v>1.4179999999999999</v>
      </c>
      <c r="K21">
        <v>25.41</v>
      </c>
      <c r="L21">
        <v>2.1909999999999998</v>
      </c>
      <c r="M21">
        <v>16.45</v>
      </c>
      <c r="N21" s="2">
        <f>100*(J21-H21)/H21</f>
        <v>80.636942675159219</v>
      </c>
      <c r="O21" s="2">
        <f>K21/N21</f>
        <v>0.31511611374407589</v>
      </c>
      <c r="P21" s="2">
        <f>(L21-J21)/J21*100</f>
        <v>54.513399153737652</v>
      </c>
      <c r="Q21" s="2">
        <f>M21/P21</f>
        <v>0.30176067270375162</v>
      </c>
    </row>
    <row r="22" spans="1:17">
      <c r="A22">
        <v>279</v>
      </c>
      <c r="B22">
        <v>2353</v>
      </c>
      <c r="C22" t="s">
        <v>95</v>
      </c>
      <c r="D22">
        <v>22.24</v>
      </c>
      <c r="E22" s="1">
        <v>8.6E-3</v>
      </c>
      <c r="F22">
        <v>17</v>
      </c>
      <c r="G22">
        <v>0.151</v>
      </c>
      <c r="H22">
        <v>0.155</v>
      </c>
      <c r="I22">
        <v>143.94999999999999</v>
      </c>
      <c r="J22">
        <v>0.44700000000000001</v>
      </c>
      <c r="K22">
        <v>49.73</v>
      </c>
      <c r="L22">
        <v>0.68500000000000005</v>
      </c>
      <c r="M22">
        <v>32.450000000000003</v>
      </c>
      <c r="N22" s="2">
        <f>100*(J22-H22)/H22</f>
        <v>188.38709677419357</v>
      </c>
      <c r="O22" s="2">
        <f>K22/N22</f>
        <v>0.26397773972602734</v>
      </c>
      <c r="P22" s="2">
        <f>(L22-J22)/J22*100</f>
        <v>53.243847874720359</v>
      </c>
      <c r="Q22" s="2">
        <f>M22/P22</f>
        <v>0.60946008403361351</v>
      </c>
    </row>
    <row r="23" spans="1:17">
      <c r="A23" s="4">
        <v>56</v>
      </c>
      <c r="B23" s="4">
        <v>603588</v>
      </c>
      <c r="C23" s="4" t="s">
        <v>27</v>
      </c>
      <c r="D23" s="4">
        <v>30.36</v>
      </c>
      <c r="E23" s="5">
        <v>1.7399999999999999E-2</v>
      </c>
      <c r="F23" s="4">
        <v>31</v>
      </c>
      <c r="G23" s="4">
        <v>0.65800000000000003</v>
      </c>
      <c r="H23" s="4">
        <v>0.505</v>
      </c>
      <c r="I23" s="4">
        <v>60.12</v>
      </c>
      <c r="J23" s="4">
        <v>1.06</v>
      </c>
      <c r="K23" s="4">
        <v>28.66</v>
      </c>
      <c r="L23" s="4">
        <v>1.613</v>
      </c>
      <c r="M23" s="4">
        <v>18.82</v>
      </c>
      <c r="N23" s="6">
        <f>100*(J23-H23)/H23</f>
        <v>109.90099009900992</v>
      </c>
      <c r="O23" s="6">
        <f>K23/N23</f>
        <v>0.26078018018018012</v>
      </c>
      <c r="P23" s="6">
        <f>(L23-J23)/J23*100</f>
        <v>52.169811320754711</v>
      </c>
      <c r="Q23" s="6">
        <f>M23/P23</f>
        <v>0.36074502712477402</v>
      </c>
    </row>
    <row r="24" spans="1:17">
      <c r="A24">
        <v>185</v>
      </c>
      <c r="B24">
        <v>2216</v>
      </c>
      <c r="C24" t="s">
        <v>64</v>
      </c>
      <c r="D24">
        <v>9.9600000000000009</v>
      </c>
      <c r="E24" s="1">
        <v>1.12E-2</v>
      </c>
      <c r="F24">
        <v>21</v>
      </c>
      <c r="G24">
        <v>4.2999999999999997E-2</v>
      </c>
      <c r="H24">
        <v>6.3E-2</v>
      </c>
      <c r="I24">
        <v>158.09</v>
      </c>
      <c r="J24">
        <v>0.126</v>
      </c>
      <c r="K24">
        <v>79.05</v>
      </c>
      <c r="L24">
        <v>0.19</v>
      </c>
      <c r="M24">
        <v>52.42</v>
      </c>
      <c r="N24" s="2">
        <f>100*(J24-H24)/H24</f>
        <v>100</v>
      </c>
      <c r="O24" s="2">
        <f>K24/N24</f>
        <v>0.79049999999999998</v>
      </c>
      <c r="P24" s="2">
        <f>(L24-J24)/J24*100</f>
        <v>50.793650793650791</v>
      </c>
      <c r="Q24" s="2">
        <f>M24/P24</f>
        <v>1.03201875</v>
      </c>
    </row>
    <row r="25" spans="1:17">
      <c r="A25">
        <v>290</v>
      </c>
      <c r="B25">
        <v>820</v>
      </c>
      <c r="C25" t="s">
        <v>99</v>
      </c>
      <c r="D25">
        <v>38.1</v>
      </c>
      <c r="E25" s="1">
        <v>-3.8999999999999998E-3</v>
      </c>
      <c r="F25">
        <v>16</v>
      </c>
      <c r="G25">
        <v>0.04</v>
      </c>
      <c r="H25">
        <v>0.49</v>
      </c>
      <c r="I25">
        <v>77.75</v>
      </c>
      <c r="J25">
        <v>1.022</v>
      </c>
      <c r="K25">
        <v>37.28</v>
      </c>
      <c r="L25">
        <v>1.534</v>
      </c>
      <c r="M25">
        <v>24.84</v>
      </c>
      <c r="N25" s="2">
        <f>100*(J25-H25)/H25</f>
        <v>108.57142857142858</v>
      </c>
      <c r="O25" s="2">
        <f>K25/N25</f>
        <v>0.34336842105263155</v>
      </c>
      <c r="P25" s="2">
        <f>(L25-J25)/J25*100</f>
        <v>50.097847358121328</v>
      </c>
      <c r="Q25" s="2">
        <f>M25/P25</f>
        <v>0.4958296875</v>
      </c>
    </row>
    <row r="26" spans="1:17">
      <c r="A26">
        <v>175</v>
      </c>
      <c r="B26">
        <v>711</v>
      </c>
      <c r="C26" t="s">
        <v>62</v>
      </c>
      <c r="D26">
        <v>29.29</v>
      </c>
      <c r="E26" s="1">
        <v>-9.9900000000000003E-2</v>
      </c>
      <c r="F26">
        <v>22</v>
      </c>
      <c r="G26">
        <v>0.23400000000000001</v>
      </c>
      <c r="H26">
        <v>0.378</v>
      </c>
      <c r="I26">
        <v>77.42</v>
      </c>
      <c r="J26">
        <v>1.0129999999999999</v>
      </c>
      <c r="K26">
        <v>28.91</v>
      </c>
      <c r="L26">
        <v>1.52</v>
      </c>
      <c r="M26">
        <v>19.27</v>
      </c>
      <c r="N26" s="2">
        <f>100*(J26-H26)/H26</f>
        <v>167.98941798941797</v>
      </c>
      <c r="O26" s="2">
        <f>K26/N26</f>
        <v>0.17209417322834647</v>
      </c>
      <c r="P26" s="2">
        <f>(L26-J26)/J26*100</f>
        <v>50.049358341559739</v>
      </c>
      <c r="Q26" s="2">
        <f>M26/P26</f>
        <v>0.38501992110453637</v>
      </c>
    </row>
    <row r="27" spans="1:17">
      <c r="A27">
        <v>460</v>
      </c>
      <c r="B27">
        <v>2308</v>
      </c>
      <c r="C27" t="s">
        <v>135</v>
      </c>
      <c r="D27">
        <v>15.21</v>
      </c>
      <c r="E27" s="1">
        <v>-5.1999999999999998E-3</v>
      </c>
      <c r="F27">
        <v>12</v>
      </c>
      <c r="G27">
        <v>0.14299999999999999</v>
      </c>
      <c r="H27">
        <v>0.22500000000000001</v>
      </c>
      <c r="I27">
        <v>67.599999999999994</v>
      </c>
      <c r="J27">
        <v>0.35599999999999998</v>
      </c>
      <c r="K27">
        <v>42.7</v>
      </c>
      <c r="L27">
        <v>0.53400000000000003</v>
      </c>
      <c r="M27">
        <v>28.47</v>
      </c>
      <c r="N27" s="2">
        <f>100*(J27-H27)/H27</f>
        <v>58.222222222222214</v>
      </c>
      <c r="O27" s="2">
        <f>K27/N27</f>
        <v>0.73339694656488563</v>
      </c>
      <c r="P27" s="2">
        <f>(L27-J27)/J27*100</f>
        <v>50.000000000000014</v>
      </c>
      <c r="Q27" s="2">
        <f>M27/P27</f>
        <v>0.5693999999999998</v>
      </c>
    </row>
    <row r="28" spans="1:17">
      <c r="A28">
        <v>38</v>
      </c>
      <c r="B28">
        <v>300136</v>
      </c>
      <c r="C28" t="s">
        <v>11</v>
      </c>
      <c r="D28">
        <v>33.159999999999997</v>
      </c>
      <c r="E28" s="1">
        <v>2.9499999999999998E-2</v>
      </c>
      <c r="F28">
        <v>36</v>
      </c>
      <c r="G28">
        <v>0.37</v>
      </c>
      <c r="H28">
        <v>0.55600000000000005</v>
      </c>
      <c r="I28">
        <v>59.64</v>
      </c>
      <c r="J28">
        <v>0.91</v>
      </c>
      <c r="K28">
        <v>36.44</v>
      </c>
      <c r="L28">
        <v>1.3620000000000001</v>
      </c>
      <c r="M28">
        <v>24.35</v>
      </c>
      <c r="N28" s="2">
        <f>100*(J28-H28)/H28</f>
        <v>63.669064748201428</v>
      </c>
      <c r="O28" s="2">
        <f>K28/N28</f>
        <v>0.57233446327683624</v>
      </c>
      <c r="P28" s="2">
        <f>(L28-J28)/J28*100</f>
        <v>49.670329670329679</v>
      </c>
      <c r="Q28" s="2">
        <f>M28/P28</f>
        <v>0.49023230088495567</v>
      </c>
    </row>
    <row r="29" spans="1:17">
      <c r="A29">
        <v>205</v>
      </c>
      <c r="B29">
        <v>2583</v>
      </c>
      <c r="C29" t="s">
        <v>69</v>
      </c>
      <c r="D29">
        <v>14.1</v>
      </c>
      <c r="E29" s="1">
        <v>2.3199999999999998E-2</v>
      </c>
      <c r="F29">
        <v>20</v>
      </c>
      <c r="G29">
        <v>0.16500000000000001</v>
      </c>
      <c r="H29">
        <v>0.25600000000000001</v>
      </c>
      <c r="I29">
        <v>54.99</v>
      </c>
      <c r="J29">
        <v>0.40600000000000003</v>
      </c>
      <c r="K29">
        <v>34.770000000000003</v>
      </c>
      <c r="L29">
        <v>0.60599999999999998</v>
      </c>
      <c r="M29">
        <v>23.29</v>
      </c>
      <c r="N29" s="2">
        <f>100*(J29-H29)/H29</f>
        <v>58.593750000000007</v>
      </c>
      <c r="O29" s="2">
        <f>K29/N29</f>
        <v>0.59340799999999994</v>
      </c>
      <c r="P29" s="2">
        <f>(L29-J29)/J29*100</f>
        <v>49.261083743842349</v>
      </c>
      <c r="Q29" s="2">
        <f>M29/P29</f>
        <v>0.47278700000000012</v>
      </c>
    </row>
    <row r="30" spans="1:17">
      <c r="A30">
        <v>160</v>
      </c>
      <c r="B30">
        <v>300383</v>
      </c>
      <c r="C30" t="s">
        <v>55</v>
      </c>
      <c r="D30">
        <v>25.7</v>
      </c>
      <c r="E30" s="1">
        <v>1.14E-2</v>
      </c>
      <c r="F30">
        <v>23</v>
      </c>
      <c r="G30">
        <v>0.20799999999999999</v>
      </c>
      <c r="H30">
        <v>0.47099999999999997</v>
      </c>
      <c r="I30">
        <v>54.55</v>
      </c>
      <c r="J30">
        <v>0.753</v>
      </c>
      <c r="K30">
        <v>34.11</v>
      </c>
      <c r="L30">
        <v>1.1220000000000001</v>
      </c>
      <c r="M30">
        <v>22.91</v>
      </c>
      <c r="N30" s="2">
        <f>100*(J30-H30)/H30</f>
        <v>59.872611464968159</v>
      </c>
      <c r="O30" s="2">
        <f>K30/N30</f>
        <v>0.56970957446808501</v>
      </c>
      <c r="P30" s="2">
        <f>(L30-J30)/J30*100</f>
        <v>49.00398406374503</v>
      </c>
      <c r="Q30" s="2">
        <f>M30/P30</f>
        <v>0.46751300813008123</v>
      </c>
    </row>
    <row r="31" spans="1:17">
      <c r="A31">
        <v>212</v>
      </c>
      <c r="B31">
        <v>2043</v>
      </c>
      <c r="C31" t="s">
        <v>72</v>
      </c>
      <c r="D31">
        <v>14.06</v>
      </c>
      <c r="E31" s="1">
        <v>1.44E-2</v>
      </c>
      <c r="F31">
        <v>20</v>
      </c>
      <c r="G31">
        <v>0.17699999999999999</v>
      </c>
      <c r="H31">
        <v>0.314</v>
      </c>
      <c r="I31">
        <v>44.81</v>
      </c>
      <c r="J31">
        <v>0.48499999999999999</v>
      </c>
      <c r="K31">
        <v>28.99</v>
      </c>
      <c r="L31">
        <v>0.72099999999999997</v>
      </c>
      <c r="M31">
        <v>19.489999999999998</v>
      </c>
      <c r="N31" s="2">
        <f>100*(J31-H31)/H31</f>
        <v>54.458598726114644</v>
      </c>
      <c r="O31" s="2">
        <f>K31/N31</f>
        <v>0.53233099415204677</v>
      </c>
      <c r="P31" s="2">
        <f>(L31-J31)/J31*100</f>
        <v>48.659793814432987</v>
      </c>
      <c r="Q31" s="2">
        <f>M31/P31</f>
        <v>0.40053601694915253</v>
      </c>
    </row>
    <row r="32" spans="1:17">
      <c r="A32">
        <v>474</v>
      </c>
      <c r="B32">
        <v>2123</v>
      </c>
      <c r="C32" t="s">
        <v>138</v>
      </c>
      <c r="D32">
        <v>15.01</v>
      </c>
      <c r="E32" s="1">
        <v>7.4000000000000003E-3</v>
      </c>
      <c r="F32">
        <v>12</v>
      </c>
      <c r="G32">
        <v>0.114</v>
      </c>
      <c r="H32">
        <v>0.33600000000000002</v>
      </c>
      <c r="I32">
        <v>44.71</v>
      </c>
      <c r="J32">
        <v>0.57699999999999996</v>
      </c>
      <c r="K32">
        <v>26.01</v>
      </c>
      <c r="L32">
        <v>0.85699999999999998</v>
      </c>
      <c r="M32">
        <v>17.510000000000002</v>
      </c>
      <c r="N32" s="2">
        <f>100*(J32-H32)/H32</f>
        <v>71.726190476190453</v>
      </c>
      <c r="O32" s="2">
        <f>K32/N32</f>
        <v>0.36262904564315368</v>
      </c>
      <c r="P32" s="2">
        <f>(L32-J32)/J32*100</f>
        <v>48.52686308492202</v>
      </c>
      <c r="Q32" s="2">
        <f>M32/P32</f>
        <v>0.3608310714285714</v>
      </c>
    </row>
    <row r="33" spans="1:17">
      <c r="A33">
        <v>238</v>
      </c>
      <c r="B33">
        <v>601100</v>
      </c>
      <c r="C33" t="s">
        <v>77</v>
      </c>
      <c r="D33">
        <v>16.03</v>
      </c>
      <c r="E33" s="1">
        <v>3.0999999999999999E-3</v>
      </c>
      <c r="F33">
        <v>19</v>
      </c>
      <c r="G33">
        <v>0.10100000000000001</v>
      </c>
      <c r="H33">
        <v>0.13</v>
      </c>
      <c r="I33">
        <v>123.31</v>
      </c>
      <c r="J33">
        <v>0.24199999999999999</v>
      </c>
      <c r="K33">
        <v>66.209999999999994</v>
      </c>
      <c r="L33">
        <v>0.35899999999999999</v>
      </c>
      <c r="M33">
        <v>44.71</v>
      </c>
      <c r="N33" s="2">
        <f>100*(J33-H33)/H33</f>
        <v>86.153846153846146</v>
      </c>
      <c r="O33" s="2">
        <f>K33/N33</f>
        <v>0.76850892857142861</v>
      </c>
      <c r="P33" s="2">
        <f>(L33-J33)/J33*100</f>
        <v>48.347107438016529</v>
      </c>
      <c r="Q33" s="2">
        <f>M33/P33</f>
        <v>0.92477094017094019</v>
      </c>
    </row>
    <row r="34" spans="1:17">
      <c r="A34">
        <v>390</v>
      </c>
      <c r="B34">
        <v>300364</v>
      </c>
      <c r="C34" t="s">
        <v>119</v>
      </c>
      <c r="D34" t="s">
        <v>4</v>
      </c>
      <c r="E34" t="s">
        <v>4</v>
      </c>
      <c r="F34">
        <v>14</v>
      </c>
      <c r="G34">
        <v>0.26</v>
      </c>
      <c r="H34">
        <v>0.27700000000000002</v>
      </c>
      <c r="I34">
        <v>134.54</v>
      </c>
      <c r="J34">
        <v>0.504</v>
      </c>
      <c r="K34">
        <v>73.92</v>
      </c>
      <c r="L34">
        <v>0.746</v>
      </c>
      <c r="M34">
        <v>49.99</v>
      </c>
      <c r="N34" s="2">
        <f>100*(J34-H34)/H34</f>
        <v>81.949458483754498</v>
      </c>
      <c r="O34" s="2">
        <f>K34/N34</f>
        <v>0.90201938325991204</v>
      </c>
      <c r="P34" s="2">
        <f>(L34-J34)/J34*100</f>
        <v>48.015873015873012</v>
      </c>
      <c r="Q34" s="2">
        <f>M34/P34</f>
        <v>1.041114049586777</v>
      </c>
    </row>
    <row r="35" spans="1:17">
      <c r="A35">
        <v>88</v>
      </c>
      <c r="B35">
        <v>2127</v>
      </c>
      <c r="C35" t="s">
        <v>37</v>
      </c>
      <c r="D35">
        <v>11.06</v>
      </c>
      <c r="E35" s="1">
        <v>8.9999999999999998E-4</v>
      </c>
      <c r="F35">
        <v>27</v>
      </c>
      <c r="G35">
        <v>0.38500000000000001</v>
      </c>
      <c r="H35">
        <v>0.20100000000000001</v>
      </c>
      <c r="I35">
        <v>55.08</v>
      </c>
      <c r="J35">
        <v>0.32600000000000001</v>
      </c>
      <c r="K35">
        <v>33.950000000000003</v>
      </c>
      <c r="L35">
        <v>0.48199999999999998</v>
      </c>
      <c r="M35">
        <v>22.95</v>
      </c>
      <c r="N35" s="2">
        <f>100*(J35-H35)/H35</f>
        <v>62.189054726368155</v>
      </c>
      <c r="O35" s="2">
        <f>K35/N35</f>
        <v>0.54591600000000007</v>
      </c>
      <c r="P35" s="2">
        <f>(L35-J35)/J35*100</f>
        <v>47.852760736196309</v>
      </c>
      <c r="Q35" s="2">
        <f>M35/P35</f>
        <v>0.47959615384615395</v>
      </c>
    </row>
    <row r="36" spans="1:17">
      <c r="A36">
        <v>26</v>
      </c>
      <c r="B36">
        <v>300017</v>
      </c>
      <c r="C36" t="s">
        <v>8</v>
      </c>
      <c r="D36">
        <v>53.6</v>
      </c>
      <c r="E36" s="1">
        <v>2.0400000000000001E-2</v>
      </c>
      <c r="F36">
        <v>41</v>
      </c>
      <c r="G36">
        <v>1.1739999999999999</v>
      </c>
      <c r="H36">
        <v>1.651</v>
      </c>
      <c r="I36">
        <v>32.46</v>
      </c>
      <c r="J36">
        <v>2.44</v>
      </c>
      <c r="K36">
        <v>21.97</v>
      </c>
      <c r="L36">
        <v>3.5710000000000002</v>
      </c>
      <c r="M36">
        <v>15.01</v>
      </c>
      <c r="N36" s="2">
        <f>100*(J36-H36)/H36</f>
        <v>47.789218655360379</v>
      </c>
      <c r="O36" s="2">
        <f>K36/N36</f>
        <v>0.459727122940431</v>
      </c>
      <c r="P36" s="2">
        <f>(L36-J36)/J36*100</f>
        <v>46.352459016393453</v>
      </c>
      <c r="Q36" s="2">
        <f>M36/P36</f>
        <v>0.32382316534040662</v>
      </c>
    </row>
    <row r="37" spans="1:17">
      <c r="A37">
        <v>453</v>
      </c>
      <c r="B37">
        <v>300083</v>
      </c>
      <c r="C37" t="s">
        <v>133</v>
      </c>
      <c r="D37">
        <v>8.57</v>
      </c>
      <c r="E37" s="1">
        <v>0.10009999999999999</v>
      </c>
      <c r="F37">
        <v>13</v>
      </c>
      <c r="G37">
        <v>-1.3220000000000001</v>
      </c>
      <c r="H37">
        <v>8.5000000000000006E-2</v>
      </c>
      <c r="I37">
        <v>100.82</v>
      </c>
      <c r="J37">
        <v>0.313</v>
      </c>
      <c r="K37">
        <v>27.35</v>
      </c>
      <c r="L37">
        <v>0.45800000000000002</v>
      </c>
      <c r="M37">
        <v>18.7</v>
      </c>
      <c r="N37" s="2">
        <f>100*(J37-H37)/H37</f>
        <v>268.23529411764702</v>
      </c>
      <c r="O37" s="2">
        <f>K37/N37</f>
        <v>0.10196271929824563</v>
      </c>
      <c r="P37" s="2">
        <f>(L37-J37)/J37*100</f>
        <v>46.325878594249211</v>
      </c>
      <c r="Q37" s="2">
        <f>M37/P37</f>
        <v>0.40366206896551715</v>
      </c>
    </row>
    <row r="38" spans="1:17">
      <c r="A38">
        <v>483</v>
      </c>
      <c r="B38">
        <v>2036</v>
      </c>
      <c r="C38" t="s">
        <v>141</v>
      </c>
      <c r="D38">
        <v>20.03</v>
      </c>
      <c r="E38" s="1">
        <v>1.5E-3</v>
      </c>
      <c r="F38">
        <v>12</v>
      </c>
      <c r="G38">
        <v>0.621</v>
      </c>
      <c r="H38">
        <v>0.41199999999999998</v>
      </c>
      <c r="I38">
        <v>48.59</v>
      </c>
      <c r="J38">
        <v>0.66700000000000004</v>
      </c>
      <c r="K38">
        <v>30.04</v>
      </c>
      <c r="L38">
        <v>0.97399999999999998</v>
      </c>
      <c r="M38">
        <v>20.56</v>
      </c>
      <c r="N38" s="2">
        <f>100*(J38-H38)/H38</f>
        <v>61.893203883495168</v>
      </c>
      <c r="O38" s="2">
        <f>K38/N38</f>
        <v>0.48535215686274491</v>
      </c>
      <c r="P38" s="2">
        <f>(L38-J38)/J38*100</f>
        <v>46.026986506746617</v>
      </c>
      <c r="Q38" s="2">
        <f>M38/P38</f>
        <v>0.44669446254071665</v>
      </c>
    </row>
    <row r="39" spans="1:17">
      <c r="A39">
        <v>75</v>
      </c>
      <c r="B39">
        <v>300362</v>
      </c>
      <c r="C39" t="s">
        <v>33</v>
      </c>
      <c r="D39">
        <v>19.03</v>
      </c>
      <c r="E39" s="1">
        <v>-5.0000000000000001E-4</v>
      </c>
      <c r="F39">
        <v>29</v>
      </c>
      <c r="G39">
        <v>0.46100000000000002</v>
      </c>
      <c r="H39">
        <v>0.313</v>
      </c>
      <c r="I39">
        <v>60.82</v>
      </c>
      <c r="J39">
        <v>0.63300000000000001</v>
      </c>
      <c r="K39">
        <v>30.07</v>
      </c>
      <c r="L39">
        <v>0.92300000000000004</v>
      </c>
      <c r="M39">
        <v>20.61</v>
      </c>
      <c r="N39" s="2">
        <f>100*(J39-H39)/H39</f>
        <v>102.23642172523962</v>
      </c>
      <c r="O39" s="2">
        <f>K39/N39</f>
        <v>0.29412218749999997</v>
      </c>
      <c r="P39" s="2">
        <f>(L39-J39)/J39*100</f>
        <v>45.813586097946292</v>
      </c>
      <c r="Q39" s="2">
        <f>M39/P39</f>
        <v>0.44986655172413786</v>
      </c>
    </row>
    <row r="40" spans="1:17">
      <c r="A40">
        <v>8</v>
      </c>
      <c r="B40">
        <v>300422</v>
      </c>
      <c r="C40" t="s">
        <v>3</v>
      </c>
      <c r="D40">
        <v>49.81</v>
      </c>
      <c r="E40" s="1">
        <v>3.7699999999999997E-2</v>
      </c>
      <c r="F40">
        <v>52</v>
      </c>
      <c r="G40">
        <v>0.33800000000000002</v>
      </c>
      <c r="H40">
        <v>0.89900000000000002</v>
      </c>
      <c r="I40">
        <v>55.42</v>
      </c>
      <c r="J40">
        <v>1.2749999999999999</v>
      </c>
      <c r="K40">
        <v>39.049999999999997</v>
      </c>
      <c r="L40">
        <v>1.855</v>
      </c>
      <c r="M40">
        <v>26.85</v>
      </c>
      <c r="N40" s="2">
        <f>100*(J40-H40)/H40</f>
        <v>41.824249165739694</v>
      </c>
      <c r="O40" s="2">
        <f>K40/N40</f>
        <v>0.93366888297872375</v>
      </c>
      <c r="P40" s="2">
        <f>(L40-J40)/J40*100</f>
        <v>45.490196078431381</v>
      </c>
      <c r="Q40" s="2">
        <f>M40/P40</f>
        <v>0.5902370689655172</v>
      </c>
    </row>
    <row r="41" spans="1:17">
      <c r="A41">
        <v>267</v>
      </c>
      <c r="B41">
        <v>300262</v>
      </c>
      <c r="C41" t="s">
        <v>91</v>
      </c>
      <c r="D41">
        <v>16.79</v>
      </c>
      <c r="E41" s="1">
        <v>4.7999999999999996E-3</v>
      </c>
      <c r="F41">
        <v>18</v>
      </c>
      <c r="G41">
        <v>0.20599999999999999</v>
      </c>
      <c r="H41">
        <v>0.39300000000000002</v>
      </c>
      <c r="I41">
        <v>42.69</v>
      </c>
      <c r="J41">
        <v>0.61499999999999999</v>
      </c>
      <c r="K41">
        <v>27.3</v>
      </c>
      <c r="L41">
        <v>0.89400000000000002</v>
      </c>
      <c r="M41">
        <v>18.78</v>
      </c>
      <c r="N41" s="2">
        <f>100*(J41-H41)/H41</f>
        <v>56.488549618320597</v>
      </c>
      <c r="O41" s="2">
        <f>K41/N41</f>
        <v>0.48328378378378389</v>
      </c>
      <c r="P41" s="2">
        <f>(L41-J41)/J41*100</f>
        <v>45.365853658536594</v>
      </c>
      <c r="Q41" s="2">
        <f>M41/P41</f>
        <v>0.4139677419354838</v>
      </c>
    </row>
    <row r="42" spans="1:17">
      <c r="A42">
        <v>446</v>
      </c>
      <c r="B42">
        <v>66</v>
      </c>
      <c r="C42" t="s">
        <v>130</v>
      </c>
      <c r="D42">
        <v>10.91</v>
      </c>
      <c r="E42" s="1">
        <v>-5.4999999999999997E-3</v>
      </c>
      <c r="F42">
        <v>13</v>
      </c>
      <c r="G42">
        <v>-2.7E-2</v>
      </c>
      <c r="H42">
        <v>0.255</v>
      </c>
      <c r="I42">
        <v>42.78</v>
      </c>
      <c r="J42">
        <v>0.35799999999999998</v>
      </c>
      <c r="K42">
        <v>30.52</v>
      </c>
      <c r="L42">
        <v>0.51800000000000002</v>
      </c>
      <c r="M42">
        <v>21.08</v>
      </c>
      <c r="N42" s="2">
        <f>100*(J42-H42)/H42</f>
        <v>40.39215686274509</v>
      </c>
      <c r="O42" s="2">
        <f>K42/N42</f>
        <v>0.7555922330097089</v>
      </c>
      <c r="P42" s="2">
        <f>(L42-J42)/J42*100</f>
        <v>44.692737430167604</v>
      </c>
      <c r="Q42" s="2">
        <f>M42/P42</f>
        <v>0.47166499999999989</v>
      </c>
    </row>
    <row r="43" spans="1:17">
      <c r="A43">
        <v>123</v>
      </c>
      <c r="B43">
        <v>2582</v>
      </c>
      <c r="C43" t="s">
        <v>46</v>
      </c>
      <c r="D43">
        <v>30.35</v>
      </c>
      <c r="E43" s="1">
        <v>8.0000000000000002E-3</v>
      </c>
      <c r="F43">
        <v>25</v>
      </c>
      <c r="G43">
        <v>-2.1999999999999999E-2</v>
      </c>
      <c r="H43">
        <v>0.16500000000000001</v>
      </c>
      <c r="I43">
        <v>184.39</v>
      </c>
      <c r="J43">
        <v>0.45600000000000002</v>
      </c>
      <c r="K43">
        <v>66.53</v>
      </c>
      <c r="L43">
        <v>0.65900000000000003</v>
      </c>
      <c r="M43">
        <v>46.07</v>
      </c>
      <c r="N43" s="2">
        <f>100*(J43-H43)/H43</f>
        <v>176.36363636363637</v>
      </c>
      <c r="O43" s="2">
        <f>K43/N43</f>
        <v>0.37723195876288657</v>
      </c>
      <c r="P43" s="2">
        <f>(L43-J43)/J43*100</f>
        <v>44.517543859649123</v>
      </c>
      <c r="Q43" s="2">
        <f>M43/P43</f>
        <v>1.0348729064039408</v>
      </c>
    </row>
    <row r="44" spans="1:17">
      <c r="A44">
        <v>20</v>
      </c>
      <c r="B44">
        <v>603338</v>
      </c>
      <c r="C44" t="s">
        <v>7</v>
      </c>
      <c r="D44">
        <v>52.69</v>
      </c>
      <c r="E44" s="1">
        <v>-2.0999999999999999E-3</v>
      </c>
      <c r="F44">
        <v>45</v>
      </c>
      <c r="G44">
        <v>0.77400000000000002</v>
      </c>
      <c r="H44">
        <v>1.3819999999999999</v>
      </c>
      <c r="I44">
        <v>38.119999999999997</v>
      </c>
      <c r="J44">
        <v>1.847</v>
      </c>
      <c r="K44">
        <v>28.54</v>
      </c>
      <c r="L44">
        <v>2.6539999999999999</v>
      </c>
      <c r="M44">
        <v>19.86</v>
      </c>
      <c r="N44" s="2">
        <f>100*(J44-H44)/H44</f>
        <v>33.646888567293786</v>
      </c>
      <c r="O44" s="2">
        <f>K44/N44</f>
        <v>0.84822107526881696</v>
      </c>
      <c r="P44" s="2">
        <f>(L44-J44)/J44*100</f>
        <v>43.692474282620466</v>
      </c>
      <c r="Q44" s="2">
        <f>M44/P44</f>
        <v>0.45454052044609661</v>
      </c>
    </row>
    <row r="45" spans="1:17">
      <c r="A45">
        <v>500</v>
      </c>
      <c r="B45">
        <v>2010</v>
      </c>
      <c r="C45" t="s">
        <v>144</v>
      </c>
      <c r="D45">
        <v>17.829999999999998</v>
      </c>
      <c r="E45" s="1">
        <v>-2.3E-2</v>
      </c>
      <c r="F45">
        <v>12</v>
      </c>
      <c r="G45">
        <v>0.16900000000000001</v>
      </c>
      <c r="H45">
        <v>0.186</v>
      </c>
      <c r="I45">
        <v>95.76</v>
      </c>
      <c r="J45">
        <v>0.27300000000000002</v>
      </c>
      <c r="K45">
        <v>65.430000000000007</v>
      </c>
      <c r="L45">
        <v>0.39100000000000001</v>
      </c>
      <c r="M45">
        <v>45.57</v>
      </c>
      <c r="N45" s="2">
        <f>100*(J45-H45)/H45</f>
        <v>46.77419354838711</v>
      </c>
      <c r="O45" s="2">
        <f>K45/N45</f>
        <v>1.3988482758620686</v>
      </c>
      <c r="P45" s="2">
        <f>(L45-J45)/J45*100</f>
        <v>43.223443223443219</v>
      </c>
      <c r="Q45" s="2">
        <f>M45/P45</f>
        <v>1.0542889830508475</v>
      </c>
    </row>
    <row r="46" spans="1:17">
      <c r="A46">
        <v>247</v>
      </c>
      <c r="B46">
        <v>2310</v>
      </c>
      <c r="C46" t="s">
        <v>81</v>
      </c>
      <c r="D46">
        <v>15.23</v>
      </c>
      <c r="E46" s="1">
        <v>2.4899999999999999E-2</v>
      </c>
      <c r="F46">
        <v>18</v>
      </c>
      <c r="G46">
        <v>0.59699999999999998</v>
      </c>
      <c r="H46">
        <v>0.48799999999999999</v>
      </c>
      <c r="I46">
        <v>31.23</v>
      </c>
      <c r="J46">
        <v>0.72899999999999998</v>
      </c>
      <c r="K46">
        <v>20.9</v>
      </c>
      <c r="L46">
        <v>1.044</v>
      </c>
      <c r="M46">
        <v>14.58</v>
      </c>
      <c r="N46" s="2">
        <f>100*(J46-H46)/H46</f>
        <v>49.385245901639344</v>
      </c>
      <c r="O46" s="2">
        <f>K46/N46</f>
        <v>0.42320331950207468</v>
      </c>
      <c r="P46" s="2">
        <f>(L46-J46)/J46*100</f>
        <v>43.209876543209887</v>
      </c>
      <c r="Q46" s="2">
        <f>M46/P46</f>
        <v>0.33742285714285708</v>
      </c>
    </row>
    <row r="47" spans="1:17">
      <c r="A47">
        <v>173</v>
      </c>
      <c r="B47">
        <v>300285</v>
      </c>
      <c r="C47" t="s">
        <v>61</v>
      </c>
      <c r="D47">
        <v>39.76</v>
      </c>
      <c r="E47" s="1">
        <v>1.2E-2</v>
      </c>
      <c r="F47">
        <v>22</v>
      </c>
      <c r="G47">
        <v>0.33700000000000002</v>
      </c>
      <c r="H47">
        <v>0.47599999999999998</v>
      </c>
      <c r="I47">
        <v>83.6</v>
      </c>
      <c r="J47">
        <v>0.83599999999999997</v>
      </c>
      <c r="K47">
        <v>47.58</v>
      </c>
      <c r="L47">
        <v>1.1970000000000001</v>
      </c>
      <c r="M47">
        <v>33.229999999999997</v>
      </c>
      <c r="N47" s="2">
        <f>100*(J47-H47)/H47</f>
        <v>75.630252100840337</v>
      </c>
      <c r="O47" s="2">
        <f>K47/N47</f>
        <v>0.6291133333333333</v>
      </c>
      <c r="P47" s="2">
        <f>(L47-J47)/J47*100</f>
        <v>43.181818181818194</v>
      </c>
      <c r="Q47" s="2">
        <f>M47/P47</f>
        <v>0.76953684210526285</v>
      </c>
    </row>
    <row r="48" spans="1:17">
      <c r="A48">
        <v>115</v>
      </c>
      <c r="B48">
        <v>300115</v>
      </c>
      <c r="C48" t="s">
        <v>42</v>
      </c>
      <c r="D48">
        <v>29.21</v>
      </c>
      <c r="E48" s="1">
        <v>3.1399999999999997E-2</v>
      </c>
      <c r="F48">
        <v>26</v>
      </c>
      <c r="G48">
        <v>0.80300000000000005</v>
      </c>
      <c r="H48">
        <v>0.75600000000000001</v>
      </c>
      <c r="I48">
        <v>38.659999999999997</v>
      </c>
      <c r="J48">
        <v>1.1359999999999999</v>
      </c>
      <c r="K48">
        <v>25.72</v>
      </c>
      <c r="L48">
        <v>1.623</v>
      </c>
      <c r="M48">
        <v>18</v>
      </c>
      <c r="N48" s="2">
        <f>100*(J48-H48)/H48</f>
        <v>50.264550264550245</v>
      </c>
      <c r="O48" s="2">
        <f>K48/N48</f>
        <v>0.51169263157894751</v>
      </c>
      <c r="P48" s="2">
        <f>(L48-J48)/J48*100</f>
        <v>42.869718309859167</v>
      </c>
      <c r="Q48" s="2">
        <f>M48/P48</f>
        <v>0.41987679671457895</v>
      </c>
    </row>
    <row r="49" spans="1:17">
      <c r="A49" s="4">
        <v>378</v>
      </c>
      <c r="B49" s="4">
        <v>2217</v>
      </c>
      <c r="C49" s="4" t="s">
        <v>116</v>
      </c>
      <c r="D49" s="4">
        <v>19.45</v>
      </c>
      <c r="E49" s="5">
        <v>-8.2000000000000007E-3</v>
      </c>
      <c r="F49" s="4">
        <v>14</v>
      </c>
      <c r="G49" s="4">
        <v>0.161</v>
      </c>
      <c r="H49" s="4">
        <v>0.58799999999999997</v>
      </c>
      <c r="I49" s="4">
        <v>33.090000000000003</v>
      </c>
      <c r="J49" s="4">
        <v>0.86299999999999999</v>
      </c>
      <c r="K49" s="4">
        <v>22.53</v>
      </c>
      <c r="L49" s="4">
        <v>1.2310000000000001</v>
      </c>
      <c r="M49" s="4">
        <v>15.8</v>
      </c>
      <c r="N49" s="6">
        <f>100*(J49-H49)/H49</f>
        <v>46.768707482993207</v>
      </c>
      <c r="O49" s="6">
        <f>K49/N49</f>
        <v>0.48173236363636357</v>
      </c>
      <c r="P49" s="6">
        <f>(L49-J49)/J49*100</f>
        <v>42.641946697566638</v>
      </c>
      <c r="Q49" s="6">
        <f>M49/P49</f>
        <v>0.37052717391304341</v>
      </c>
    </row>
    <row r="50" spans="1:17">
      <c r="A50">
        <v>167</v>
      </c>
      <c r="B50">
        <v>2303</v>
      </c>
      <c r="C50" t="s">
        <v>60</v>
      </c>
      <c r="D50">
        <v>9.73</v>
      </c>
      <c r="E50" s="1">
        <v>6.1999999999999998E-3</v>
      </c>
      <c r="F50">
        <v>22</v>
      </c>
      <c r="G50">
        <v>0.308</v>
      </c>
      <c r="H50">
        <v>0.26300000000000001</v>
      </c>
      <c r="I50">
        <v>37.07</v>
      </c>
      <c r="J50">
        <v>0.40200000000000002</v>
      </c>
      <c r="K50">
        <v>24.22</v>
      </c>
      <c r="L50">
        <v>0.57199999999999995</v>
      </c>
      <c r="M50">
        <v>17.010000000000002</v>
      </c>
      <c r="N50" s="2">
        <f>100*(J50-H50)/H50</f>
        <v>52.851711026615973</v>
      </c>
      <c r="O50" s="2">
        <f>K50/N50</f>
        <v>0.45826330935251791</v>
      </c>
      <c r="P50" s="2">
        <f>(L50-J50)/J50*100</f>
        <v>42.288557213930325</v>
      </c>
      <c r="Q50" s="2">
        <f>M50/P50</f>
        <v>0.40223647058823553</v>
      </c>
    </row>
    <row r="51" spans="1:17">
      <c r="A51">
        <v>66</v>
      </c>
      <c r="B51">
        <v>300119</v>
      </c>
      <c r="C51" t="s">
        <v>32</v>
      </c>
      <c r="D51">
        <v>16.170000000000002</v>
      </c>
      <c r="E51" s="1">
        <v>3.0999999999999999E-3</v>
      </c>
      <c r="F51">
        <v>30</v>
      </c>
      <c r="G51">
        <v>0.28299999999999997</v>
      </c>
      <c r="H51">
        <v>0.38200000000000001</v>
      </c>
      <c r="I51">
        <v>42.29</v>
      </c>
      <c r="J51">
        <v>0.53600000000000003</v>
      </c>
      <c r="K51">
        <v>30.17</v>
      </c>
      <c r="L51">
        <v>0.76200000000000001</v>
      </c>
      <c r="M51">
        <v>21.21</v>
      </c>
      <c r="N51" s="2">
        <f>100*(J51-H51)/H51</f>
        <v>40.314136125654457</v>
      </c>
      <c r="O51" s="2">
        <f>K51/N51</f>
        <v>0.74837272727272719</v>
      </c>
      <c r="P51" s="2">
        <f>(L51-J51)/J51*100</f>
        <v>42.164179104477604</v>
      </c>
      <c r="Q51" s="2">
        <f>M51/P51</f>
        <v>0.50303362831858422</v>
      </c>
    </row>
    <row r="52" spans="1:17">
      <c r="A52">
        <v>268</v>
      </c>
      <c r="B52">
        <v>300036</v>
      </c>
      <c r="C52" t="s">
        <v>92</v>
      </c>
      <c r="D52">
        <v>17.05</v>
      </c>
      <c r="E52" s="1">
        <v>2.8999999999999998E-3</v>
      </c>
      <c r="F52">
        <v>18</v>
      </c>
      <c r="G52">
        <v>0.3</v>
      </c>
      <c r="H52">
        <v>0.28599999999999998</v>
      </c>
      <c r="I52">
        <v>59.53</v>
      </c>
      <c r="J52">
        <v>0.432</v>
      </c>
      <c r="K52">
        <v>39.49</v>
      </c>
      <c r="L52">
        <v>0.61299999999999999</v>
      </c>
      <c r="M52">
        <v>27.83</v>
      </c>
      <c r="N52" s="2">
        <f>100*(J52-H52)/H52</f>
        <v>51.048951048951061</v>
      </c>
      <c r="O52" s="2">
        <f>K52/N52</f>
        <v>0.77357123287671214</v>
      </c>
      <c r="P52" s="2">
        <f>(L52-J52)/J52*100</f>
        <v>41.898148148148145</v>
      </c>
      <c r="Q52" s="2">
        <f>M52/P52</f>
        <v>0.66422983425414361</v>
      </c>
    </row>
    <row r="53" spans="1:17">
      <c r="A53">
        <v>244</v>
      </c>
      <c r="B53">
        <v>300072</v>
      </c>
      <c r="C53" t="s">
        <v>79</v>
      </c>
      <c r="D53">
        <v>54.98</v>
      </c>
      <c r="E53" s="1">
        <v>0.1</v>
      </c>
      <c r="F53">
        <v>18</v>
      </c>
      <c r="G53">
        <v>1.03</v>
      </c>
      <c r="H53">
        <v>1.399</v>
      </c>
      <c r="I53">
        <v>39.31</v>
      </c>
      <c r="J53">
        <v>2.15</v>
      </c>
      <c r="K53">
        <v>25.57</v>
      </c>
      <c r="L53">
        <v>3.0390000000000001</v>
      </c>
      <c r="M53">
        <v>18.09</v>
      </c>
      <c r="N53" s="2">
        <f>100*(J53-H53)/H53</f>
        <v>53.681200857755535</v>
      </c>
      <c r="O53" s="2">
        <f>K53/N53</f>
        <v>0.47633062583222374</v>
      </c>
      <c r="P53" s="2">
        <f>(L53-J53)/J53*100</f>
        <v>41.348837209302339</v>
      </c>
      <c r="Q53" s="2">
        <f>M53/P53</f>
        <v>0.43749718785151842</v>
      </c>
    </row>
    <row r="54" spans="1:17">
      <c r="A54">
        <v>12</v>
      </c>
      <c r="B54">
        <v>967</v>
      </c>
      <c r="C54" t="s">
        <v>5</v>
      </c>
      <c r="D54">
        <v>15.65</v>
      </c>
      <c r="E54" s="1">
        <v>3.2000000000000002E-3</v>
      </c>
      <c r="F54">
        <v>49</v>
      </c>
      <c r="G54">
        <v>0.36599999999999999</v>
      </c>
      <c r="H54">
        <v>0.373</v>
      </c>
      <c r="I54">
        <v>42</v>
      </c>
      <c r="J54">
        <v>0.56599999999999995</v>
      </c>
      <c r="K54">
        <v>27.68</v>
      </c>
      <c r="L54">
        <v>0.8</v>
      </c>
      <c r="M54">
        <v>19.559999999999999</v>
      </c>
      <c r="N54" s="2">
        <f>100*(J54-H54)/H54</f>
        <v>51.74262734584449</v>
      </c>
      <c r="O54" s="2">
        <f>K54/N54</f>
        <v>0.53495544041450793</v>
      </c>
      <c r="P54" s="2">
        <f>(L54-J54)/J54*100</f>
        <v>41.342756183745607</v>
      </c>
      <c r="Q54" s="2">
        <f>M54/P54</f>
        <v>0.47311794871794843</v>
      </c>
    </row>
    <row r="55" spans="1:17">
      <c r="A55">
        <v>429</v>
      </c>
      <c r="B55">
        <v>2221</v>
      </c>
      <c r="C55" t="s">
        <v>128</v>
      </c>
      <c r="D55">
        <v>13.06</v>
      </c>
      <c r="E55" s="1">
        <v>6.1999999999999998E-3</v>
      </c>
      <c r="F55">
        <v>13</v>
      </c>
      <c r="G55">
        <v>0.59399999999999997</v>
      </c>
      <c r="H55">
        <v>0.46800000000000003</v>
      </c>
      <c r="I55">
        <v>27.92</v>
      </c>
      <c r="J55">
        <v>1.0009999999999999</v>
      </c>
      <c r="K55">
        <v>13.05</v>
      </c>
      <c r="L55">
        <v>1.4119999999999999</v>
      </c>
      <c r="M55">
        <v>9.25</v>
      </c>
      <c r="N55" s="2">
        <f>100*(J55-H55)/H55</f>
        <v>113.88888888888886</v>
      </c>
      <c r="O55" s="2">
        <f>K55/N55</f>
        <v>0.11458536585365857</v>
      </c>
      <c r="P55" s="2">
        <f>(L55-J55)/J55*100</f>
        <v>41.058941058941066</v>
      </c>
      <c r="Q55" s="2">
        <f>M55/P55</f>
        <v>0.22528588807785885</v>
      </c>
    </row>
    <row r="56" spans="1:17">
      <c r="A56">
        <v>81</v>
      </c>
      <c r="B56">
        <v>300338</v>
      </c>
      <c r="C56" t="s">
        <v>35</v>
      </c>
      <c r="D56">
        <v>22.96</v>
      </c>
      <c r="E56" s="1">
        <v>-2.2000000000000001E-3</v>
      </c>
      <c r="F56">
        <v>28</v>
      </c>
      <c r="G56">
        <v>1.4999999999999999E-2</v>
      </c>
      <c r="H56">
        <v>5.5E-2</v>
      </c>
      <c r="I56">
        <v>415.19</v>
      </c>
      <c r="J56">
        <v>0.374</v>
      </c>
      <c r="K56">
        <v>61.36</v>
      </c>
      <c r="L56">
        <v>0.52600000000000002</v>
      </c>
      <c r="M56">
        <v>43.63</v>
      </c>
      <c r="N56" s="2">
        <f>100*(J56-H56)/H56</f>
        <v>580</v>
      </c>
      <c r="O56" s="2">
        <f>K56/N56</f>
        <v>0.10579310344827586</v>
      </c>
      <c r="P56" s="2">
        <f>(L56-J56)/J56*100</f>
        <v>40.64171122994653</v>
      </c>
      <c r="Q56" s="2">
        <f>M56/P56</f>
        <v>1.0735276315789473</v>
      </c>
    </row>
    <row r="57" spans="1:17">
      <c r="A57">
        <v>486</v>
      </c>
      <c r="B57">
        <v>600491</v>
      </c>
      <c r="C57" t="s">
        <v>142</v>
      </c>
      <c r="D57">
        <v>12.03</v>
      </c>
      <c r="E57" s="1">
        <v>1.95E-2</v>
      </c>
      <c r="F57">
        <v>12</v>
      </c>
      <c r="G57">
        <v>0.216</v>
      </c>
      <c r="H57">
        <v>0.25700000000000001</v>
      </c>
      <c r="I57">
        <v>46.86</v>
      </c>
      <c r="J57">
        <v>0.38100000000000001</v>
      </c>
      <c r="K57">
        <v>31.57</v>
      </c>
      <c r="L57">
        <v>0.53400000000000003</v>
      </c>
      <c r="M57">
        <v>22.51</v>
      </c>
      <c r="N57" s="2">
        <f>100*(J57-H57)/H57</f>
        <v>48.249027237354085</v>
      </c>
      <c r="O57" s="2">
        <f>K57/N57</f>
        <v>0.65431370967741942</v>
      </c>
      <c r="P57" s="2">
        <f>(L57-J57)/J57*100</f>
        <v>40.157480314960637</v>
      </c>
      <c r="Q57" s="2">
        <f>M57/P57</f>
        <v>0.5605431372549019</v>
      </c>
    </row>
    <row r="58" spans="1:17">
      <c r="A58">
        <v>89</v>
      </c>
      <c r="B58">
        <v>300334</v>
      </c>
      <c r="C58" t="s">
        <v>38</v>
      </c>
      <c r="D58">
        <v>17.350000000000001</v>
      </c>
      <c r="E58" s="1">
        <v>2.3E-3</v>
      </c>
      <c r="F58">
        <v>27</v>
      </c>
      <c r="G58">
        <v>0.192</v>
      </c>
      <c r="H58">
        <v>0.27700000000000002</v>
      </c>
      <c r="I58">
        <v>62.57</v>
      </c>
      <c r="J58">
        <v>0.52300000000000002</v>
      </c>
      <c r="K58">
        <v>33.159999999999997</v>
      </c>
      <c r="L58">
        <v>0.73199999999999998</v>
      </c>
      <c r="M58">
        <v>23.72</v>
      </c>
      <c r="N58" s="2">
        <f>100*(J58-H58)/H58</f>
        <v>88.808664259927795</v>
      </c>
      <c r="O58" s="2">
        <f>K58/N58</f>
        <v>0.37338699186991869</v>
      </c>
      <c r="P58" s="2">
        <f>(L58-J58)/J58*100</f>
        <v>39.961759082217959</v>
      </c>
      <c r="Q58" s="2">
        <f>M58/P58</f>
        <v>0.59356746411483274</v>
      </c>
    </row>
    <row r="59" spans="1:17">
      <c r="A59">
        <v>219</v>
      </c>
      <c r="B59">
        <v>2450</v>
      </c>
      <c r="C59" t="s">
        <v>73</v>
      </c>
      <c r="D59">
        <v>19.39</v>
      </c>
      <c r="E59" s="1">
        <v>1.78E-2</v>
      </c>
      <c r="F59">
        <v>20</v>
      </c>
      <c r="G59">
        <v>0.98199999999999998</v>
      </c>
      <c r="H59">
        <v>0.63500000000000001</v>
      </c>
      <c r="I59">
        <v>30.56</v>
      </c>
      <c r="J59">
        <v>0.88200000000000001</v>
      </c>
      <c r="K59">
        <v>21.99</v>
      </c>
      <c r="L59">
        <v>1.2290000000000001</v>
      </c>
      <c r="M59">
        <v>15.78</v>
      </c>
      <c r="N59" s="2">
        <f>100*(J59-H59)/H59</f>
        <v>38.897637795275585</v>
      </c>
      <c r="O59" s="2">
        <f>K59/N59</f>
        <v>0.56532995951417009</v>
      </c>
      <c r="P59" s="2">
        <f>(L59-J59)/J59*100</f>
        <v>39.342403628117921</v>
      </c>
      <c r="Q59" s="2">
        <f>M59/P59</f>
        <v>0.40109394812680105</v>
      </c>
    </row>
    <row r="60" spans="1:17">
      <c r="A60">
        <v>246</v>
      </c>
      <c r="B60">
        <v>2503</v>
      </c>
      <c r="C60" t="s">
        <v>80</v>
      </c>
      <c r="D60">
        <v>13.03</v>
      </c>
      <c r="E60" s="1">
        <v>-1.29E-2</v>
      </c>
      <c r="F60">
        <v>18</v>
      </c>
      <c r="G60">
        <v>0.187</v>
      </c>
      <c r="H60">
        <v>0.25700000000000001</v>
      </c>
      <c r="I60">
        <v>50.76</v>
      </c>
      <c r="J60">
        <v>0.48199999999999998</v>
      </c>
      <c r="K60">
        <v>27.02</v>
      </c>
      <c r="L60">
        <v>0.67100000000000004</v>
      </c>
      <c r="M60">
        <v>19.420000000000002</v>
      </c>
      <c r="N60" s="2">
        <f>100*(J60-H60)/H60</f>
        <v>87.548638132295707</v>
      </c>
      <c r="O60" s="2">
        <f>K60/N60</f>
        <v>0.30862844444444448</v>
      </c>
      <c r="P60" s="2">
        <f>(L60-J60)/J60*100</f>
        <v>39.211618257261421</v>
      </c>
      <c r="Q60" s="2">
        <f>M60/P60</f>
        <v>0.49526137566137557</v>
      </c>
    </row>
    <row r="61" spans="1:17">
      <c r="A61">
        <v>126</v>
      </c>
      <c r="B61">
        <v>2648</v>
      </c>
      <c r="C61" t="s">
        <v>47</v>
      </c>
      <c r="D61">
        <v>12.48</v>
      </c>
      <c r="E61" s="1">
        <v>-9.4999999999999998E-3</v>
      </c>
      <c r="F61">
        <v>25</v>
      </c>
      <c r="G61">
        <v>-0.54200000000000004</v>
      </c>
      <c r="H61">
        <v>0.28199999999999997</v>
      </c>
      <c r="I61">
        <v>44.21</v>
      </c>
      <c r="J61">
        <v>0.63700000000000001</v>
      </c>
      <c r="K61">
        <v>19.59</v>
      </c>
      <c r="L61">
        <v>0.88300000000000001</v>
      </c>
      <c r="M61">
        <v>14.14</v>
      </c>
      <c r="N61" s="2">
        <f>100*(J61-H61)/H61</f>
        <v>125.88652482269508</v>
      </c>
      <c r="O61" s="2">
        <f>K61/N61</f>
        <v>0.15561633802816896</v>
      </c>
      <c r="P61" s="2">
        <f>(L61-J61)/J61*100</f>
        <v>38.618524332810047</v>
      </c>
      <c r="Q61" s="2">
        <f>M61/P61</f>
        <v>0.36614552845528459</v>
      </c>
    </row>
    <row r="62" spans="1:17">
      <c r="A62">
        <v>448</v>
      </c>
      <c r="B62">
        <v>2533</v>
      </c>
      <c r="C62" t="s">
        <v>132</v>
      </c>
      <c r="D62">
        <v>10.24</v>
      </c>
      <c r="E62" s="1">
        <v>3.8999999999999998E-3</v>
      </c>
      <c r="F62">
        <v>13</v>
      </c>
      <c r="G62">
        <v>0.26400000000000001</v>
      </c>
      <c r="H62">
        <v>0.34899999999999998</v>
      </c>
      <c r="I62">
        <v>29.34</v>
      </c>
      <c r="J62">
        <v>0.52300000000000002</v>
      </c>
      <c r="K62">
        <v>19.579999999999998</v>
      </c>
      <c r="L62">
        <v>0.72399999999999998</v>
      </c>
      <c r="M62">
        <v>14.14</v>
      </c>
      <c r="N62" s="2">
        <f>100*(J62-H62)/H62</f>
        <v>49.85673352435532</v>
      </c>
      <c r="O62" s="2">
        <f>K62/N62</f>
        <v>0.39272528735632167</v>
      </c>
      <c r="P62" s="2">
        <f>(L62-J62)/J62*100</f>
        <v>38.432122370936895</v>
      </c>
      <c r="Q62" s="2">
        <f>M62/P62</f>
        <v>0.36792139303482596</v>
      </c>
    </row>
    <row r="63" spans="1:17">
      <c r="A63">
        <v>364</v>
      </c>
      <c r="B63">
        <v>300308</v>
      </c>
      <c r="C63" t="s">
        <v>110</v>
      </c>
      <c r="D63">
        <v>35.68</v>
      </c>
      <c r="E63" s="1">
        <v>4.0500000000000001E-2</v>
      </c>
      <c r="F63">
        <v>15</v>
      </c>
      <c r="G63">
        <v>2.5999999999999999E-2</v>
      </c>
      <c r="H63">
        <v>0.28199999999999997</v>
      </c>
      <c r="I63">
        <v>126.39</v>
      </c>
      <c r="J63">
        <v>0.5</v>
      </c>
      <c r="K63">
        <v>71.36</v>
      </c>
      <c r="L63">
        <v>0.69199999999999995</v>
      </c>
      <c r="M63">
        <v>51.54</v>
      </c>
      <c r="N63" s="2">
        <f>100*(J63-H63)/H63</f>
        <v>77.304964539007116</v>
      </c>
      <c r="O63" s="2">
        <f>K63/N63</f>
        <v>0.92309724770642176</v>
      </c>
      <c r="P63" s="2">
        <f>(L63-J63)/J63*100</f>
        <v>38.399999999999991</v>
      </c>
      <c r="Q63" s="2">
        <f>M63/P63</f>
        <v>1.3421875000000003</v>
      </c>
    </row>
    <row r="64" spans="1:17">
      <c r="A64">
        <v>141</v>
      </c>
      <c r="B64">
        <v>300310</v>
      </c>
      <c r="C64" t="s">
        <v>51</v>
      </c>
      <c r="D64">
        <v>27.8</v>
      </c>
      <c r="E64" s="1">
        <v>0.10009999999999999</v>
      </c>
      <c r="F64">
        <v>24</v>
      </c>
      <c r="G64">
        <v>0.253</v>
      </c>
      <c r="H64">
        <v>0.436</v>
      </c>
      <c r="I64">
        <v>63.72</v>
      </c>
      <c r="J64">
        <v>0.67700000000000005</v>
      </c>
      <c r="K64">
        <v>41.04</v>
      </c>
      <c r="L64">
        <v>0.93600000000000005</v>
      </c>
      <c r="M64">
        <v>29.7</v>
      </c>
      <c r="N64" s="2">
        <f>100*(J64-H64)/H64</f>
        <v>55.275229357798175</v>
      </c>
      <c r="O64" s="2">
        <f>K64/N64</f>
        <v>0.74246639004149362</v>
      </c>
      <c r="P64" s="2">
        <f>(L64-J64)/J64*100</f>
        <v>38.257016248153619</v>
      </c>
      <c r="Q64" s="2">
        <f>M64/P64</f>
        <v>0.77632818532818526</v>
      </c>
    </row>
    <row r="65" spans="1:17">
      <c r="A65">
        <v>242</v>
      </c>
      <c r="B65">
        <v>2425</v>
      </c>
      <c r="C65" t="s">
        <v>78</v>
      </c>
      <c r="D65">
        <v>20.25</v>
      </c>
      <c r="E65" s="1">
        <v>1E-3</v>
      </c>
      <c r="F65">
        <v>18</v>
      </c>
      <c r="G65">
        <v>0.186</v>
      </c>
      <c r="H65">
        <v>0.39400000000000002</v>
      </c>
      <c r="I65">
        <v>51.36</v>
      </c>
      <c r="J65">
        <v>0.7</v>
      </c>
      <c r="K65">
        <v>28.93</v>
      </c>
      <c r="L65">
        <v>0.96599999999999997</v>
      </c>
      <c r="M65">
        <v>20.96</v>
      </c>
      <c r="N65" s="2">
        <f>100*(J65-H65)/H65</f>
        <v>77.664974619289325</v>
      </c>
      <c r="O65" s="2">
        <f>K65/N65</f>
        <v>0.37249738562091511</v>
      </c>
      <c r="P65" s="2">
        <f>(L65-J65)/J65*100</f>
        <v>38.000000000000007</v>
      </c>
      <c r="Q65" s="2">
        <f>M65/P65</f>
        <v>0.55157894736842095</v>
      </c>
    </row>
    <row r="66" spans="1:17">
      <c r="A66">
        <v>427</v>
      </c>
      <c r="B66">
        <v>600074</v>
      </c>
      <c r="C66" t="s">
        <v>127</v>
      </c>
      <c r="D66">
        <v>13.71</v>
      </c>
      <c r="E66" s="1">
        <v>8.8000000000000005E-3</v>
      </c>
      <c r="F66">
        <v>13</v>
      </c>
      <c r="G66">
        <v>0.16500000000000001</v>
      </c>
      <c r="H66">
        <v>0.36799999999999999</v>
      </c>
      <c r="I66">
        <v>37.26</v>
      </c>
      <c r="J66">
        <v>0.53400000000000003</v>
      </c>
      <c r="K66">
        <v>25.67</v>
      </c>
      <c r="L66">
        <v>0.73599999999999999</v>
      </c>
      <c r="M66">
        <v>18.63</v>
      </c>
      <c r="N66" s="2">
        <f>100*(J66-H66)/H66</f>
        <v>45.108695652173928</v>
      </c>
      <c r="O66" s="2">
        <f>K66/N66</f>
        <v>0.56906987951807209</v>
      </c>
      <c r="P66" s="2">
        <f>(L66-J66)/J66*100</f>
        <v>37.827715355805239</v>
      </c>
      <c r="Q66" s="2">
        <f>M66/P66</f>
        <v>0.49249603960396043</v>
      </c>
    </row>
    <row r="67" spans="1:17">
      <c r="A67">
        <v>387</v>
      </c>
      <c r="B67">
        <v>603308</v>
      </c>
      <c r="C67" t="s">
        <v>118</v>
      </c>
      <c r="D67">
        <v>19.8</v>
      </c>
      <c r="E67" s="1">
        <v>2.5000000000000001E-3</v>
      </c>
      <c r="F67">
        <v>14</v>
      </c>
      <c r="G67">
        <v>0.188</v>
      </c>
      <c r="H67">
        <v>0.18099999999999999</v>
      </c>
      <c r="I67">
        <v>109.33</v>
      </c>
      <c r="J67">
        <v>0.38900000000000001</v>
      </c>
      <c r="K67">
        <v>50.91</v>
      </c>
      <c r="L67">
        <v>0.53600000000000003</v>
      </c>
      <c r="M67">
        <v>36.96</v>
      </c>
      <c r="N67" s="2">
        <f>100*(J67-H67)/H67</f>
        <v>114.91712707182322</v>
      </c>
      <c r="O67" s="2">
        <f>K67/N67</f>
        <v>0.44301490384615377</v>
      </c>
      <c r="P67" s="2">
        <f>(L67-J67)/J67*100</f>
        <v>37.789203084832906</v>
      </c>
      <c r="Q67" s="2">
        <f>M67/P67</f>
        <v>0.97805714285714285</v>
      </c>
    </row>
    <row r="68" spans="1:17">
      <c r="A68">
        <v>326</v>
      </c>
      <c r="B68">
        <v>2589</v>
      </c>
      <c r="C68" t="s">
        <v>102</v>
      </c>
      <c r="D68">
        <v>36.07</v>
      </c>
      <c r="E68" s="1">
        <v>8.0999999999999996E-3</v>
      </c>
      <c r="F68">
        <v>16</v>
      </c>
      <c r="G68">
        <v>0.85099999999999998</v>
      </c>
      <c r="H68">
        <v>0.89</v>
      </c>
      <c r="I68">
        <v>40.53</v>
      </c>
      <c r="J68">
        <v>1.3879999999999999</v>
      </c>
      <c r="K68">
        <v>25.98</v>
      </c>
      <c r="L68">
        <v>1.911</v>
      </c>
      <c r="M68">
        <v>18.88</v>
      </c>
      <c r="N68" s="2">
        <f>100*(J68-H68)/H68</f>
        <v>55.955056179775269</v>
      </c>
      <c r="O68" s="2">
        <f>K68/N68</f>
        <v>0.46430120481927722</v>
      </c>
      <c r="P68" s="2">
        <f>(L68-J68)/J68*100</f>
        <v>37.680115273775229</v>
      </c>
      <c r="Q68" s="2">
        <f>M68/P68</f>
        <v>0.5010600382409176</v>
      </c>
    </row>
    <row r="69" spans="1:17">
      <c r="A69">
        <v>351</v>
      </c>
      <c r="B69">
        <v>300156</v>
      </c>
      <c r="C69" t="s">
        <v>109</v>
      </c>
      <c r="D69">
        <v>31.4</v>
      </c>
      <c r="E69" s="1">
        <v>1.95E-2</v>
      </c>
      <c r="F69">
        <v>15</v>
      </c>
      <c r="G69">
        <v>0.44900000000000001</v>
      </c>
      <c r="H69">
        <v>0.70599999999999996</v>
      </c>
      <c r="I69">
        <v>44.51</v>
      </c>
      <c r="J69">
        <v>1.1919999999999999</v>
      </c>
      <c r="K69">
        <v>26.35</v>
      </c>
      <c r="L69">
        <v>1.64</v>
      </c>
      <c r="M69">
        <v>19.149999999999999</v>
      </c>
      <c r="N69" s="2">
        <f>100*(J69-H69)/H69</f>
        <v>68.838526912181308</v>
      </c>
      <c r="O69" s="2">
        <f>K69/N69</f>
        <v>0.38277983539094651</v>
      </c>
      <c r="P69" s="2">
        <f>(L69-J69)/J69*100</f>
        <v>37.583892617449663</v>
      </c>
      <c r="Q69" s="2">
        <f>M69/P69</f>
        <v>0.50952678571428567</v>
      </c>
    </row>
    <row r="70" spans="1:17">
      <c r="A70">
        <v>59</v>
      </c>
      <c r="B70">
        <v>300365</v>
      </c>
      <c r="C70" t="s">
        <v>29</v>
      </c>
      <c r="D70">
        <v>40.020000000000003</v>
      </c>
      <c r="E70" s="1">
        <v>-1.6899999999999998E-2</v>
      </c>
      <c r="F70">
        <v>30</v>
      </c>
      <c r="G70">
        <v>0.45900000000000002</v>
      </c>
      <c r="H70">
        <v>1.0669999999999999</v>
      </c>
      <c r="I70">
        <v>37.520000000000003</v>
      </c>
      <c r="J70">
        <v>1.484</v>
      </c>
      <c r="K70">
        <v>26.96</v>
      </c>
      <c r="L70">
        <v>2.04</v>
      </c>
      <c r="M70">
        <v>19.62</v>
      </c>
      <c r="N70" s="2">
        <f>100*(J70-H70)/H70</f>
        <v>39.081537019681356</v>
      </c>
      <c r="O70" s="2">
        <f>K70/N70</f>
        <v>0.68983980815347712</v>
      </c>
      <c r="P70" s="2">
        <f>(L70-J70)/J70*100</f>
        <v>37.466307277628033</v>
      </c>
      <c r="Q70" s="2">
        <f>M70/P70</f>
        <v>0.52367050359712231</v>
      </c>
    </row>
    <row r="71" spans="1:17">
      <c r="A71">
        <v>186</v>
      </c>
      <c r="B71">
        <v>65</v>
      </c>
      <c r="C71" t="s">
        <v>65</v>
      </c>
      <c r="D71">
        <v>31.03</v>
      </c>
      <c r="E71" s="1">
        <v>1.67E-2</v>
      </c>
      <c r="F71">
        <v>21</v>
      </c>
      <c r="G71">
        <v>0.79800000000000004</v>
      </c>
      <c r="H71">
        <v>0.91900000000000004</v>
      </c>
      <c r="I71">
        <v>33.75</v>
      </c>
      <c r="J71">
        <v>1.3109999999999999</v>
      </c>
      <c r="K71">
        <v>23.67</v>
      </c>
      <c r="L71">
        <v>1.8009999999999999</v>
      </c>
      <c r="M71">
        <v>17.23</v>
      </c>
      <c r="N71" s="2">
        <f>100*(J71-H71)/H71</f>
        <v>42.655059847660489</v>
      </c>
      <c r="O71" s="2">
        <f>K71/N71</f>
        <v>0.55491658163265323</v>
      </c>
      <c r="P71" s="2">
        <f>(L71-J71)/J71*100</f>
        <v>37.376048817696415</v>
      </c>
      <c r="Q71" s="2">
        <f>M71/P71</f>
        <v>0.46099040816326531</v>
      </c>
    </row>
    <row r="72" spans="1:17">
      <c r="A72">
        <v>261</v>
      </c>
      <c r="B72">
        <v>600728</v>
      </c>
      <c r="C72" t="s">
        <v>88</v>
      </c>
      <c r="D72">
        <v>9.2200000000000006</v>
      </c>
      <c r="E72" s="1">
        <v>8.8000000000000005E-3</v>
      </c>
      <c r="F72">
        <v>18</v>
      </c>
      <c r="G72">
        <v>0.28999999999999998</v>
      </c>
      <c r="H72">
        <v>0.17699999999999999</v>
      </c>
      <c r="I72">
        <v>52.18</v>
      </c>
      <c r="J72">
        <v>0.25700000000000001</v>
      </c>
      <c r="K72">
        <v>35.92</v>
      </c>
      <c r="L72">
        <v>0.35299999999999998</v>
      </c>
      <c r="M72">
        <v>26.14</v>
      </c>
      <c r="N72" s="2">
        <f>100*(J72-H72)/H72</f>
        <v>45.19774011299436</v>
      </c>
      <c r="O72" s="2">
        <f>K72/N72</f>
        <v>0.79472999999999983</v>
      </c>
      <c r="P72" s="2">
        <f>(L72-J72)/J72*100</f>
        <v>37.354085603112829</v>
      </c>
      <c r="Q72" s="2">
        <f>M72/P72</f>
        <v>0.69978958333333352</v>
      </c>
    </row>
    <row r="73" spans="1:17">
      <c r="A73">
        <v>411</v>
      </c>
      <c r="B73">
        <v>2273</v>
      </c>
      <c r="C73" t="s">
        <v>122</v>
      </c>
      <c r="D73">
        <v>22.27</v>
      </c>
      <c r="E73" s="1">
        <v>3.2000000000000001E-2</v>
      </c>
      <c r="F73">
        <v>14</v>
      </c>
      <c r="G73">
        <v>0.34200000000000003</v>
      </c>
      <c r="H73">
        <v>0.36899999999999999</v>
      </c>
      <c r="I73">
        <v>60.37</v>
      </c>
      <c r="J73">
        <v>0.52300000000000002</v>
      </c>
      <c r="K73">
        <v>42.56</v>
      </c>
      <c r="L73">
        <v>0.71799999999999997</v>
      </c>
      <c r="M73">
        <v>31.02</v>
      </c>
      <c r="N73" s="2">
        <f>100*(J73-H73)/H73</f>
        <v>41.734417344173451</v>
      </c>
      <c r="O73" s="2">
        <f>K73/N73</f>
        <v>1.0197818181818179</v>
      </c>
      <c r="P73" s="2">
        <f>(L73-J73)/J73*100</f>
        <v>37.284894837476088</v>
      </c>
      <c r="Q73" s="2">
        <f>M73/P73</f>
        <v>0.8319723076923079</v>
      </c>
    </row>
    <row r="74" spans="1:17">
      <c r="A74">
        <v>447</v>
      </c>
      <c r="B74">
        <v>881</v>
      </c>
      <c r="C74" t="s">
        <v>131</v>
      </c>
      <c r="D74">
        <v>26.71</v>
      </c>
      <c r="E74" s="1">
        <v>-1.9E-3</v>
      </c>
      <c r="F74">
        <v>13</v>
      </c>
      <c r="G74">
        <v>-2.65</v>
      </c>
      <c r="H74">
        <v>0.27700000000000002</v>
      </c>
      <c r="I74">
        <v>96.32</v>
      </c>
      <c r="J74">
        <v>0.495</v>
      </c>
      <c r="K74">
        <v>53.99</v>
      </c>
      <c r="L74">
        <v>0.67600000000000005</v>
      </c>
      <c r="M74">
        <v>39.51</v>
      </c>
      <c r="N74" s="2">
        <f>100*(J74-H74)/H74</f>
        <v>78.700361010830306</v>
      </c>
      <c r="O74" s="2">
        <f>K74/N74</f>
        <v>0.68601972477064244</v>
      </c>
      <c r="P74" s="2">
        <f>(L74-J74)/J74*100</f>
        <v>36.565656565656575</v>
      </c>
      <c r="Q74" s="2">
        <f>M74/P74</f>
        <v>1.0805220994475135</v>
      </c>
    </row>
    <row r="75" spans="1:17">
      <c r="A75">
        <v>365</v>
      </c>
      <c r="B75">
        <v>2530</v>
      </c>
      <c r="C75" t="s">
        <v>111</v>
      </c>
      <c r="D75">
        <v>34.520000000000003</v>
      </c>
      <c r="E75" s="1">
        <v>4.5699999999999998E-2</v>
      </c>
      <c r="F75">
        <v>15</v>
      </c>
      <c r="G75">
        <v>0.126</v>
      </c>
      <c r="H75">
        <v>0.19700000000000001</v>
      </c>
      <c r="I75">
        <v>175.5</v>
      </c>
      <c r="J75">
        <v>0.46200000000000002</v>
      </c>
      <c r="K75">
        <v>74.77</v>
      </c>
      <c r="L75">
        <v>0.63</v>
      </c>
      <c r="M75">
        <v>54.79</v>
      </c>
      <c r="N75" s="2">
        <f>100*(J75-H75)/H75</f>
        <v>134.51776649746193</v>
      </c>
      <c r="O75" s="2">
        <f>K75/N75</f>
        <v>0.55583735849056604</v>
      </c>
      <c r="P75" s="2">
        <f>(L75-J75)/J75*100</f>
        <v>36.36363636363636</v>
      </c>
      <c r="Q75" s="2">
        <f>M75/P75</f>
        <v>1.5067250000000001</v>
      </c>
    </row>
    <row r="76" spans="1:17">
      <c r="A76">
        <v>463</v>
      </c>
      <c r="B76">
        <v>603019</v>
      </c>
      <c r="C76" t="s">
        <v>136</v>
      </c>
      <c r="D76">
        <v>27.44</v>
      </c>
      <c r="E76" s="1">
        <v>1.5900000000000001E-2</v>
      </c>
      <c r="F76">
        <v>12</v>
      </c>
      <c r="G76">
        <v>0.59</v>
      </c>
      <c r="H76">
        <v>0.41299999999999998</v>
      </c>
      <c r="I76">
        <v>66.52</v>
      </c>
      <c r="J76">
        <v>0.57899999999999996</v>
      </c>
      <c r="K76">
        <v>47.41</v>
      </c>
      <c r="L76">
        <v>0.78900000000000003</v>
      </c>
      <c r="M76">
        <v>34.79</v>
      </c>
      <c r="N76" s="2">
        <f>100*(J76-H76)/H76</f>
        <v>40.19370460048426</v>
      </c>
      <c r="O76" s="2">
        <f>K76/N76</f>
        <v>1.1795379518072289</v>
      </c>
      <c r="P76" s="2">
        <f>(L76-J76)/J76*100</f>
        <v>36.269430051813487</v>
      </c>
      <c r="Q76" s="2">
        <f>M76/P76</f>
        <v>0.95920999999999956</v>
      </c>
    </row>
    <row r="77" spans="1:17">
      <c r="A77">
        <v>46</v>
      </c>
      <c r="B77">
        <v>600779</v>
      </c>
      <c r="C77" t="s">
        <v>12</v>
      </c>
      <c r="D77">
        <v>24.83</v>
      </c>
      <c r="E77" s="1">
        <v>3.6700000000000003E-2</v>
      </c>
      <c r="F77">
        <v>34</v>
      </c>
      <c r="G77">
        <v>0.18</v>
      </c>
      <c r="H77">
        <v>0.432</v>
      </c>
      <c r="I77">
        <v>57.46</v>
      </c>
      <c r="J77">
        <v>0.66300000000000003</v>
      </c>
      <c r="K77">
        <v>37.44</v>
      </c>
      <c r="L77">
        <v>0.90100000000000002</v>
      </c>
      <c r="M77">
        <v>27.55</v>
      </c>
      <c r="N77" s="2">
        <f>100*(J77-H77)/H77</f>
        <v>53.472222222222236</v>
      </c>
      <c r="O77" s="2">
        <f>K77/N77</f>
        <v>0.70017662337662312</v>
      </c>
      <c r="P77" s="2">
        <f>(L77-J77)/J77*100</f>
        <v>35.897435897435891</v>
      </c>
      <c r="Q77" s="2">
        <f>M77/P77</f>
        <v>0.76746428571428593</v>
      </c>
    </row>
    <row r="78" spans="1:17">
      <c r="A78">
        <v>58</v>
      </c>
      <c r="B78">
        <v>2230</v>
      </c>
      <c r="C78" t="s">
        <v>28</v>
      </c>
      <c r="D78">
        <v>34.590000000000003</v>
      </c>
      <c r="E78" s="1">
        <v>1.0800000000000001E-2</v>
      </c>
      <c r="F78">
        <v>30</v>
      </c>
      <c r="G78">
        <v>0.33100000000000002</v>
      </c>
      <c r="H78">
        <v>0.39700000000000002</v>
      </c>
      <c r="I78">
        <v>87.19</v>
      </c>
      <c r="J78">
        <v>0.51900000000000002</v>
      </c>
      <c r="K78">
        <v>66.7</v>
      </c>
      <c r="L78">
        <v>0.70199999999999996</v>
      </c>
      <c r="M78">
        <v>49.31</v>
      </c>
      <c r="N78" s="2">
        <f>100*(J78-H78)/H78</f>
        <v>30.730478589420652</v>
      </c>
      <c r="O78" s="2">
        <f>K78/N78</f>
        <v>2.1704836065573772</v>
      </c>
      <c r="P78" s="2">
        <f>(L78-J78)/J78*100</f>
        <v>35.260115606936402</v>
      </c>
      <c r="Q78" s="2">
        <f>M78/P78</f>
        <v>1.3984639344262302</v>
      </c>
    </row>
    <row r="79" spans="1:17">
      <c r="A79">
        <v>417</v>
      </c>
      <c r="B79">
        <v>300316</v>
      </c>
      <c r="C79" t="s">
        <v>125</v>
      </c>
      <c r="D79">
        <v>13.2</v>
      </c>
      <c r="E79" s="1">
        <v>1.15E-2</v>
      </c>
      <c r="F79">
        <v>14</v>
      </c>
      <c r="G79">
        <v>0.11799999999999999</v>
      </c>
      <c r="H79">
        <v>0.19900000000000001</v>
      </c>
      <c r="I79">
        <v>66.33</v>
      </c>
      <c r="J79">
        <v>0.34200000000000003</v>
      </c>
      <c r="K79">
        <v>38.6</v>
      </c>
      <c r="L79">
        <v>0.46200000000000002</v>
      </c>
      <c r="M79">
        <v>28.57</v>
      </c>
      <c r="N79" s="2">
        <f>100*(J79-H79)/H79</f>
        <v>71.859296482412063</v>
      </c>
      <c r="O79" s="2">
        <f>K79/N79</f>
        <v>0.53716083916083912</v>
      </c>
      <c r="P79" s="2">
        <f>(L79-J79)/J79*100</f>
        <v>35.087719298245609</v>
      </c>
      <c r="Q79" s="2">
        <f>M79/P79</f>
        <v>0.81424500000000011</v>
      </c>
    </row>
    <row r="80" spans="1:17">
      <c r="A80">
        <v>108</v>
      </c>
      <c r="B80">
        <v>603686</v>
      </c>
      <c r="C80" t="s">
        <v>40</v>
      </c>
      <c r="D80">
        <v>31.53</v>
      </c>
      <c r="E80" s="1">
        <v>3.8E-3</v>
      </c>
      <c r="F80">
        <v>26</v>
      </c>
      <c r="G80">
        <v>0.56499999999999995</v>
      </c>
      <c r="H80">
        <v>0.76700000000000002</v>
      </c>
      <c r="I80">
        <v>41.09</v>
      </c>
      <c r="J80">
        <v>1.0549999999999999</v>
      </c>
      <c r="K80">
        <v>29.88</v>
      </c>
      <c r="L80">
        <v>1.425</v>
      </c>
      <c r="M80">
        <v>22.13</v>
      </c>
      <c r="N80" s="2">
        <f>100*(J80-H80)/H80</f>
        <v>37.548891786179915</v>
      </c>
      <c r="O80" s="2">
        <f>K80/N80</f>
        <v>0.79576250000000015</v>
      </c>
      <c r="P80" s="2">
        <f>(L80-J80)/J80*100</f>
        <v>35.071090047393376</v>
      </c>
      <c r="Q80" s="2">
        <f>M80/P80</f>
        <v>0.6310040540540538</v>
      </c>
    </row>
    <row r="81" spans="1:17">
      <c r="A81">
        <v>138</v>
      </c>
      <c r="B81">
        <v>603898</v>
      </c>
      <c r="C81" t="s">
        <v>50</v>
      </c>
      <c r="D81">
        <v>36.57</v>
      </c>
      <c r="E81" s="1">
        <v>-1.03E-2</v>
      </c>
      <c r="F81">
        <v>24</v>
      </c>
      <c r="G81">
        <v>0.55300000000000005</v>
      </c>
      <c r="H81">
        <v>0.82399999999999995</v>
      </c>
      <c r="I81">
        <v>44.39</v>
      </c>
      <c r="J81">
        <v>1.1299999999999999</v>
      </c>
      <c r="K81">
        <v>32.36</v>
      </c>
      <c r="L81">
        <v>1.5249999999999999</v>
      </c>
      <c r="M81">
        <v>23.99</v>
      </c>
      <c r="N81" s="2">
        <f>100*(J81-H81)/H81</f>
        <v>37.135922330097081</v>
      </c>
      <c r="O81" s="2">
        <f>K81/N81</f>
        <v>0.87139346405228768</v>
      </c>
      <c r="P81" s="2">
        <f>(L81-J81)/J81*100</f>
        <v>34.955752212389385</v>
      </c>
      <c r="Q81" s="2">
        <f>M81/P81</f>
        <v>0.68629620253164547</v>
      </c>
    </row>
    <row r="82" spans="1:17">
      <c r="A82">
        <v>61</v>
      </c>
      <c r="B82">
        <v>600050</v>
      </c>
      <c r="C82" t="s">
        <v>30</v>
      </c>
      <c r="D82">
        <v>7.41</v>
      </c>
      <c r="E82" s="1">
        <v>-4.7600000000000003E-2</v>
      </c>
      <c r="F82">
        <v>30</v>
      </c>
      <c r="G82">
        <v>0.16400000000000001</v>
      </c>
      <c r="H82">
        <v>7.0000000000000007E-2</v>
      </c>
      <c r="I82">
        <v>106.31</v>
      </c>
      <c r="J82">
        <v>0.158</v>
      </c>
      <c r="K82">
        <v>47.05</v>
      </c>
      <c r="L82">
        <v>0.21299999999999999</v>
      </c>
      <c r="M82">
        <v>34.799999999999997</v>
      </c>
      <c r="N82" s="2">
        <f>100*(J82-H82)/H82</f>
        <v>125.71428571428569</v>
      </c>
      <c r="O82" s="2">
        <f>K82/N82</f>
        <v>0.3742613636363637</v>
      </c>
      <c r="P82" s="2">
        <f>(L82-J82)/J82*100</f>
        <v>34.810126582278478</v>
      </c>
      <c r="Q82" s="2">
        <f>M82/P82</f>
        <v>0.99970909090909088</v>
      </c>
    </row>
    <row r="83" spans="1:17">
      <c r="A83">
        <v>329</v>
      </c>
      <c r="B83">
        <v>300327</v>
      </c>
      <c r="C83" t="s">
        <v>100</v>
      </c>
      <c r="D83">
        <v>40.880000000000003</v>
      </c>
      <c r="E83" s="1">
        <v>1.04E-2</v>
      </c>
      <c r="F83">
        <v>16</v>
      </c>
      <c r="G83">
        <v>0.28699999999999998</v>
      </c>
      <c r="H83">
        <v>0.49</v>
      </c>
      <c r="I83">
        <v>83.43</v>
      </c>
      <c r="J83">
        <v>0.64100000000000001</v>
      </c>
      <c r="K83">
        <v>63.78</v>
      </c>
      <c r="L83">
        <v>0.86399999999999999</v>
      </c>
      <c r="M83">
        <v>47.31</v>
      </c>
      <c r="N83" s="2">
        <f>100*(J83-H83)/H83</f>
        <v>30.816326530612248</v>
      </c>
      <c r="O83" s="2">
        <f>K83/N83</f>
        <v>2.0696821192052979</v>
      </c>
      <c r="P83" s="2">
        <f>(L83-J83)/J83*100</f>
        <v>34.789391575663018</v>
      </c>
      <c r="Q83" s="2">
        <f>M83/P83</f>
        <v>1.3598973094170408</v>
      </c>
    </row>
    <row r="84" spans="1:17">
      <c r="A84">
        <v>117</v>
      </c>
      <c r="B84">
        <v>2638</v>
      </c>
      <c r="C84" t="s">
        <v>44</v>
      </c>
      <c r="D84" t="s">
        <v>4</v>
      </c>
      <c r="E84" t="s">
        <v>4</v>
      </c>
      <c r="F84">
        <v>26</v>
      </c>
      <c r="G84">
        <v>5.5E-2</v>
      </c>
      <c r="H84">
        <v>0.10199999999999999</v>
      </c>
      <c r="I84">
        <v>88.89</v>
      </c>
      <c r="J84">
        <v>0.184</v>
      </c>
      <c r="K84">
        <v>49.08</v>
      </c>
      <c r="L84">
        <v>0.248</v>
      </c>
      <c r="M84">
        <v>36.409999999999997</v>
      </c>
      <c r="N84" s="2">
        <f>100*(J84-H84)/H84</f>
        <v>80.392156862745111</v>
      </c>
      <c r="O84" s="2">
        <f>K84/N84</f>
        <v>0.61050731707317063</v>
      </c>
      <c r="P84" s="2">
        <f>(L84-J84)/J84*100</f>
        <v>34.782608695652172</v>
      </c>
      <c r="Q84" s="2">
        <f>M84/P84</f>
        <v>1.0467875</v>
      </c>
    </row>
    <row r="85" spans="1:17">
      <c r="A85">
        <v>102</v>
      </c>
      <c r="B85">
        <v>300232</v>
      </c>
      <c r="C85" t="s">
        <v>39</v>
      </c>
      <c r="D85">
        <v>14.28</v>
      </c>
      <c r="E85" s="1">
        <v>2.7300000000000001E-2</v>
      </c>
      <c r="F85">
        <v>27</v>
      </c>
      <c r="G85">
        <v>0.55700000000000005</v>
      </c>
      <c r="H85">
        <v>0.33500000000000002</v>
      </c>
      <c r="I85">
        <v>42.64</v>
      </c>
      <c r="J85">
        <v>0.51200000000000001</v>
      </c>
      <c r="K85">
        <v>27.87</v>
      </c>
      <c r="L85">
        <v>0.68899999999999995</v>
      </c>
      <c r="M85">
        <v>20.73</v>
      </c>
      <c r="N85" s="2">
        <f>100*(J85-H85)/H85</f>
        <v>52.835820895522382</v>
      </c>
      <c r="O85" s="2">
        <f>K85/N85</f>
        <v>0.52748305084745772</v>
      </c>
      <c r="P85" s="2">
        <f>(L85-J85)/J85*100</f>
        <v>34.570312499999986</v>
      </c>
      <c r="Q85" s="2">
        <f>M85/P85</f>
        <v>0.59964745762711891</v>
      </c>
    </row>
    <row r="86" spans="1:17">
      <c r="A86">
        <v>384</v>
      </c>
      <c r="B86">
        <v>18</v>
      </c>
      <c r="C86" t="s">
        <v>117</v>
      </c>
      <c r="D86">
        <v>9.66</v>
      </c>
      <c r="E86" s="1">
        <v>-8.2000000000000007E-3</v>
      </c>
      <c r="F86">
        <v>14</v>
      </c>
      <c r="G86">
        <v>0.77600000000000002</v>
      </c>
      <c r="H86">
        <v>0.30099999999999999</v>
      </c>
      <c r="I86">
        <v>32.049999999999997</v>
      </c>
      <c r="J86">
        <v>0.45</v>
      </c>
      <c r="K86">
        <v>21.47</v>
      </c>
      <c r="L86">
        <v>0.60399999999999998</v>
      </c>
      <c r="M86">
        <v>15.99</v>
      </c>
      <c r="N86" s="2">
        <f>100*(J86-H86)/H86</f>
        <v>49.501661129568113</v>
      </c>
      <c r="O86" s="2">
        <f>K86/N86</f>
        <v>0.43372281879194624</v>
      </c>
      <c r="P86" s="2">
        <f>(L86-J86)/J86*100</f>
        <v>34.222222222222214</v>
      </c>
      <c r="Q86" s="2">
        <f>M86/P86</f>
        <v>0.46724025974025984</v>
      </c>
    </row>
    <row r="87" spans="1:17">
      <c r="A87">
        <v>122</v>
      </c>
      <c r="B87">
        <v>2460</v>
      </c>
      <c r="C87" t="s">
        <v>45</v>
      </c>
      <c r="D87">
        <v>37.700000000000003</v>
      </c>
      <c r="E87" s="1">
        <v>5.8999999999999999E-3</v>
      </c>
      <c r="F87">
        <v>25</v>
      </c>
      <c r="G87">
        <v>0.33100000000000002</v>
      </c>
      <c r="H87">
        <v>0.88800000000000001</v>
      </c>
      <c r="I87">
        <v>42.47</v>
      </c>
      <c r="J87">
        <v>1.3360000000000001</v>
      </c>
      <c r="K87">
        <v>28.22</v>
      </c>
      <c r="L87">
        <v>1.7929999999999999</v>
      </c>
      <c r="M87">
        <v>21.03</v>
      </c>
      <c r="N87" s="2">
        <f>100*(J87-H87)/H87</f>
        <v>50.450450450450454</v>
      </c>
      <c r="O87" s="2">
        <f>K87/N87</f>
        <v>0.55936071428571421</v>
      </c>
      <c r="P87" s="2">
        <f>(L87-J87)/J87*100</f>
        <v>34.206586826347291</v>
      </c>
      <c r="Q87" s="2">
        <f>M87/P87</f>
        <v>0.6147938730853395</v>
      </c>
    </row>
    <row r="88" spans="1:17">
      <c r="A88">
        <v>161</v>
      </c>
      <c r="B88">
        <v>300212</v>
      </c>
      <c r="C88" t="s">
        <v>56</v>
      </c>
      <c r="D88" t="s">
        <v>4</v>
      </c>
      <c r="E88" t="s">
        <v>4</v>
      </c>
      <c r="F88">
        <v>23</v>
      </c>
      <c r="G88">
        <v>0.33800000000000002</v>
      </c>
      <c r="H88">
        <v>0.47</v>
      </c>
      <c r="I88">
        <v>76.64</v>
      </c>
      <c r="J88">
        <v>0.69599999999999995</v>
      </c>
      <c r="K88">
        <v>51.75</v>
      </c>
      <c r="L88">
        <v>0.93400000000000005</v>
      </c>
      <c r="M88">
        <v>38.57</v>
      </c>
      <c r="N88" s="2">
        <f>100*(J88-H88)/H88</f>
        <v>48.085106382978722</v>
      </c>
      <c r="O88" s="2">
        <f>K88/N88</f>
        <v>1.076216814159292</v>
      </c>
      <c r="P88" s="2">
        <f>(L88-J88)/J88*100</f>
        <v>34.195402298850588</v>
      </c>
      <c r="Q88" s="2">
        <f>M88/P88</f>
        <v>1.1279294117647054</v>
      </c>
    </row>
    <row r="89" spans="1:17">
      <c r="A89">
        <v>265</v>
      </c>
      <c r="B89">
        <v>2421</v>
      </c>
      <c r="C89" t="s">
        <v>89</v>
      </c>
      <c r="D89">
        <v>6.43</v>
      </c>
      <c r="E89" s="1">
        <v>1.6000000000000001E-3</v>
      </c>
      <c r="F89">
        <v>18</v>
      </c>
      <c r="G89">
        <v>0.23799999999999999</v>
      </c>
      <c r="H89">
        <v>0.189</v>
      </c>
      <c r="I89">
        <v>34.11</v>
      </c>
      <c r="J89">
        <v>0.28399999999999997</v>
      </c>
      <c r="K89">
        <v>22.66</v>
      </c>
      <c r="L89">
        <v>0.38100000000000001</v>
      </c>
      <c r="M89">
        <v>16.89</v>
      </c>
      <c r="N89" s="2">
        <f>100*(J89-H89)/H89</f>
        <v>50.264550264550245</v>
      </c>
      <c r="O89" s="2">
        <f>K89/N89</f>
        <v>0.45081473684210543</v>
      </c>
      <c r="P89" s="2">
        <f>(L89-J89)/J89*100</f>
        <v>34.154929577464806</v>
      </c>
      <c r="Q89" s="2">
        <f>M89/P89</f>
        <v>0.49451134020618531</v>
      </c>
    </row>
    <row r="90" spans="1:17">
      <c r="A90">
        <v>491</v>
      </c>
      <c r="B90">
        <v>300271</v>
      </c>
      <c r="C90" t="s">
        <v>143</v>
      </c>
      <c r="D90" t="s">
        <v>4</v>
      </c>
      <c r="E90" t="s">
        <v>4</v>
      </c>
      <c r="F90">
        <v>12</v>
      </c>
      <c r="G90">
        <v>0.32500000000000001</v>
      </c>
      <c r="H90">
        <v>0.45200000000000001</v>
      </c>
      <c r="I90">
        <v>43.77</v>
      </c>
      <c r="J90">
        <v>0.60699999999999998</v>
      </c>
      <c r="K90">
        <v>32.58</v>
      </c>
      <c r="L90">
        <v>0.81200000000000006</v>
      </c>
      <c r="M90">
        <v>24.33</v>
      </c>
      <c r="N90" s="2">
        <f>100*(J90-H90)/H90</f>
        <v>34.292035398230077</v>
      </c>
      <c r="O90" s="2">
        <f>K90/N90</f>
        <v>0.95007483870967768</v>
      </c>
      <c r="P90" s="2">
        <f>(L90-J90)/J90*100</f>
        <v>33.772652388797376</v>
      </c>
      <c r="Q90" s="2">
        <f>M90/P90</f>
        <v>0.72040536585365822</v>
      </c>
    </row>
    <row r="91" spans="1:17">
      <c r="A91">
        <v>414</v>
      </c>
      <c r="B91">
        <v>300426</v>
      </c>
      <c r="C91" t="s">
        <v>123</v>
      </c>
      <c r="D91">
        <v>26.94</v>
      </c>
      <c r="E91" s="1">
        <v>3.0599999999999999E-2</v>
      </c>
      <c r="F91">
        <v>14</v>
      </c>
      <c r="G91">
        <v>0.70199999999999996</v>
      </c>
      <c r="H91">
        <v>0.50900000000000001</v>
      </c>
      <c r="I91">
        <v>52.91</v>
      </c>
      <c r="J91">
        <v>0.98399999999999999</v>
      </c>
      <c r="K91">
        <v>27.37</v>
      </c>
      <c r="L91">
        <v>1.3149999999999999</v>
      </c>
      <c r="M91">
        <v>20.49</v>
      </c>
      <c r="N91" s="2">
        <f>100*(J91-H91)/H91</f>
        <v>93.320235756385074</v>
      </c>
      <c r="O91" s="2">
        <f>K91/N91</f>
        <v>0.29329115789473681</v>
      </c>
      <c r="P91" s="2">
        <f>(L91-J91)/J91*100</f>
        <v>33.638211382113816</v>
      </c>
      <c r="Q91" s="2">
        <f>M91/P91</f>
        <v>0.60912870090634441</v>
      </c>
    </row>
    <row r="92" spans="1:17">
      <c r="A92">
        <v>130</v>
      </c>
      <c r="B92">
        <v>600477</v>
      </c>
      <c r="C92" t="s">
        <v>48</v>
      </c>
      <c r="D92">
        <v>10.23</v>
      </c>
      <c r="E92" s="1">
        <v>2.8999999999999998E-3</v>
      </c>
      <c r="F92">
        <v>25</v>
      </c>
      <c r="G92">
        <v>0.14899999999999999</v>
      </c>
      <c r="H92">
        <v>0.41099999999999998</v>
      </c>
      <c r="I92">
        <v>24.9</v>
      </c>
      <c r="J92">
        <v>0.55900000000000005</v>
      </c>
      <c r="K92">
        <v>18.32</v>
      </c>
      <c r="L92">
        <v>0.747</v>
      </c>
      <c r="M92">
        <v>13.7</v>
      </c>
      <c r="N92" s="2">
        <f>100*(J92-H92)/H92</f>
        <v>36.009732360097345</v>
      </c>
      <c r="O92" s="2">
        <f>K92/N92</f>
        <v>0.50875135135135108</v>
      </c>
      <c r="P92" s="2">
        <f>(L92-J92)/J92*100</f>
        <v>33.63148479427548</v>
      </c>
      <c r="Q92" s="2">
        <f>M92/P92</f>
        <v>0.40735638297872351</v>
      </c>
    </row>
    <row r="93" spans="1:17">
      <c r="A93">
        <v>17</v>
      </c>
      <c r="B93">
        <v>300068</v>
      </c>
      <c r="C93" t="s">
        <v>6</v>
      </c>
      <c r="D93" t="s">
        <v>4</v>
      </c>
      <c r="E93" t="s">
        <v>4</v>
      </c>
      <c r="F93">
        <v>47</v>
      </c>
      <c r="G93">
        <v>0.33600000000000002</v>
      </c>
      <c r="H93">
        <v>0.64900000000000002</v>
      </c>
      <c r="I93">
        <v>31.04</v>
      </c>
      <c r="J93">
        <v>0.84799999999999998</v>
      </c>
      <c r="K93">
        <v>23.74</v>
      </c>
      <c r="L93">
        <v>1.133</v>
      </c>
      <c r="M93">
        <v>17.77</v>
      </c>
      <c r="N93" s="2">
        <f>100*(J93-H93)/H93</f>
        <v>30.662557781201841</v>
      </c>
      <c r="O93" s="2">
        <f>K93/N93</f>
        <v>0.77423417085427149</v>
      </c>
      <c r="P93" s="2">
        <f>(L93-J93)/J93*100</f>
        <v>33.608490566037744</v>
      </c>
      <c r="Q93" s="2">
        <f>M93/P93</f>
        <v>0.52873543859649108</v>
      </c>
    </row>
    <row r="94" spans="1:17">
      <c r="A94">
        <v>200</v>
      </c>
      <c r="B94">
        <v>2439</v>
      </c>
      <c r="C94" t="s">
        <v>68</v>
      </c>
      <c r="D94">
        <v>21.97</v>
      </c>
      <c r="E94" s="1">
        <v>1.15E-2</v>
      </c>
      <c r="F94">
        <v>21</v>
      </c>
      <c r="G94">
        <v>0.29399999999999998</v>
      </c>
      <c r="H94">
        <v>0.39200000000000002</v>
      </c>
      <c r="I94">
        <v>56.12</v>
      </c>
      <c r="J94">
        <v>0.55100000000000005</v>
      </c>
      <c r="K94">
        <v>39.89</v>
      </c>
      <c r="L94">
        <v>0.73599999999999999</v>
      </c>
      <c r="M94">
        <v>29.84</v>
      </c>
      <c r="N94" s="2">
        <f>100*(J94-H94)/H94</f>
        <v>40.561224489795926</v>
      </c>
      <c r="O94" s="2">
        <f>K94/N94</f>
        <v>0.98345157232704383</v>
      </c>
      <c r="P94" s="2">
        <f>(L94-J94)/J94*100</f>
        <v>33.575317604355703</v>
      </c>
      <c r="Q94" s="2">
        <f>M94/P94</f>
        <v>0.88874810810810845</v>
      </c>
    </row>
    <row r="95" spans="1:17">
      <c r="A95">
        <v>3</v>
      </c>
      <c r="B95">
        <v>300070</v>
      </c>
      <c r="C95" t="s">
        <v>0</v>
      </c>
      <c r="D95">
        <v>16.45</v>
      </c>
      <c r="E95" s="1">
        <v>1.61E-2</v>
      </c>
      <c r="F95">
        <v>59</v>
      </c>
      <c r="G95">
        <v>1.1080000000000001</v>
      </c>
      <c r="H95">
        <v>0.64900000000000002</v>
      </c>
      <c r="I95">
        <v>25.34</v>
      </c>
      <c r="J95">
        <v>0.90700000000000003</v>
      </c>
      <c r="K95">
        <v>18.14</v>
      </c>
      <c r="L95">
        <v>1.2110000000000001</v>
      </c>
      <c r="M95">
        <v>13.58</v>
      </c>
      <c r="N95" s="2">
        <f>100*(J95-H95)/H95</f>
        <v>39.753466872110941</v>
      </c>
      <c r="O95" s="2">
        <f>K95/N95</f>
        <v>0.4563124031007752</v>
      </c>
      <c r="P95" s="2">
        <f>(L95-J95)/J95*100</f>
        <v>33.517089305402429</v>
      </c>
      <c r="Q95" s="2">
        <f>M95/P95</f>
        <v>0.405166447368421</v>
      </c>
    </row>
    <row r="96" spans="1:17">
      <c r="A96">
        <v>366</v>
      </c>
      <c r="B96">
        <v>300244</v>
      </c>
      <c r="C96" t="s">
        <v>112</v>
      </c>
      <c r="D96">
        <v>31.86</v>
      </c>
      <c r="E96" s="1">
        <v>2.2100000000000002E-2</v>
      </c>
      <c r="F96">
        <v>15</v>
      </c>
      <c r="G96">
        <v>0.64800000000000002</v>
      </c>
      <c r="H96">
        <v>0.497</v>
      </c>
      <c r="I96">
        <v>64.11</v>
      </c>
      <c r="J96">
        <v>0.71099999999999997</v>
      </c>
      <c r="K96">
        <v>44.81</v>
      </c>
      <c r="L96">
        <v>0.94899999999999995</v>
      </c>
      <c r="M96">
        <v>33.58</v>
      </c>
      <c r="N96" s="2">
        <f>100*(J96-H96)/H96</f>
        <v>43.058350100603619</v>
      </c>
      <c r="O96" s="2">
        <f>K96/N96</f>
        <v>1.0406808411214954</v>
      </c>
      <c r="P96" s="2">
        <f>(L96-J96)/J96*100</f>
        <v>33.473980309423347</v>
      </c>
      <c r="Q96" s="2">
        <f>M96/P96</f>
        <v>1.0031672268907563</v>
      </c>
    </row>
    <row r="97" spans="1:17">
      <c r="A97">
        <v>368</v>
      </c>
      <c r="B97">
        <v>2182</v>
      </c>
      <c r="C97" t="s">
        <v>113</v>
      </c>
      <c r="D97">
        <v>20.85</v>
      </c>
      <c r="E97" s="1">
        <v>3.73E-2</v>
      </c>
      <c r="F97">
        <v>15</v>
      </c>
      <c r="G97">
        <v>0.105</v>
      </c>
      <c r="H97">
        <v>0.53200000000000003</v>
      </c>
      <c r="I97">
        <v>39.18</v>
      </c>
      <c r="J97">
        <v>0.749</v>
      </c>
      <c r="K97">
        <v>27.84</v>
      </c>
      <c r="L97">
        <v>0.998</v>
      </c>
      <c r="M97">
        <v>20.9</v>
      </c>
      <c r="N97" s="2">
        <f>100*(J97-H97)/H97</f>
        <v>40.789473684210513</v>
      </c>
      <c r="O97" s="2">
        <f>K97/N97</f>
        <v>0.68252903225806472</v>
      </c>
      <c r="P97" s="2">
        <f>(L97-J97)/J97*100</f>
        <v>33.244325767690256</v>
      </c>
      <c r="Q97" s="2">
        <f>M97/P97</f>
        <v>0.62867871485943772</v>
      </c>
    </row>
    <row r="98" spans="1:17">
      <c r="A98">
        <v>86</v>
      </c>
      <c r="B98">
        <v>2739</v>
      </c>
      <c r="C98" t="s">
        <v>36</v>
      </c>
      <c r="D98">
        <v>57.63</v>
      </c>
      <c r="E98" s="1">
        <v>1.1900000000000001E-2</v>
      </c>
      <c r="F98">
        <v>28</v>
      </c>
      <c r="G98">
        <v>1.01</v>
      </c>
      <c r="H98">
        <v>1.3069999999999999</v>
      </c>
      <c r="I98">
        <v>44.11</v>
      </c>
      <c r="J98">
        <v>1.7989999999999999</v>
      </c>
      <c r="K98">
        <v>32.04</v>
      </c>
      <c r="L98">
        <v>2.3969999999999998</v>
      </c>
      <c r="M98">
        <v>24.04</v>
      </c>
      <c r="N98" s="2">
        <f>100*(J98-H98)/H98</f>
        <v>37.643458301453713</v>
      </c>
      <c r="O98" s="2">
        <f>K98/N98</f>
        <v>0.85114390243902438</v>
      </c>
      <c r="P98" s="2">
        <f>(L98-J98)/J98*100</f>
        <v>33.240689271817672</v>
      </c>
      <c r="Q98" s="2">
        <f>M98/P98</f>
        <v>0.72321003344481616</v>
      </c>
    </row>
    <row r="99" spans="1:17">
      <c r="A99">
        <v>116</v>
      </c>
      <c r="B99">
        <v>300098</v>
      </c>
      <c r="C99" t="s">
        <v>43</v>
      </c>
      <c r="D99">
        <v>13.41</v>
      </c>
      <c r="E99" s="1">
        <v>1.3599999999999999E-2</v>
      </c>
      <c r="F99">
        <v>26</v>
      </c>
      <c r="G99">
        <v>0.13100000000000001</v>
      </c>
      <c r="H99">
        <v>0.28199999999999997</v>
      </c>
      <c r="I99">
        <v>47.62</v>
      </c>
      <c r="J99">
        <v>0.39500000000000002</v>
      </c>
      <c r="K99">
        <v>33.909999999999997</v>
      </c>
      <c r="L99">
        <v>0.52600000000000002</v>
      </c>
      <c r="M99">
        <v>25.48</v>
      </c>
      <c r="N99" s="2">
        <f>100*(J99-H99)/H99</f>
        <v>40.070921985815623</v>
      </c>
      <c r="O99" s="2">
        <f>K99/N99</f>
        <v>0.84624955752212339</v>
      </c>
      <c r="P99" s="2">
        <f>(L99-J99)/J99*100</f>
        <v>33.164556962025316</v>
      </c>
      <c r="Q99" s="2">
        <f>M99/P99</f>
        <v>0.76829007633587787</v>
      </c>
    </row>
    <row r="100" spans="1:17">
      <c r="A100">
        <v>282</v>
      </c>
      <c r="B100">
        <v>300369</v>
      </c>
      <c r="C100" t="s">
        <v>96</v>
      </c>
      <c r="D100">
        <v>30.13</v>
      </c>
      <c r="E100" s="1">
        <v>0.02</v>
      </c>
      <c r="F100">
        <v>17</v>
      </c>
      <c r="G100">
        <v>0.53400000000000003</v>
      </c>
      <c r="H100">
        <v>0.67600000000000005</v>
      </c>
      <c r="I100">
        <v>44.55</v>
      </c>
      <c r="J100">
        <v>0.90400000000000003</v>
      </c>
      <c r="K100">
        <v>33.340000000000003</v>
      </c>
      <c r="L100">
        <v>1.2030000000000001</v>
      </c>
      <c r="M100">
        <v>25.05</v>
      </c>
      <c r="N100" s="2">
        <f>100*(J100-H100)/H100</f>
        <v>33.727810650887569</v>
      </c>
      <c r="O100" s="2">
        <f>K100/N100</f>
        <v>0.9885017543859651</v>
      </c>
      <c r="P100" s="2">
        <f>(L100-J100)/J100*100</f>
        <v>33.075221238938056</v>
      </c>
      <c r="Q100" s="2">
        <f>M100/P100</f>
        <v>0.75736454849498325</v>
      </c>
    </row>
    <row r="101" spans="1:17">
      <c r="A101">
        <v>256</v>
      </c>
      <c r="B101">
        <v>2174</v>
      </c>
      <c r="C101" t="s">
        <v>87</v>
      </c>
      <c r="D101">
        <v>29.99</v>
      </c>
      <c r="E101" s="1">
        <v>1.7600000000000001E-2</v>
      </c>
      <c r="F101">
        <v>18</v>
      </c>
      <c r="G101">
        <v>1.796</v>
      </c>
      <c r="H101">
        <v>0.68899999999999995</v>
      </c>
      <c r="I101">
        <v>43.55</v>
      </c>
      <c r="J101">
        <v>1.0580000000000001</v>
      </c>
      <c r="K101">
        <v>28.35</v>
      </c>
      <c r="L101">
        <v>1.407</v>
      </c>
      <c r="M101">
        <v>21.31</v>
      </c>
      <c r="N101" s="2">
        <f>100*(J101-H101)/H101</f>
        <v>53.555878084179994</v>
      </c>
      <c r="O101" s="2">
        <f>K101/N101</f>
        <v>0.52935365853658511</v>
      </c>
      <c r="P101" s="2">
        <f>(L101-J101)/J101*100</f>
        <v>32.986767485822305</v>
      </c>
      <c r="Q101" s="2">
        <f>M101/P101</f>
        <v>0.64601661891117479</v>
      </c>
    </row>
    <row r="102" spans="1:17">
      <c r="A102">
        <v>251</v>
      </c>
      <c r="B102">
        <v>300347</v>
      </c>
      <c r="C102" t="s">
        <v>83</v>
      </c>
      <c r="D102">
        <v>27.05</v>
      </c>
      <c r="E102" s="1">
        <v>3.9600000000000003E-2</v>
      </c>
      <c r="F102">
        <v>18</v>
      </c>
      <c r="G102">
        <v>0.36099999999999999</v>
      </c>
      <c r="H102">
        <v>0.33400000000000002</v>
      </c>
      <c r="I102">
        <v>80.94</v>
      </c>
      <c r="J102">
        <v>0.53</v>
      </c>
      <c r="K102">
        <v>51.04</v>
      </c>
      <c r="L102">
        <v>0.70299999999999996</v>
      </c>
      <c r="M102">
        <v>38.49</v>
      </c>
      <c r="N102" s="2">
        <f>100*(J102-H102)/H102</f>
        <v>58.682634730538922</v>
      </c>
      <c r="O102" s="2">
        <f>K102/N102</f>
        <v>0.86976326530612247</v>
      </c>
      <c r="P102" s="2">
        <f>(L102-J102)/J102*100</f>
        <v>32.641509433962248</v>
      </c>
      <c r="Q102" s="2">
        <f>M102/P102</f>
        <v>1.179173410404625</v>
      </c>
    </row>
    <row r="103" spans="1:17">
      <c r="A103">
        <v>149</v>
      </c>
      <c r="B103">
        <v>300335</v>
      </c>
      <c r="C103" t="s">
        <v>52</v>
      </c>
      <c r="D103">
        <v>18.010000000000002</v>
      </c>
      <c r="E103" s="1">
        <v>-1.04E-2</v>
      </c>
      <c r="F103">
        <v>23</v>
      </c>
      <c r="G103">
        <v>0.11899999999999999</v>
      </c>
      <c r="H103">
        <v>0.35499999999999998</v>
      </c>
      <c r="I103">
        <v>50.73</v>
      </c>
      <c r="J103">
        <v>0.53200000000000003</v>
      </c>
      <c r="K103">
        <v>33.869999999999997</v>
      </c>
      <c r="L103">
        <v>0.70499999999999996</v>
      </c>
      <c r="M103">
        <v>25.55</v>
      </c>
      <c r="N103" s="2">
        <f>100*(J103-H103)/H103</f>
        <v>49.859154929577478</v>
      </c>
      <c r="O103" s="2">
        <f>K103/N103</f>
        <v>0.67931355932203363</v>
      </c>
      <c r="P103" s="2">
        <f>(L103-J103)/J103*100</f>
        <v>32.518796992481185</v>
      </c>
      <c r="Q103" s="2">
        <f>M103/P103</f>
        <v>0.78569942196531839</v>
      </c>
    </row>
    <row r="104" spans="1:17">
      <c r="A104">
        <v>441</v>
      </c>
      <c r="B104">
        <v>600808</v>
      </c>
      <c r="C104" t="s">
        <v>129</v>
      </c>
      <c r="D104">
        <v>3.37</v>
      </c>
      <c r="E104" s="1">
        <v>1.5100000000000001E-2</v>
      </c>
      <c r="F104">
        <v>13</v>
      </c>
      <c r="G104">
        <v>-0.624</v>
      </c>
      <c r="H104">
        <v>0.13700000000000001</v>
      </c>
      <c r="I104">
        <v>24.58</v>
      </c>
      <c r="J104">
        <v>0.19700000000000001</v>
      </c>
      <c r="K104">
        <v>17.100000000000001</v>
      </c>
      <c r="L104">
        <v>0.26100000000000001</v>
      </c>
      <c r="M104">
        <v>12.9</v>
      </c>
      <c r="N104" s="2">
        <f>100*(J104-H104)/H104</f>
        <v>43.795620437956202</v>
      </c>
      <c r="O104" s="2">
        <f>K104/N104</f>
        <v>0.39045000000000007</v>
      </c>
      <c r="P104" s="2">
        <f>(L104-J104)/J104*100</f>
        <v>32.487309644670049</v>
      </c>
      <c r="Q104" s="2">
        <f>M104/P104</f>
        <v>0.39707812500000006</v>
      </c>
    </row>
    <row r="105" spans="1:17">
      <c r="A105">
        <v>253</v>
      </c>
      <c r="B105">
        <v>300199</v>
      </c>
      <c r="C105" t="s">
        <v>84</v>
      </c>
      <c r="D105">
        <v>17.72</v>
      </c>
      <c r="E105" s="1">
        <v>1.37E-2</v>
      </c>
      <c r="F105">
        <v>18</v>
      </c>
      <c r="G105">
        <v>0.34300000000000003</v>
      </c>
      <c r="H105">
        <v>0.43</v>
      </c>
      <c r="I105">
        <v>41.21</v>
      </c>
      <c r="J105">
        <v>0.57299999999999995</v>
      </c>
      <c r="K105">
        <v>30.95</v>
      </c>
      <c r="L105">
        <v>0.75900000000000001</v>
      </c>
      <c r="M105">
        <v>23.34</v>
      </c>
      <c r="N105" s="2">
        <f>100*(J105-H105)/H105</f>
        <v>33.255813953488364</v>
      </c>
      <c r="O105" s="2">
        <f>K105/N105</f>
        <v>0.93066433566433593</v>
      </c>
      <c r="P105" s="2">
        <f>(L105-J105)/J105*100</f>
        <v>32.460732984293209</v>
      </c>
      <c r="Q105" s="2">
        <f>M105/P105</f>
        <v>0.719022580645161</v>
      </c>
    </row>
    <row r="106" spans="1:17">
      <c r="A106">
        <v>165</v>
      </c>
      <c r="B106">
        <v>2712</v>
      </c>
      <c r="C106" t="s">
        <v>59</v>
      </c>
      <c r="D106">
        <v>29.09</v>
      </c>
      <c r="E106" s="1">
        <v>-6.7999999999999996E-3</v>
      </c>
      <c r="F106">
        <v>22</v>
      </c>
      <c r="G106">
        <v>1.004</v>
      </c>
      <c r="H106">
        <v>0.52600000000000002</v>
      </c>
      <c r="I106">
        <v>55.26</v>
      </c>
      <c r="J106">
        <v>0.9</v>
      </c>
      <c r="K106">
        <v>32.32</v>
      </c>
      <c r="L106">
        <v>1.1919999999999999</v>
      </c>
      <c r="M106">
        <v>24.41</v>
      </c>
      <c r="N106" s="2">
        <f>100*(J106-H106)/H106</f>
        <v>71.102661596958171</v>
      </c>
      <c r="O106" s="2">
        <f>K106/N106</f>
        <v>0.45455401069518719</v>
      </c>
      <c r="P106" s="2">
        <f>(L106-J106)/J106*100</f>
        <v>32.444444444444436</v>
      </c>
      <c r="Q106" s="2">
        <f>M106/P106</f>
        <v>0.75236301369863035</v>
      </c>
    </row>
    <row r="107" spans="1:17">
      <c r="A107">
        <v>210</v>
      </c>
      <c r="B107">
        <v>600622</v>
      </c>
      <c r="C107" t="s">
        <v>71</v>
      </c>
      <c r="D107">
        <v>18.18</v>
      </c>
      <c r="E107" s="1">
        <v>0.01</v>
      </c>
      <c r="F107">
        <v>20</v>
      </c>
      <c r="G107">
        <v>0.53400000000000003</v>
      </c>
      <c r="H107">
        <v>0.52500000000000002</v>
      </c>
      <c r="I107">
        <v>34.630000000000003</v>
      </c>
      <c r="J107">
        <v>0.7</v>
      </c>
      <c r="K107">
        <v>25.97</v>
      </c>
      <c r="L107">
        <v>0.92700000000000005</v>
      </c>
      <c r="M107">
        <v>19.61</v>
      </c>
      <c r="N107" s="2">
        <f>100*(J107-H107)/H107</f>
        <v>33.333333333333321</v>
      </c>
      <c r="O107" s="2">
        <f>K107/N107</f>
        <v>0.77910000000000024</v>
      </c>
      <c r="P107" s="2">
        <f>(L107-J107)/J107*100</f>
        <v>32.428571428571445</v>
      </c>
      <c r="Q107" s="2">
        <f>M107/P107</f>
        <v>0.60471365638766483</v>
      </c>
    </row>
    <row r="108" spans="1:17">
      <c r="A108">
        <v>254</v>
      </c>
      <c r="B108">
        <v>2434</v>
      </c>
      <c r="C108" t="s">
        <v>85</v>
      </c>
      <c r="D108">
        <v>17.38</v>
      </c>
      <c r="E108" s="1">
        <v>2.3E-2</v>
      </c>
      <c r="F108">
        <v>18</v>
      </c>
      <c r="G108">
        <v>0.41499999999999998</v>
      </c>
      <c r="H108">
        <v>0.32</v>
      </c>
      <c r="I108">
        <v>54.31</v>
      </c>
      <c r="J108">
        <v>0.54600000000000004</v>
      </c>
      <c r="K108">
        <v>31.85</v>
      </c>
      <c r="L108">
        <v>0.72299999999999998</v>
      </c>
      <c r="M108">
        <v>24.04</v>
      </c>
      <c r="N108" s="2">
        <f>100*(J108-H108)/H108</f>
        <v>70.625000000000014</v>
      </c>
      <c r="O108" s="2">
        <f>K108/N108</f>
        <v>0.45097345132743355</v>
      </c>
      <c r="P108" s="2">
        <f>(L108-J108)/J108*100</f>
        <v>32.417582417582402</v>
      </c>
      <c r="Q108" s="2">
        <f>M108/P108</f>
        <v>0.74157288135593258</v>
      </c>
    </row>
    <row r="109" spans="1:17">
      <c r="A109">
        <v>198</v>
      </c>
      <c r="B109">
        <v>606</v>
      </c>
      <c r="C109" t="s">
        <v>67</v>
      </c>
      <c r="D109" t="s">
        <v>4</v>
      </c>
      <c r="E109" t="s">
        <v>4</v>
      </c>
      <c r="F109">
        <v>21</v>
      </c>
      <c r="G109">
        <v>-0.33700000000000002</v>
      </c>
      <c r="H109">
        <v>0.22900000000000001</v>
      </c>
      <c r="I109">
        <v>55.24</v>
      </c>
      <c r="J109">
        <v>0.39300000000000002</v>
      </c>
      <c r="K109">
        <v>32.200000000000003</v>
      </c>
      <c r="L109">
        <v>0.52</v>
      </c>
      <c r="M109">
        <v>24.29</v>
      </c>
      <c r="N109" s="2">
        <f>100*(J109-H109)/H109</f>
        <v>71.615720524017476</v>
      </c>
      <c r="O109" s="2">
        <f>K109/N109</f>
        <v>0.44962195121951221</v>
      </c>
      <c r="P109" s="2">
        <f>(L109-J109)/J109*100</f>
        <v>32.315521628498729</v>
      </c>
      <c r="Q109" s="2">
        <f>M109/P109</f>
        <v>0.75165118110236218</v>
      </c>
    </row>
    <row r="110" spans="1:17">
      <c r="A110">
        <v>335</v>
      </c>
      <c r="B110">
        <v>2035</v>
      </c>
      <c r="C110" t="s">
        <v>106</v>
      </c>
      <c r="D110">
        <v>32.75</v>
      </c>
      <c r="E110" s="1">
        <v>2.9999999999999997E-4</v>
      </c>
      <c r="F110">
        <v>15</v>
      </c>
      <c r="G110">
        <v>0.57899999999999996</v>
      </c>
      <c r="H110">
        <v>0.88600000000000001</v>
      </c>
      <c r="I110">
        <v>36.950000000000003</v>
      </c>
      <c r="J110">
        <v>1.198</v>
      </c>
      <c r="K110">
        <v>27.33</v>
      </c>
      <c r="L110">
        <v>1.585</v>
      </c>
      <c r="M110">
        <v>20.67</v>
      </c>
      <c r="N110" s="2">
        <f>100*(J110-H110)/H110</f>
        <v>35.214446952595928</v>
      </c>
      <c r="O110" s="2">
        <f>K110/N110</f>
        <v>0.77610192307692327</v>
      </c>
      <c r="P110" s="2">
        <f>(L110-J110)/J110*100</f>
        <v>32.30383973288815</v>
      </c>
      <c r="Q110" s="2">
        <f>M110/P110</f>
        <v>0.639862015503876</v>
      </c>
    </row>
    <row r="111" spans="1:17">
      <c r="A111">
        <v>471</v>
      </c>
      <c r="B111">
        <v>2580</v>
      </c>
      <c r="C111" t="s">
        <v>137</v>
      </c>
      <c r="D111">
        <v>17.600000000000001</v>
      </c>
      <c r="E111" s="1">
        <v>-6.7999999999999996E-3</v>
      </c>
      <c r="F111">
        <v>12</v>
      </c>
      <c r="G111">
        <v>0.14699999999999999</v>
      </c>
      <c r="H111">
        <v>0.40600000000000003</v>
      </c>
      <c r="I111">
        <v>43.33</v>
      </c>
      <c r="J111">
        <v>0.56699999999999995</v>
      </c>
      <c r="K111">
        <v>31.03</v>
      </c>
      <c r="L111">
        <v>0.75</v>
      </c>
      <c r="M111">
        <v>23.48</v>
      </c>
      <c r="N111" s="2">
        <f>100*(J111-H111)/H111</f>
        <v>39.655172413793075</v>
      </c>
      <c r="O111" s="2">
        <f>K111/N111</f>
        <v>0.78249565217391359</v>
      </c>
      <c r="P111" s="2">
        <f>(L111-J111)/J111*100</f>
        <v>32.275132275132286</v>
      </c>
      <c r="Q111" s="2">
        <f>M111/P111</f>
        <v>0.72749508196721291</v>
      </c>
    </row>
    <row r="112" spans="1:17">
      <c r="A112">
        <v>306</v>
      </c>
      <c r="B112">
        <v>600976</v>
      </c>
      <c r="C112" t="s">
        <v>103</v>
      </c>
      <c r="D112">
        <v>32.43</v>
      </c>
      <c r="E112" s="1">
        <v>8.9999999999999998E-4</v>
      </c>
      <c r="F112">
        <v>16</v>
      </c>
      <c r="G112">
        <v>0.55700000000000005</v>
      </c>
      <c r="H112">
        <v>0.75700000000000001</v>
      </c>
      <c r="I112">
        <v>42.82</v>
      </c>
      <c r="J112">
        <v>1.004</v>
      </c>
      <c r="K112">
        <v>32.299999999999997</v>
      </c>
      <c r="L112">
        <v>1.325</v>
      </c>
      <c r="M112">
        <v>24.48</v>
      </c>
      <c r="N112" s="2">
        <f>100*(J112-H112)/H112</f>
        <v>32.628797886393656</v>
      </c>
      <c r="O112" s="2">
        <f>K112/N112</f>
        <v>0.98992307692307691</v>
      </c>
      <c r="P112" s="2">
        <f>(L112-J112)/J112*100</f>
        <v>31.972111553784856</v>
      </c>
      <c r="Q112" s="2">
        <f>M112/P112</f>
        <v>0.76566728971962628</v>
      </c>
    </row>
    <row r="113" spans="1:17">
      <c r="A113">
        <v>180</v>
      </c>
      <c r="B113">
        <v>401</v>
      </c>
      <c r="C113" t="s">
        <v>63</v>
      </c>
      <c r="D113">
        <v>13.84</v>
      </c>
      <c r="E113" s="1">
        <v>1.84E-2</v>
      </c>
      <c r="F113">
        <v>22</v>
      </c>
      <c r="G113">
        <v>-1.2729999999999999</v>
      </c>
      <c r="H113">
        <v>3.1E-2</v>
      </c>
      <c r="I113">
        <v>449.35</v>
      </c>
      <c r="J113">
        <v>0.76200000000000001</v>
      </c>
      <c r="K113">
        <v>18.16</v>
      </c>
      <c r="L113">
        <v>1.0029999999999999</v>
      </c>
      <c r="M113">
        <v>13.8</v>
      </c>
      <c r="N113" s="2">
        <f>100*(J113-H113)/H113</f>
        <v>2358.0645161290322</v>
      </c>
      <c r="O113" s="2">
        <f>K113/N113</f>
        <v>7.7012311901504789E-3</v>
      </c>
      <c r="P113" s="2">
        <f>(L113-J113)/J113*100</f>
        <v>31.627296587926494</v>
      </c>
      <c r="Q113" s="2">
        <f>M113/P113</f>
        <v>0.43633195020746912</v>
      </c>
    </row>
    <row r="114" spans="1:17">
      <c r="A114">
        <v>4</v>
      </c>
      <c r="B114">
        <v>300197</v>
      </c>
      <c r="C114" t="s">
        <v>1</v>
      </c>
      <c r="D114">
        <v>11.86</v>
      </c>
      <c r="E114" s="1">
        <v>1.72E-2</v>
      </c>
      <c r="F114">
        <v>58</v>
      </c>
      <c r="G114">
        <v>0.36099999999999999</v>
      </c>
      <c r="H114">
        <v>0.36299999999999999</v>
      </c>
      <c r="I114">
        <v>32.71</v>
      </c>
      <c r="J114">
        <v>0.54400000000000004</v>
      </c>
      <c r="K114">
        <v>21.8</v>
      </c>
      <c r="L114">
        <v>0.71599999999999997</v>
      </c>
      <c r="M114">
        <v>16.55</v>
      </c>
      <c r="N114" s="2">
        <f>100*(J114-H114)/H114</f>
        <v>49.862258953168059</v>
      </c>
      <c r="O114" s="2">
        <f>K114/N114</f>
        <v>0.43720441988950265</v>
      </c>
      <c r="P114" s="2">
        <f>(L114-J114)/J114*100</f>
        <v>31.617647058823518</v>
      </c>
      <c r="Q114" s="2">
        <f>M114/P114</f>
        <v>0.52344186046511654</v>
      </c>
    </row>
    <row r="115" spans="1:17">
      <c r="A115">
        <v>276</v>
      </c>
      <c r="B115">
        <v>300237</v>
      </c>
      <c r="C115" t="s">
        <v>94</v>
      </c>
      <c r="D115">
        <v>16.989999999999998</v>
      </c>
      <c r="E115" s="1">
        <v>4.4900000000000002E-2</v>
      </c>
      <c r="F115">
        <v>17</v>
      </c>
      <c r="G115">
        <v>0.25900000000000001</v>
      </c>
      <c r="H115">
        <v>0.52900000000000003</v>
      </c>
      <c r="I115">
        <v>32.130000000000003</v>
      </c>
      <c r="J115">
        <v>0.755</v>
      </c>
      <c r="K115">
        <v>22.5</v>
      </c>
      <c r="L115">
        <v>0.99299999999999999</v>
      </c>
      <c r="M115">
        <v>17.12</v>
      </c>
      <c r="N115" s="2">
        <f>100*(J115-H115)/H115</f>
        <v>42.722117202268421</v>
      </c>
      <c r="O115" s="2">
        <f>K115/N115</f>
        <v>0.5266592920353983</v>
      </c>
      <c r="P115" s="2">
        <f>(L115-J115)/J115*100</f>
        <v>31.523178807947016</v>
      </c>
      <c r="Q115" s="2">
        <f>M115/P115</f>
        <v>0.54309243697479004</v>
      </c>
    </row>
    <row r="116" spans="1:17">
      <c r="A116">
        <v>266</v>
      </c>
      <c r="B116">
        <v>2236</v>
      </c>
      <c r="C116" t="s">
        <v>90</v>
      </c>
      <c r="D116">
        <v>16.399999999999999</v>
      </c>
      <c r="E116" s="1">
        <v>8.9700000000000002E-2</v>
      </c>
      <c r="F116">
        <v>18</v>
      </c>
      <c r="G116">
        <v>1.1830000000000001</v>
      </c>
      <c r="H116">
        <v>0.63600000000000001</v>
      </c>
      <c r="I116">
        <v>25.78</v>
      </c>
      <c r="J116">
        <v>0.84899999999999998</v>
      </c>
      <c r="K116">
        <v>19.329999999999998</v>
      </c>
      <c r="L116">
        <v>1.115</v>
      </c>
      <c r="M116">
        <v>14.71</v>
      </c>
      <c r="N116" s="2">
        <f>100*(J116-H116)/H116</f>
        <v>33.490566037735846</v>
      </c>
      <c r="O116" s="2">
        <f>K116/N116</f>
        <v>0.57717746478873244</v>
      </c>
      <c r="P116" s="2">
        <f>(L116-J116)/J116*100</f>
        <v>31.330977620730273</v>
      </c>
      <c r="Q116" s="2">
        <f>M116/P116</f>
        <v>0.46950338345864662</v>
      </c>
    </row>
    <row r="117" spans="1:17">
      <c r="A117">
        <v>233</v>
      </c>
      <c r="B117">
        <v>300258</v>
      </c>
      <c r="C117" t="s">
        <v>75</v>
      </c>
      <c r="D117">
        <v>16.8</v>
      </c>
      <c r="E117" s="1">
        <v>2.2499999999999999E-2</v>
      </c>
      <c r="F117">
        <v>19</v>
      </c>
      <c r="G117">
        <v>0.51800000000000002</v>
      </c>
      <c r="H117">
        <v>0.46600000000000003</v>
      </c>
      <c r="I117">
        <v>36.020000000000003</v>
      </c>
      <c r="J117">
        <v>0.624</v>
      </c>
      <c r="K117">
        <v>26.94</v>
      </c>
      <c r="L117">
        <v>0.81899999999999995</v>
      </c>
      <c r="M117">
        <v>20.51</v>
      </c>
      <c r="N117" s="2">
        <f>100*(J117-H117)/H117</f>
        <v>33.905579399141622</v>
      </c>
      <c r="O117" s="2">
        <f>K117/N117</f>
        <v>0.7945594936708863</v>
      </c>
      <c r="P117" s="2">
        <f>(L117-J117)/J117*100</f>
        <v>31.249999999999993</v>
      </c>
      <c r="Q117" s="2">
        <f>M117/P117</f>
        <v>0.65632000000000024</v>
      </c>
    </row>
    <row r="118" spans="1:17">
      <c r="A118">
        <v>342</v>
      </c>
      <c r="B118">
        <v>718</v>
      </c>
      <c r="C118" t="s">
        <v>107</v>
      </c>
      <c r="D118">
        <v>7.27</v>
      </c>
      <c r="E118" s="1">
        <v>4.1000000000000003E-3</v>
      </c>
      <c r="F118">
        <v>15</v>
      </c>
      <c r="G118">
        <v>0.29699999999999999</v>
      </c>
      <c r="H118">
        <v>0.36899999999999999</v>
      </c>
      <c r="I118">
        <v>19.72</v>
      </c>
      <c r="J118">
        <v>0.495</v>
      </c>
      <c r="K118">
        <v>14.7</v>
      </c>
      <c r="L118">
        <v>0.64900000000000002</v>
      </c>
      <c r="M118">
        <v>11.2</v>
      </c>
      <c r="N118" s="2">
        <f>100*(J118-H118)/H118</f>
        <v>34.146341463414636</v>
      </c>
      <c r="O118" s="2">
        <f>K118/N118</f>
        <v>0.43049999999999994</v>
      </c>
      <c r="P118" s="2">
        <f>(L118-J118)/J118*100</f>
        <v>31.111111111111118</v>
      </c>
      <c r="Q118" s="2">
        <f>M118/P118</f>
        <v>0.35999999999999988</v>
      </c>
    </row>
    <row r="119" spans="1:17">
      <c r="A119">
        <v>5</v>
      </c>
      <c r="B119">
        <v>300015</v>
      </c>
      <c r="C119" t="s">
        <v>2</v>
      </c>
      <c r="D119">
        <v>30.37</v>
      </c>
      <c r="E119" s="1">
        <v>7.0000000000000001E-3</v>
      </c>
      <c r="F119">
        <v>55</v>
      </c>
      <c r="G119">
        <v>0.434</v>
      </c>
      <c r="H119">
        <v>0.56399999999999995</v>
      </c>
      <c r="I119">
        <v>53.87</v>
      </c>
      <c r="J119">
        <v>0.747</v>
      </c>
      <c r="K119">
        <v>40.64</v>
      </c>
      <c r="L119">
        <v>0.97899999999999998</v>
      </c>
      <c r="M119">
        <v>31.03</v>
      </c>
      <c r="N119" s="2">
        <f>100*(J119-H119)/H119</f>
        <v>32.446808510638306</v>
      </c>
      <c r="O119" s="2">
        <f>K119/N119</f>
        <v>1.2525114754098359</v>
      </c>
      <c r="P119" s="2">
        <f>(L119-J119)/J119*100</f>
        <v>31.057563587684069</v>
      </c>
      <c r="Q119" s="2">
        <f>M119/P119</f>
        <v>0.99911250000000007</v>
      </c>
    </row>
    <row r="120" spans="1:17">
      <c r="A120">
        <v>308</v>
      </c>
      <c r="B120">
        <v>300394</v>
      </c>
      <c r="C120" t="s">
        <v>101</v>
      </c>
      <c r="D120">
        <v>32</v>
      </c>
      <c r="E120" s="1">
        <v>4.1000000000000003E-3</v>
      </c>
      <c r="F120">
        <v>16</v>
      </c>
      <c r="G120">
        <v>1.389</v>
      </c>
      <c r="H120">
        <v>0.66400000000000003</v>
      </c>
      <c r="I120">
        <v>48.21</v>
      </c>
      <c r="J120">
        <v>0.89400000000000002</v>
      </c>
      <c r="K120">
        <v>35.799999999999997</v>
      </c>
      <c r="L120">
        <v>1.171</v>
      </c>
      <c r="M120">
        <v>27.33</v>
      </c>
      <c r="N120" s="2">
        <f>100*(J120-H120)/H120</f>
        <v>34.638554216867469</v>
      </c>
      <c r="O120" s="2">
        <f>K120/N120</f>
        <v>1.0335304347826086</v>
      </c>
      <c r="P120" s="2">
        <f>(L120-J120)/J120*100</f>
        <v>30.98434004474273</v>
      </c>
      <c r="Q120" s="2">
        <f>M120/P120</f>
        <v>0.88205848375451257</v>
      </c>
    </row>
    <row r="121" spans="1:17">
      <c r="A121">
        <v>328</v>
      </c>
      <c r="B121">
        <v>2479</v>
      </c>
      <c r="C121" t="s">
        <v>105</v>
      </c>
      <c r="D121">
        <v>12.68</v>
      </c>
      <c r="E121" s="1">
        <v>7.1000000000000004E-3</v>
      </c>
      <c r="F121">
        <v>16</v>
      </c>
      <c r="G121">
        <v>0.22800000000000001</v>
      </c>
      <c r="H121">
        <v>0.49</v>
      </c>
      <c r="I121">
        <v>25.88</v>
      </c>
      <c r="J121">
        <v>0.65300000000000002</v>
      </c>
      <c r="K121">
        <v>19.41</v>
      </c>
      <c r="L121">
        <v>0.85499999999999998</v>
      </c>
      <c r="M121">
        <v>14.83</v>
      </c>
      <c r="N121" s="2">
        <f>100*(J121-H121)/H121</f>
        <v>33.26530612244899</v>
      </c>
      <c r="O121" s="2">
        <f>K121/N121</f>
        <v>0.58349079754601207</v>
      </c>
      <c r="P121" s="2">
        <f>(L121-J121)/J121*100</f>
        <v>30.934150076569672</v>
      </c>
      <c r="Q121" s="2">
        <f>M121/P121</f>
        <v>0.47940544554455455</v>
      </c>
    </row>
    <row r="122" spans="1:17">
      <c r="A122">
        <v>255</v>
      </c>
      <c r="B122">
        <v>2138</v>
      </c>
      <c r="C122" t="s">
        <v>86</v>
      </c>
      <c r="D122">
        <v>18.510000000000002</v>
      </c>
      <c r="E122" s="1">
        <v>2.2700000000000001E-2</v>
      </c>
      <c r="F122">
        <v>18</v>
      </c>
      <c r="G122">
        <v>0.35499999999999998</v>
      </c>
      <c r="H122">
        <v>0.499</v>
      </c>
      <c r="I122">
        <v>37.090000000000003</v>
      </c>
      <c r="J122">
        <v>0.66700000000000004</v>
      </c>
      <c r="K122">
        <v>27.75</v>
      </c>
      <c r="L122">
        <v>0.873</v>
      </c>
      <c r="M122">
        <v>21.2</v>
      </c>
      <c r="N122" s="2">
        <f>100*(J122-H122)/H122</f>
        <v>33.667334669338686</v>
      </c>
      <c r="O122" s="2">
        <f>K122/N122</f>
        <v>0.82424107142857117</v>
      </c>
      <c r="P122" s="2">
        <f>(L122-J122)/J122*100</f>
        <v>30.884557721139423</v>
      </c>
      <c r="Q122" s="2">
        <f>M122/P122</f>
        <v>0.68642718446601958</v>
      </c>
    </row>
    <row r="123" spans="1:17">
      <c r="A123">
        <v>371</v>
      </c>
      <c r="B123">
        <v>2169</v>
      </c>
      <c r="C123" t="s">
        <v>115</v>
      </c>
      <c r="D123">
        <v>20.65</v>
      </c>
      <c r="E123" s="1">
        <v>-5.7999999999999996E-3</v>
      </c>
      <c r="F123">
        <v>15</v>
      </c>
      <c r="G123">
        <v>0.34200000000000003</v>
      </c>
      <c r="H123">
        <v>0.442</v>
      </c>
      <c r="I123">
        <v>46.69</v>
      </c>
      <c r="J123">
        <v>0.63800000000000001</v>
      </c>
      <c r="K123">
        <v>32.380000000000003</v>
      </c>
      <c r="L123">
        <v>0.83499999999999996</v>
      </c>
      <c r="M123">
        <v>24.72</v>
      </c>
      <c r="N123" s="2">
        <f>100*(J123-H123)/H123</f>
        <v>44.343891402714938</v>
      </c>
      <c r="O123" s="2">
        <f>K123/N123</f>
        <v>0.73020204081632645</v>
      </c>
      <c r="P123" s="2">
        <f>(L123-J123)/J123*100</f>
        <v>30.877742946708459</v>
      </c>
      <c r="Q123" s="2">
        <f>M123/P123</f>
        <v>0.80057664974619303</v>
      </c>
    </row>
    <row r="124" spans="1:17">
      <c r="A124">
        <v>321</v>
      </c>
      <c r="B124">
        <v>2677</v>
      </c>
      <c r="C124" t="s">
        <v>104</v>
      </c>
      <c r="D124">
        <v>13.47</v>
      </c>
      <c r="E124" s="1">
        <v>-2.2000000000000001E-3</v>
      </c>
      <c r="F124">
        <v>16</v>
      </c>
      <c r="G124">
        <v>0.38900000000000001</v>
      </c>
      <c r="H124">
        <v>0.435</v>
      </c>
      <c r="I124">
        <v>30.97</v>
      </c>
      <c r="J124">
        <v>0.58299999999999996</v>
      </c>
      <c r="K124">
        <v>23.09</v>
      </c>
      <c r="L124">
        <v>0.76200000000000001</v>
      </c>
      <c r="M124">
        <v>17.68</v>
      </c>
      <c r="N124" s="2">
        <f>100*(J124-H124)/H124</f>
        <v>34.022988505747122</v>
      </c>
      <c r="O124" s="2">
        <f>K124/N124</f>
        <v>0.67865878378378386</v>
      </c>
      <c r="P124" s="2">
        <f>(L124-J124)/J124*100</f>
        <v>30.703259005145807</v>
      </c>
      <c r="Q124" s="2">
        <f>M124/P124</f>
        <v>0.57583463687150815</v>
      </c>
    </row>
    <row r="125" spans="1:17">
      <c r="A125">
        <v>407</v>
      </c>
      <c r="B125">
        <v>600057</v>
      </c>
      <c r="C125" t="s">
        <v>121</v>
      </c>
      <c r="D125">
        <v>11.25</v>
      </c>
      <c r="E125" s="1">
        <v>3.5999999999999999E-3</v>
      </c>
      <c r="F125">
        <v>14</v>
      </c>
      <c r="G125">
        <v>0.27900000000000003</v>
      </c>
      <c r="H125">
        <v>0.34899999999999998</v>
      </c>
      <c r="I125">
        <v>32.25</v>
      </c>
      <c r="J125">
        <v>0.47499999999999998</v>
      </c>
      <c r="K125">
        <v>23.67</v>
      </c>
      <c r="L125">
        <v>0.62</v>
      </c>
      <c r="M125">
        <v>18.14</v>
      </c>
      <c r="N125" s="2">
        <f>100*(J125-H125)/H125</f>
        <v>36.103151862464188</v>
      </c>
      <c r="O125" s="2">
        <f>K125/N125</f>
        <v>0.65562142857142858</v>
      </c>
      <c r="P125" s="2">
        <f>(L125-J125)/J125*100</f>
        <v>30.526315789473692</v>
      </c>
      <c r="Q125" s="2">
        <f>M125/P125</f>
        <v>0.59424137931034471</v>
      </c>
    </row>
    <row r="126" spans="1:17">
      <c r="A126">
        <v>222</v>
      </c>
      <c r="B126">
        <v>601238</v>
      </c>
      <c r="C126" t="s">
        <v>74</v>
      </c>
      <c r="D126">
        <v>26.06</v>
      </c>
      <c r="E126" s="1">
        <v>-6.8999999999999999E-3</v>
      </c>
      <c r="F126">
        <v>20</v>
      </c>
      <c r="G126">
        <v>0.65800000000000003</v>
      </c>
      <c r="H126">
        <v>1.093</v>
      </c>
      <c r="I126">
        <v>23.84</v>
      </c>
      <c r="J126">
        <v>1.6279999999999999</v>
      </c>
      <c r="K126">
        <v>16.010000000000002</v>
      </c>
      <c r="L126">
        <v>2.1240000000000001</v>
      </c>
      <c r="M126">
        <v>12.27</v>
      </c>
      <c r="N126" s="2">
        <f>100*(J126-H126)/H126</f>
        <v>48.947849954254337</v>
      </c>
      <c r="O126" s="2">
        <f>K126/N126</f>
        <v>0.32708280373831783</v>
      </c>
      <c r="P126" s="2">
        <f>(L126-J126)/J126*100</f>
        <v>30.46683046683048</v>
      </c>
      <c r="Q126" s="2">
        <f>M126/P126</f>
        <v>0.40273306451612884</v>
      </c>
    </row>
    <row r="127" spans="1:17">
      <c r="A127">
        <v>109</v>
      </c>
      <c r="B127">
        <v>639</v>
      </c>
      <c r="C127" t="s">
        <v>41</v>
      </c>
      <c r="D127">
        <v>23.73</v>
      </c>
      <c r="E127" s="1">
        <v>3.6200000000000003E-2</v>
      </c>
      <c r="F127">
        <v>26</v>
      </c>
      <c r="G127">
        <v>0.38800000000000001</v>
      </c>
      <c r="H127">
        <v>0.38</v>
      </c>
      <c r="I127">
        <v>62.45</v>
      </c>
      <c r="J127">
        <v>0.80800000000000005</v>
      </c>
      <c r="K127">
        <v>29.38</v>
      </c>
      <c r="L127">
        <v>1.054</v>
      </c>
      <c r="M127">
        <v>22.52</v>
      </c>
      <c r="N127" s="2">
        <f>100*(J127-H127)/H127</f>
        <v>112.63157894736842</v>
      </c>
      <c r="O127" s="2">
        <f>K127/N127</f>
        <v>0.26085046728971961</v>
      </c>
      <c r="P127" s="2">
        <f>(L127-J127)/J127*100</f>
        <v>30.445544554455445</v>
      </c>
      <c r="Q127" s="2">
        <f>M127/P127</f>
        <v>0.73968130081300809</v>
      </c>
    </row>
    <row r="128" spans="1:17">
      <c r="A128">
        <v>131</v>
      </c>
      <c r="B128">
        <v>2572</v>
      </c>
      <c r="C128" t="s">
        <v>49</v>
      </c>
      <c r="D128">
        <v>64.39</v>
      </c>
      <c r="E128" s="1">
        <v>4.4999999999999997E-3</v>
      </c>
      <c r="F128">
        <v>25</v>
      </c>
      <c r="G128">
        <v>1.0409999999999999</v>
      </c>
      <c r="H128">
        <v>1.4119999999999999</v>
      </c>
      <c r="I128">
        <v>45.59</v>
      </c>
      <c r="J128">
        <v>2.0110000000000001</v>
      </c>
      <c r="K128">
        <v>32.020000000000003</v>
      </c>
      <c r="L128">
        <v>2.6230000000000002</v>
      </c>
      <c r="M128">
        <v>24.55</v>
      </c>
      <c r="N128" s="2">
        <f>100*(J128-H128)/H128</f>
        <v>42.42209631728047</v>
      </c>
      <c r="O128" s="2">
        <f>K128/N128</f>
        <v>0.75479532554257067</v>
      </c>
      <c r="P128" s="2">
        <f>(L128-J128)/J128*100</f>
        <v>30.432620586772753</v>
      </c>
      <c r="Q128" s="2">
        <f>M128/P128</f>
        <v>0.80670016339869277</v>
      </c>
    </row>
    <row r="129" spans="1:17">
      <c r="A129">
        <v>415</v>
      </c>
      <c r="B129">
        <v>2438</v>
      </c>
      <c r="C129" t="s">
        <v>124</v>
      </c>
      <c r="D129">
        <v>20.82</v>
      </c>
      <c r="E129" s="1">
        <v>-5.0000000000000001E-4</v>
      </c>
      <c r="F129">
        <v>14</v>
      </c>
      <c r="G129">
        <v>7.6999999999999999E-2</v>
      </c>
      <c r="H129">
        <v>0.23899999999999999</v>
      </c>
      <c r="I129">
        <v>87.08</v>
      </c>
      <c r="J129">
        <v>0.376</v>
      </c>
      <c r="K129">
        <v>55.45</v>
      </c>
      <c r="L129">
        <v>0.49</v>
      </c>
      <c r="M129">
        <v>42.49</v>
      </c>
      <c r="N129" s="2">
        <f>100*(J129-H129)/H129</f>
        <v>57.32217573221758</v>
      </c>
      <c r="O129" s="2">
        <f>K129/N129</f>
        <v>0.96733941605839413</v>
      </c>
      <c r="P129" s="2">
        <f>(L129-J129)/J129*100</f>
        <v>30.319148936170208</v>
      </c>
      <c r="Q129" s="2">
        <f>M129/P129</f>
        <v>1.401424561403509</v>
      </c>
    </row>
    <row r="130" spans="1:17">
      <c r="A130">
        <v>249</v>
      </c>
      <c r="B130">
        <v>2090</v>
      </c>
      <c r="C130" t="s">
        <v>82</v>
      </c>
      <c r="D130">
        <v>24.64</v>
      </c>
      <c r="E130" s="1">
        <v>-8.0999999999999996E-3</v>
      </c>
      <c r="F130">
        <v>18</v>
      </c>
      <c r="G130">
        <v>0.57599999999999996</v>
      </c>
      <c r="H130">
        <v>0.64600000000000002</v>
      </c>
      <c r="I130">
        <v>38.17</v>
      </c>
      <c r="J130">
        <v>1.048</v>
      </c>
      <c r="K130">
        <v>23.51</v>
      </c>
      <c r="L130">
        <v>1.365</v>
      </c>
      <c r="M130">
        <v>18.059999999999999</v>
      </c>
      <c r="N130" s="2">
        <f>100*(J130-H130)/H130</f>
        <v>62.229102167182667</v>
      </c>
      <c r="O130" s="2">
        <f>K130/N130</f>
        <v>0.37779751243781096</v>
      </c>
      <c r="P130" s="2">
        <f>(L130-J130)/J130*100</f>
        <v>30.248091603053428</v>
      </c>
      <c r="Q130" s="2">
        <f>M130/P130</f>
        <v>0.59706246056782342</v>
      </c>
    </row>
    <row r="131" spans="1:17">
      <c r="A131">
        <v>395</v>
      </c>
      <c r="B131">
        <v>603111</v>
      </c>
      <c r="C131" t="s">
        <v>120</v>
      </c>
      <c r="D131" t="s">
        <v>4</v>
      </c>
      <c r="E131" t="s">
        <v>4</v>
      </c>
      <c r="F131">
        <v>14</v>
      </c>
      <c r="G131">
        <v>0.622</v>
      </c>
      <c r="H131">
        <v>0.32300000000000001</v>
      </c>
      <c r="I131">
        <v>45.58</v>
      </c>
      <c r="J131">
        <v>0.438</v>
      </c>
      <c r="K131">
        <v>33.6</v>
      </c>
      <c r="L131">
        <v>0.56999999999999995</v>
      </c>
      <c r="M131">
        <v>25.79</v>
      </c>
      <c r="N131" s="2">
        <f>100*(J131-H131)/H131</f>
        <v>35.603715170278633</v>
      </c>
      <c r="O131" s="2">
        <f>K131/N131</f>
        <v>0.94372173913043489</v>
      </c>
      <c r="P131" s="2">
        <f>(L131-J131)/J131*100</f>
        <v>30.136986301369852</v>
      </c>
      <c r="Q131" s="2">
        <f>M131/P131</f>
        <v>0.85575909090909119</v>
      </c>
    </row>
    <row r="132" spans="1:17">
      <c r="A132">
        <v>33</v>
      </c>
      <c r="B132">
        <v>300014</v>
      </c>
      <c r="C132" t="s">
        <v>10</v>
      </c>
      <c r="D132">
        <v>37.200000000000003</v>
      </c>
      <c r="E132" s="1">
        <v>-1.4800000000000001E-2</v>
      </c>
      <c r="F132">
        <v>37</v>
      </c>
      <c r="G132">
        <v>0.35399999999999998</v>
      </c>
      <c r="H132">
        <v>1.0860000000000001</v>
      </c>
      <c r="I132">
        <v>34.26</v>
      </c>
      <c r="J132">
        <v>1.522</v>
      </c>
      <c r="K132">
        <v>24.45</v>
      </c>
      <c r="L132">
        <v>1.9790000000000001</v>
      </c>
      <c r="M132">
        <v>18.8</v>
      </c>
      <c r="N132" s="2">
        <f>100*(J132-H132)/H132</f>
        <v>40.147329650092075</v>
      </c>
      <c r="O132" s="2">
        <f>K132/N132</f>
        <v>0.60900688073394504</v>
      </c>
      <c r="P132" s="2">
        <f>(L132-J132)/J132*100</f>
        <v>30.026281208935618</v>
      </c>
      <c r="Q132" s="2">
        <f>M132/P132</f>
        <v>0.62611816192560166</v>
      </c>
    </row>
  </sheetData>
  <autoFilter ref="A1:Q132">
    <sortState ref="A2:Q132">
      <sortCondition descending="1" ref="P1:P132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暧倩</dc:creator>
  <cp:lastModifiedBy>暧倩</cp:lastModifiedBy>
  <dcterms:created xsi:type="dcterms:W3CDTF">2017-03-13T13:36:01Z</dcterms:created>
  <dcterms:modified xsi:type="dcterms:W3CDTF">2017-03-13T15:08:07Z</dcterms:modified>
</cp:coreProperties>
</file>