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-460" windowWidth="28800" windowHeight="18000" tabRatio="500"/>
  </bookViews>
  <sheets>
    <sheet name="工作表1" sheetId="1" r:id="rId1"/>
  </sheets>
  <definedNames>
    <definedName name="_xlnm._FilterDatabase" localSheetId="0" hidden="1">工作表1!$A$1:$T$53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2" i="1"/>
  <c r="E53" i="1"/>
  <c r="L53" i="1"/>
  <c r="O53" i="1"/>
  <c r="M53" i="1"/>
  <c r="N53" i="1"/>
  <c r="E43" i="1"/>
  <c r="L43" i="1"/>
  <c r="O43" i="1"/>
  <c r="M43" i="1"/>
  <c r="N43" i="1"/>
  <c r="E32" i="1"/>
  <c r="L32" i="1"/>
  <c r="O32" i="1"/>
  <c r="M32" i="1"/>
  <c r="N32" i="1"/>
  <c r="E73" i="1"/>
  <c r="L73" i="1"/>
  <c r="O73" i="1"/>
  <c r="M73" i="1"/>
  <c r="N73" i="1"/>
  <c r="E76" i="1"/>
  <c r="L76" i="1"/>
  <c r="O76" i="1"/>
  <c r="M76" i="1"/>
  <c r="N76" i="1"/>
  <c r="E63" i="1"/>
  <c r="L63" i="1"/>
  <c r="O63" i="1"/>
  <c r="M63" i="1"/>
  <c r="N63" i="1"/>
  <c r="E39" i="1"/>
  <c r="L39" i="1"/>
  <c r="O39" i="1"/>
  <c r="M39" i="1"/>
  <c r="N39" i="1"/>
  <c r="E56" i="1"/>
  <c r="L56" i="1"/>
  <c r="O56" i="1"/>
  <c r="M56" i="1"/>
  <c r="N56" i="1"/>
  <c r="E54" i="1"/>
  <c r="L54" i="1"/>
  <c r="O54" i="1"/>
  <c r="M54" i="1"/>
  <c r="N54" i="1"/>
  <c r="E38" i="1"/>
  <c r="L38" i="1"/>
  <c r="O38" i="1"/>
  <c r="M38" i="1"/>
  <c r="N38" i="1"/>
  <c r="E81" i="1"/>
  <c r="L81" i="1"/>
  <c r="O81" i="1"/>
  <c r="M81" i="1"/>
  <c r="N81" i="1"/>
  <c r="E31" i="1"/>
  <c r="L31" i="1"/>
  <c r="O31" i="1"/>
  <c r="M31" i="1"/>
  <c r="N31" i="1"/>
  <c r="E52" i="1"/>
  <c r="L52" i="1"/>
  <c r="O52" i="1"/>
  <c r="M52" i="1"/>
  <c r="N52" i="1"/>
  <c r="E36" i="1"/>
  <c r="L36" i="1"/>
  <c r="O36" i="1"/>
  <c r="M36" i="1"/>
  <c r="N36" i="1"/>
  <c r="E64" i="1"/>
  <c r="L64" i="1"/>
  <c r="O64" i="1"/>
  <c r="M64" i="1"/>
  <c r="N64" i="1"/>
  <c r="E61" i="1"/>
  <c r="L61" i="1"/>
  <c r="O61" i="1"/>
  <c r="M61" i="1"/>
  <c r="N61" i="1"/>
  <c r="E40" i="1"/>
  <c r="L40" i="1"/>
  <c r="O40" i="1"/>
  <c r="M40" i="1"/>
  <c r="N40" i="1"/>
  <c r="E74" i="1"/>
  <c r="L74" i="1"/>
  <c r="O74" i="1"/>
  <c r="M74" i="1"/>
  <c r="N74" i="1"/>
  <c r="E78" i="1"/>
  <c r="L78" i="1"/>
  <c r="O78" i="1"/>
  <c r="M78" i="1"/>
  <c r="N78" i="1"/>
  <c r="E42" i="1"/>
  <c r="L42" i="1"/>
  <c r="O42" i="1"/>
  <c r="M42" i="1"/>
  <c r="N42" i="1"/>
  <c r="E41" i="1"/>
  <c r="L41" i="1"/>
  <c r="O41" i="1"/>
  <c r="M41" i="1"/>
  <c r="N41" i="1"/>
  <c r="E57" i="1"/>
  <c r="L57" i="1"/>
  <c r="O57" i="1"/>
  <c r="M57" i="1"/>
  <c r="N57" i="1"/>
  <c r="E49" i="1"/>
  <c r="L49" i="1"/>
  <c r="O49" i="1"/>
  <c r="M49" i="1"/>
  <c r="N49" i="1"/>
  <c r="E82" i="1"/>
  <c r="L82" i="1"/>
  <c r="O82" i="1"/>
  <c r="M82" i="1"/>
  <c r="N82" i="1"/>
  <c r="E33" i="1"/>
  <c r="L33" i="1"/>
  <c r="O33" i="1"/>
  <c r="M33" i="1"/>
  <c r="N33" i="1"/>
  <c r="E77" i="1"/>
  <c r="L77" i="1"/>
  <c r="O77" i="1"/>
  <c r="M77" i="1"/>
  <c r="N77" i="1"/>
  <c r="E66" i="1"/>
  <c r="L66" i="1"/>
  <c r="O66" i="1"/>
  <c r="M66" i="1"/>
  <c r="N66" i="1"/>
  <c r="E44" i="1"/>
  <c r="L44" i="1"/>
  <c r="O44" i="1"/>
  <c r="M44" i="1"/>
  <c r="N44" i="1"/>
  <c r="E45" i="1"/>
  <c r="L45" i="1"/>
  <c r="O45" i="1"/>
  <c r="M45" i="1"/>
  <c r="N45" i="1"/>
  <c r="K14" i="1"/>
  <c r="E14" i="1"/>
  <c r="N14" i="1"/>
  <c r="Q14" i="1"/>
  <c r="E8" i="1"/>
  <c r="N8" i="1"/>
  <c r="K8" i="1"/>
  <c r="Q8" i="1"/>
  <c r="E47" i="1"/>
  <c r="N47" i="1"/>
  <c r="K47" i="1"/>
  <c r="Q47" i="1"/>
  <c r="E71" i="1"/>
  <c r="N71" i="1"/>
  <c r="K71" i="1"/>
  <c r="Q71" i="1"/>
  <c r="E51" i="1"/>
  <c r="N51" i="1"/>
  <c r="K51" i="1"/>
  <c r="Q51" i="1"/>
  <c r="E69" i="1"/>
  <c r="N69" i="1"/>
  <c r="K69" i="1"/>
  <c r="Q69" i="1"/>
  <c r="E34" i="1"/>
  <c r="N34" i="1"/>
  <c r="K34" i="1"/>
  <c r="Q34" i="1"/>
  <c r="E67" i="1"/>
  <c r="N67" i="1"/>
  <c r="K67" i="1"/>
  <c r="Q67" i="1"/>
  <c r="E68" i="1"/>
  <c r="N68" i="1"/>
  <c r="K68" i="1"/>
  <c r="Q68" i="1"/>
  <c r="E65" i="1"/>
  <c r="N65" i="1"/>
  <c r="K65" i="1"/>
  <c r="Q65" i="1"/>
  <c r="E46" i="1"/>
  <c r="N46" i="1"/>
  <c r="K46" i="1"/>
  <c r="Q46" i="1"/>
  <c r="E70" i="1"/>
  <c r="N70" i="1"/>
  <c r="K70" i="1"/>
  <c r="Q70" i="1"/>
  <c r="E72" i="1"/>
  <c r="N72" i="1"/>
  <c r="K72" i="1"/>
  <c r="Q72" i="1"/>
  <c r="E62" i="1"/>
  <c r="N62" i="1"/>
  <c r="K62" i="1"/>
  <c r="Q62" i="1"/>
  <c r="E58" i="1"/>
  <c r="N58" i="1"/>
  <c r="K58" i="1"/>
  <c r="Q58" i="1"/>
  <c r="E50" i="1"/>
  <c r="N50" i="1"/>
  <c r="K50" i="1"/>
  <c r="Q50" i="1"/>
  <c r="E37" i="1"/>
  <c r="N37" i="1"/>
  <c r="K37" i="1"/>
  <c r="Q37" i="1"/>
  <c r="E79" i="1"/>
  <c r="N79" i="1"/>
  <c r="K79" i="1"/>
  <c r="Q79" i="1"/>
  <c r="E80" i="1"/>
  <c r="N80" i="1"/>
  <c r="K80" i="1"/>
  <c r="Q80" i="1"/>
  <c r="E75" i="1"/>
  <c r="N75" i="1"/>
  <c r="K75" i="1"/>
  <c r="Q75" i="1"/>
  <c r="E48" i="1"/>
  <c r="N48" i="1"/>
  <c r="K48" i="1"/>
  <c r="Q48" i="1"/>
  <c r="E60" i="1"/>
  <c r="N60" i="1"/>
  <c r="K60" i="1"/>
  <c r="Q60" i="1"/>
  <c r="E59" i="1"/>
  <c r="N59" i="1"/>
  <c r="K59" i="1"/>
  <c r="Q59" i="1"/>
  <c r="E35" i="1"/>
  <c r="N35" i="1"/>
  <c r="K35" i="1"/>
  <c r="Q35" i="1"/>
  <c r="E55" i="1"/>
  <c r="N55" i="1"/>
  <c r="K55" i="1"/>
  <c r="Q55" i="1"/>
  <c r="M14" i="1"/>
  <c r="J14" i="1"/>
  <c r="P14" i="1"/>
  <c r="M8" i="1"/>
  <c r="J8" i="1"/>
  <c r="P8" i="1"/>
  <c r="M47" i="1"/>
  <c r="J47" i="1"/>
  <c r="P47" i="1"/>
  <c r="M71" i="1"/>
  <c r="J71" i="1"/>
  <c r="P71" i="1"/>
  <c r="M51" i="1"/>
  <c r="J51" i="1"/>
  <c r="P51" i="1"/>
  <c r="M69" i="1"/>
  <c r="J69" i="1"/>
  <c r="P69" i="1"/>
  <c r="M34" i="1"/>
  <c r="J34" i="1"/>
  <c r="P34" i="1"/>
  <c r="M67" i="1"/>
  <c r="J67" i="1"/>
  <c r="P67" i="1"/>
  <c r="M68" i="1"/>
  <c r="J68" i="1"/>
  <c r="P68" i="1"/>
  <c r="M65" i="1"/>
  <c r="J65" i="1"/>
  <c r="P65" i="1"/>
  <c r="M46" i="1"/>
  <c r="J46" i="1"/>
  <c r="P46" i="1"/>
  <c r="M70" i="1"/>
  <c r="J70" i="1"/>
  <c r="P70" i="1"/>
  <c r="M72" i="1"/>
  <c r="J72" i="1"/>
  <c r="P72" i="1"/>
  <c r="M62" i="1"/>
  <c r="J62" i="1"/>
  <c r="P62" i="1"/>
  <c r="M58" i="1"/>
  <c r="J58" i="1"/>
  <c r="P58" i="1"/>
  <c r="M50" i="1"/>
  <c r="J50" i="1"/>
  <c r="P50" i="1"/>
  <c r="M37" i="1"/>
  <c r="J37" i="1"/>
  <c r="P37" i="1"/>
  <c r="M79" i="1"/>
  <c r="J79" i="1"/>
  <c r="P79" i="1"/>
  <c r="M80" i="1"/>
  <c r="J80" i="1"/>
  <c r="P80" i="1"/>
  <c r="M75" i="1"/>
  <c r="J75" i="1"/>
  <c r="P75" i="1"/>
  <c r="M48" i="1"/>
  <c r="J48" i="1"/>
  <c r="P48" i="1"/>
  <c r="M60" i="1"/>
  <c r="J60" i="1"/>
  <c r="P60" i="1"/>
  <c r="M59" i="1"/>
  <c r="J59" i="1"/>
  <c r="P59" i="1"/>
  <c r="M35" i="1"/>
  <c r="J35" i="1"/>
  <c r="P35" i="1"/>
  <c r="M55" i="1"/>
  <c r="J55" i="1"/>
  <c r="P55" i="1"/>
  <c r="L14" i="1"/>
  <c r="O14" i="1"/>
  <c r="L8" i="1"/>
  <c r="O8" i="1"/>
  <c r="L47" i="1"/>
  <c r="O47" i="1"/>
  <c r="L71" i="1"/>
  <c r="O71" i="1"/>
  <c r="L51" i="1"/>
  <c r="O51" i="1"/>
  <c r="L69" i="1"/>
  <c r="O69" i="1"/>
  <c r="L34" i="1"/>
  <c r="O34" i="1"/>
  <c r="L67" i="1"/>
  <c r="O67" i="1"/>
  <c r="L68" i="1"/>
  <c r="O68" i="1"/>
  <c r="L65" i="1"/>
  <c r="O65" i="1"/>
  <c r="L46" i="1"/>
  <c r="O46" i="1"/>
  <c r="L70" i="1"/>
  <c r="O70" i="1"/>
  <c r="L72" i="1"/>
  <c r="O72" i="1"/>
  <c r="L62" i="1"/>
  <c r="O62" i="1"/>
  <c r="L58" i="1"/>
  <c r="O58" i="1"/>
  <c r="L50" i="1"/>
  <c r="O50" i="1"/>
  <c r="L37" i="1"/>
  <c r="O37" i="1"/>
  <c r="L79" i="1"/>
  <c r="O79" i="1"/>
  <c r="L80" i="1"/>
  <c r="O80" i="1"/>
  <c r="L75" i="1"/>
  <c r="O75" i="1"/>
  <c r="L48" i="1"/>
  <c r="O48" i="1"/>
  <c r="L60" i="1"/>
  <c r="O60" i="1"/>
  <c r="L59" i="1"/>
  <c r="O59" i="1"/>
  <c r="L35" i="1"/>
  <c r="O35" i="1"/>
  <c r="L55" i="1"/>
  <c r="O55" i="1"/>
  <c r="E29" i="1"/>
  <c r="M29" i="1"/>
  <c r="L29" i="1"/>
  <c r="K29" i="1"/>
  <c r="J29" i="1"/>
  <c r="E25" i="1"/>
  <c r="J25" i="1"/>
  <c r="K25" i="1"/>
  <c r="L25" i="1"/>
  <c r="M25" i="1"/>
  <c r="N25" i="1"/>
  <c r="O25" i="1"/>
  <c r="P25" i="1"/>
  <c r="Q25" i="1"/>
  <c r="E4" i="1"/>
  <c r="N4" i="1"/>
  <c r="K4" i="1"/>
  <c r="Q4" i="1"/>
  <c r="E16" i="1"/>
  <c r="N16" i="1"/>
  <c r="K16" i="1"/>
  <c r="Q16" i="1"/>
  <c r="E6" i="1"/>
  <c r="N6" i="1"/>
  <c r="K6" i="1"/>
  <c r="Q6" i="1"/>
  <c r="E28" i="1"/>
  <c r="N28" i="1"/>
  <c r="K28" i="1"/>
  <c r="Q28" i="1"/>
  <c r="E2" i="1"/>
  <c r="N2" i="1"/>
  <c r="K2" i="1"/>
  <c r="Q2" i="1"/>
  <c r="E22" i="1"/>
  <c r="N22" i="1"/>
  <c r="K22" i="1"/>
  <c r="Q22" i="1"/>
  <c r="E15" i="1"/>
  <c r="N15" i="1"/>
  <c r="K15" i="1"/>
  <c r="Q15" i="1"/>
  <c r="E12" i="1"/>
  <c r="N12" i="1"/>
  <c r="K12" i="1"/>
  <c r="Q12" i="1"/>
  <c r="E13" i="1"/>
  <c r="N13" i="1"/>
  <c r="K13" i="1"/>
  <c r="Q13" i="1"/>
  <c r="E18" i="1"/>
  <c r="N18" i="1"/>
  <c r="K18" i="1"/>
  <c r="Q18" i="1"/>
  <c r="E7" i="1"/>
  <c r="N7" i="1"/>
  <c r="K7" i="1"/>
  <c r="Q7" i="1"/>
  <c r="E11" i="1"/>
  <c r="N11" i="1"/>
  <c r="K11" i="1"/>
  <c r="Q11" i="1"/>
  <c r="E24" i="1"/>
  <c r="N24" i="1"/>
  <c r="K24" i="1"/>
  <c r="Q24" i="1"/>
  <c r="E17" i="1"/>
  <c r="N17" i="1"/>
  <c r="K17" i="1"/>
  <c r="Q17" i="1"/>
  <c r="E9" i="1"/>
  <c r="N9" i="1"/>
  <c r="K9" i="1"/>
  <c r="Q9" i="1"/>
  <c r="E3" i="1"/>
  <c r="N3" i="1"/>
  <c r="K3" i="1"/>
  <c r="Q3" i="1"/>
  <c r="E27" i="1"/>
  <c r="N27" i="1"/>
  <c r="K27" i="1"/>
  <c r="Q27" i="1"/>
  <c r="E23" i="1"/>
  <c r="N23" i="1"/>
  <c r="K23" i="1"/>
  <c r="Q23" i="1"/>
  <c r="E30" i="1"/>
  <c r="N30" i="1"/>
  <c r="K30" i="1"/>
  <c r="Q30" i="1"/>
  <c r="E21" i="1"/>
  <c r="N21" i="1"/>
  <c r="K21" i="1"/>
  <c r="Q21" i="1"/>
  <c r="E5" i="1"/>
  <c r="N5" i="1"/>
  <c r="K5" i="1"/>
  <c r="Q5" i="1"/>
  <c r="E20" i="1"/>
  <c r="N20" i="1"/>
  <c r="K20" i="1"/>
  <c r="Q20" i="1"/>
  <c r="E10" i="1"/>
  <c r="N10" i="1"/>
  <c r="K10" i="1"/>
  <c r="Q10" i="1"/>
  <c r="E26" i="1"/>
  <c r="N26" i="1"/>
  <c r="K26" i="1"/>
  <c r="Q26" i="1"/>
  <c r="N29" i="1"/>
  <c r="Q29" i="1"/>
  <c r="K19" i="1"/>
  <c r="E19" i="1"/>
  <c r="N19" i="1"/>
  <c r="Q19" i="1"/>
  <c r="J19" i="1"/>
  <c r="J4" i="1"/>
  <c r="J16" i="1"/>
  <c r="J6" i="1"/>
  <c r="J28" i="1"/>
  <c r="J2" i="1"/>
  <c r="J22" i="1"/>
  <c r="J15" i="1"/>
  <c r="J12" i="1"/>
  <c r="J13" i="1"/>
  <c r="J18" i="1"/>
  <c r="J7" i="1"/>
  <c r="J11" i="1"/>
  <c r="J24" i="1"/>
  <c r="J17" i="1"/>
  <c r="J9" i="1"/>
  <c r="J3" i="1"/>
  <c r="J27" i="1"/>
  <c r="J23" i="1"/>
  <c r="J30" i="1"/>
  <c r="J21" i="1"/>
  <c r="J5" i="1"/>
  <c r="J20" i="1"/>
  <c r="J10" i="1"/>
  <c r="J26" i="1"/>
  <c r="M16" i="1"/>
  <c r="P16" i="1"/>
  <c r="M6" i="1"/>
  <c r="P6" i="1"/>
  <c r="M28" i="1"/>
  <c r="P28" i="1"/>
  <c r="M2" i="1"/>
  <c r="P2" i="1"/>
  <c r="M22" i="1"/>
  <c r="P22" i="1"/>
  <c r="M15" i="1"/>
  <c r="P15" i="1"/>
  <c r="M12" i="1"/>
  <c r="P12" i="1"/>
  <c r="M13" i="1"/>
  <c r="P13" i="1"/>
  <c r="M18" i="1"/>
  <c r="P18" i="1"/>
  <c r="M7" i="1"/>
  <c r="P7" i="1"/>
  <c r="M11" i="1"/>
  <c r="P11" i="1"/>
  <c r="M24" i="1"/>
  <c r="P24" i="1"/>
  <c r="M17" i="1"/>
  <c r="P17" i="1"/>
  <c r="M9" i="1"/>
  <c r="P9" i="1"/>
  <c r="M3" i="1"/>
  <c r="P3" i="1"/>
  <c r="M27" i="1"/>
  <c r="P27" i="1"/>
  <c r="M23" i="1"/>
  <c r="P23" i="1"/>
  <c r="M30" i="1"/>
  <c r="P30" i="1"/>
  <c r="M21" i="1"/>
  <c r="P21" i="1"/>
  <c r="M5" i="1"/>
  <c r="P5" i="1"/>
  <c r="M20" i="1"/>
  <c r="P20" i="1"/>
  <c r="M10" i="1"/>
  <c r="P10" i="1"/>
  <c r="M26" i="1"/>
  <c r="P26" i="1"/>
  <c r="P29" i="1"/>
  <c r="L16" i="1"/>
  <c r="O16" i="1"/>
  <c r="L6" i="1"/>
  <c r="O6" i="1"/>
  <c r="L28" i="1"/>
  <c r="O28" i="1"/>
  <c r="L2" i="1"/>
  <c r="O2" i="1"/>
  <c r="L22" i="1"/>
  <c r="O22" i="1"/>
  <c r="L15" i="1"/>
  <c r="O15" i="1"/>
  <c r="L12" i="1"/>
  <c r="O12" i="1"/>
  <c r="L13" i="1"/>
  <c r="O13" i="1"/>
  <c r="L18" i="1"/>
  <c r="O18" i="1"/>
  <c r="L7" i="1"/>
  <c r="O7" i="1"/>
  <c r="L11" i="1"/>
  <c r="O11" i="1"/>
  <c r="L24" i="1"/>
  <c r="O24" i="1"/>
  <c r="L17" i="1"/>
  <c r="O17" i="1"/>
  <c r="L9" i="1"/>
  <c r="O9" i="1"/>
  <c r="L3" i="1"/>
  <c r="O3" i="1"/>
  <c r="L27" i="1"/>
  <c r="O27" i="1"/>
  <c r="L23" i="1"/>
  <c r="O23" i="1"/>
  <c r="L30" i="1"/>
  <c r="O30" i="1"/>
  <c r="L21" i="1"/>
  <c r="O21" i="1"/>
  <c r="L5" i="1"/>
  <c r="O5" i="1"/>
  <c r="L20" i="1"/>
  <c r="O20" i="1"/>
  <c r="L10" i="1"/>
  <c r="O10" i="1"/>
  <c r="L26" i="1"/>
  <c r="O26" i="1"/>
  <c r="O29" i="1"/>
  <c r="M4" i="1"/>
  <c r="P4" i="1"/>
  <c r="L4" i="1"/>
  <c r="O4" i="1"/>
  <c r="M19" i="1"/>
  <c r="P19" i="1"/>
  <c r="L19" i="1"/>
  <c r="O19" i="1"/>
</calcChain>
</file>

<file path=xl/sharedStrings.xml><?xml version="1.0" encoding="utf-8"?>
<sst xmlns="http://schemas.openxmlformats.org/spreadsheetml/2006/main" count="105" uniqueCount="105">
  <si>
    <t>代码</t>
    <phoneticPr fontId="2" type="noConversion"/>
  </si>
  <si>
    <t>公司</t>
    <phoneticPr fontId="2" type="noConversion"/>
  </si>
  <si>
    <t>股价</t>
    <phoneticPr fontId="2" type="noConversion"/>
  </si>
  <si>
    <t>股本</t>
    <phoneticPr fontId="2" type="noConversion"/>
  </si>
  <si>
    <t>市值</t>
    <phoneticPr fontId="2" type="noConversion"/>
  </si>
  <si>
    <t>16利润</t>
    <phoneticPr fontId="2" type="noConversion"/>
  </si>
  <si>
    <t>17利润</t>
    <phoneticPr fontId="2" type="noConversion"/>
  </si>
  <si>
    <t>16增速</t>
    <phoneticPr fontId="2" type="noConversion"/>
  </si>
  <si>
    <t>17增速</t>
    <phoneticPr fontId="2" type="noConversion"/>
  </si>
  <si>
    <t>16PE</t>
    <phoneticPr fontId="2" type="noConversion"/>
  </si>
  <si>
    <t>17PE</t>
    <phoneticPr fontId="2" type="noConversion"/>
  </si>
  <si>
    <t>16PEG</t>
    <phoneticPr fontId="2" type="noConversion"/>
  </si>
  <si>
    <t>17PEG</t>
    <phoneticPr fontId="2" type="noConversion"/>
  </si>
  <si>
    <t>优势</t>
    <phoneticPr fontId="2" type="noConversion"/>
  </si>
  <si>
    <t>黄河旋风</t>
    <phoneticPr fontId="2" type="noConversion"/>
  </si>
  <si>
    <t>铭匠智能扩张速度</t>
    <phoneticPr fontId="2" type="noConversion"/>
  </si>
  <si>
    <t>超图软件</t>
    <phoneticPr fontId="1" type="noConversion"/>
  </si>
  <si>
    <t>18利润</t>
    <phoneticPr fontId="1" type="noConversion"/>
  </si>
  <si>
    <t>18增速</t>
    <phoneticPr fontId="1" type="noConversion"/>
  </si>
  <si>
    <t>18PE</t>
    <phoneticPr fontId="1" type="noConversion"/>
  </si>
  <si>
    <t>18PEG</t>
    <phoneticPr fontId="1" type="noConversion"/>
  </si>
  <si>
    <t>润和软件</t>
    <phoneticPr fontId="1" type="noConversion"/>
  </si>
  <si>
    <t>蓝海华腾</t>
    <phoneticPr fontId="1" type="noConversion"/>
  </si>
  <si>
    <t>万润股份</t>
    <phoneticPr fontId="1" type="noConversion"/>
  </si>
  <si>
    <t>智云股份</t>
    <phoneticPr fontId="1" type="noConversion"/>
  </si>
  <si>
    <t>东方国信</t>
    <phoneticPr fontId="1" type="noConversion"/>
  </si>
  <si>
    <t>高能环境</t>
    <phoneticPr fontId="1" type="noConversion"/>
  </si>
  <si>
    <t>亿纬锂能</t>
    <phoneticPr fontId="1" type="noConversion"/>
  </si>
  <si>
    <t>聚光科技</t>
    <phoneticPr fontId="1" type="noConversion"/>
  </si>
  <si>
    <t>东江环保</t>
    <phoneticPr fontId="1" type="noConversion"/>
  </si>
  <si>
    <t>先导智能</t>
    <phoneticPr fontId="1" type="noConversion"/>
  </si>
  <si>
    <t>长高集团</t>
    <phoneticPr fontId="1" type="noConversion"/>
  </si>
  <si>
    <t>康欣新材</t>
    <phoneticPr fontId="1" type="noConversion"/>
  </si>
  <si>
    <t>新北洋</t>
    <phoneticPr fontId="1" type="noConversion"/>
  </si>
  <si>
    <t>拓邦股份</t>
    <phoneticPr fontId="1" type="noConversion"/>
  </si>
  <si>
    <t>盈峰环境</t>
    <phoneticPr fontId="1" type="noConversion"/>
  </si>
  <si>
    <t>瀚蓝环境</t>
    <phoneticPr fontId="1" type="noConversion"/>
  </si>
  <si>
    <t>中元股份</t>
    <phoneticPr fontId="1" type="noConversion"/>
  </si>
  <si>
    <t>诺力股份</t>
    <phoneticPr fontId="1" type="noConversion"/>
  </si>
  <si>
    <t>天孚通信</t>
    <phoneticPr fontId="1" type="noConversion"/>
  </si>
  <si>
    <t>文科园林</t>
    <phoneticPr fontId="1" type="noConversion"/>
  </si>
  <si>
    <t>宝通科技</t>
    <phoneticPr fontId="1" type="noConversion"/>
  </si>
  <si>
    <t>好莱客</t>
    <phoneticPr fontId="1" type="noConversion"/>
  </si>
  <si>
    <t>蓝黛传动</t>
    <phoneticPr fontId="1" type="noConversion"/>
  </si>
  <si>
    <t>双环传动</t>
    <phoneticPr fontId="1" type="noConversion"/>
  </si>
  <si>
    <t>亿利达</t>
    <phoneticPr fontId="1" type="noConversion"/>
  </si>
  <si>
    <t>久其软件</t>
    <phoneticPr fontId="1" type="noConversion"/>
  </si>
  <si>
    <t>初灵信息</t>
    <phoneticPr fontId="1" type="noConversion"/>
  </si>
  <si>
    <t>圣莱达</t>
    <phoneticPr fontId="1" type="noConversion"/>
  </si>
  <si>
    <t>全志科技</t>
    <phoneticPr fontId="1" type="noConversion"/>
  </si>
  <si>
    <t>安洁科技</t>
    <phoneticPr fontId="1" type="noConversion"/>
  </si>
  <si>
    <t>博世科</t>
    <phoneticPr fontId="1" type="noConversion"/>
  </si>
  <si>
    <t>神雾环保</t>
    <phoneticPr fontId="1" type="noConversion"/>
  </si>
  <si>
    <t>恒华科技</t>
    <phoneticPr fontId="1" type="noConversion"/>
  </si>
  <si>
    <t>正业股份</t>
    <phoneticPr fontId="1" type="noConversion"/>
  </si>
  <si>
    <t>中颖电子</t>
    <phoneticPr fontId="1" type="noConversion"/>
  </si>
  <si>
    <t>欧菲光</t>
    <phoneticPr fontId="1" type="noConversion"/>
  </si>
  <si>
    <t>暴风集团</t>
    <phoneticPr fontId="1" type="noConversion"/>
  </si>
  <si>
    <t>中科创达</t>
    <phoneticPr fontId="1" type="noConversion"/>
  </si>
  <si>
    <t>上海新阳</t>
    <phoneticPr fontId="1" type="noConversion"/>
  </si>
  <si>
    <t>乐视网</t>
    <phoneticPr fontId="1" type="noConversion"/>
  </si>
  <si>
    <t>完美世界</t>
    <phoneticPr fontId="1" type="noConversion"/>
  </si>
  <si>
    <t>艾派克</t>
    <phoneticPr fontId="1" type="noConversion"/>
  </si>
  <si>
    <t>沱牌舍得</t>
    <phoneticPr fontId="1" type="noConversion"/>
  </si>
  <si>
    <t>通策医疗</t>
    <phoneticPr fontId="1" type="noConversion"/>
  </si>
  <si>
    <t>亨通光电</t>
    <phoneticPr fontId="1" type="noConversion"/>
  </si>
  <si>
    <t>豪迈科技</t>
    <phoneticPr fontId="1" type="noConversion"/>
  </si>
  <si>
    <t>汇川科技</t>
    <phoneticPr fontId="1" type="noConversion"/>
  </si>
  <si>
    <t>坚瑞沃能</t>
    <phoneticPr fontId="1" type="noConversion"/>
  </si>
  <si>
    <t>得润电子</t>
    <phoneticPr fontId="1" type="noConversion"/>
  </si>
  <si>
    <t>大禹节水</t>
    <phoneticPr fontId="1" type="noConversion"/>
  </si>
  <si>
    <t>杰瑞股份</t>
    <phoneticPr fontId="1" type="noConversion"/>
  </si>
  <si>
    <t>新纶科技</t>
    <phoneticPr fontId="1" type="noConversion"/>
  </si>
  <si>
    <t>博腾股份</t>
    <phoneticPr fontId="1" type="noConversion"/>
  </si>
  <si>
    <t>长电科技</t>
    <phoneticPr fontId="1" type="noConversion"/>
  </si>
  <si>
    <t>烟台冰轮</t>
    <phoneticPr fontId="1" type="noConversion"/>
  </si>
  <si>
    <t>曲美家居</t>
    <phoneticPr fontId="1" type="noConversion"/>
  </si>
  <si>
    <t>蒙发利</t>
    <phoneticPr fontId="1" type="noConversion"/>
  </si>
  <si>
    <t>金通灵</t>
    <phoneticPr fontId="1" type="noConversion"/>
  </si>
  <si>
    <t>利尔化学</t>
    <phoneticPr fontId="1" type="noConversion"/>
  </si>
  <si>
    <t>威创股份</t>
    <phoneticPr fontId="1" type="noConversion"/>
  </si>
  <si>
    <t>东百集团</t>
    <phoneticPr fontId="1" type="noConversion"/>
  </si>
  <si>
    <t>华鲁恒升</t>
    <phoneticPr fontId="1" type="noConversion"/>
  </si>
  <si>
    <t>东华能源</t>
    <phoneticPr fontId="1" type="noConversion"/>
  </si>
  <si>
    <t>欣旺达</t>
    <phoneticPr fontId="1" type="noConversion"/>
  </si>
  <si>
    <t>华灿光电</t>
    <phoneticPr fontId="1" type="noConversion"/>
  </si>
  <si>
    <t>汉钟精机</t>
    <phoneticPr fontId="1" type="noConversion"/>
  </si>
  <si>
    <t>雪人股份</t>
    <phoneticPr fontId="1" type="noConversion"/>
  </si>
  <si>
    <t>大冷股份</t>
    <phoneticPr fontId="1" type="noConversion"/>
  </si>
  <si>
    <t>中天能源</t>
    <phoneticPr fontId="1" type="noConversion"/>
  </si>
  <si>
    <t>二三四五</t>
    <phoneticPr fontId="1" type="noConversion"/>
  </si>
  <si>
    <t>首航节能</t>
    <phoneticPr fontId="1" type="noConversion"/>
  </si>
  <si>
    <t>劲胜精密</t>
    <phoneticPr fontId="1" type="noConversion"/>
  </si>
  <si>
    <t>三全食品</t>
    <phoneticPr fontId="1" type="noConversion"/>
  </si>
  <si>
    <t>博晖创新</t>
    <phoneticPr fontId="1" type="noConversion"/>
  </si>
  <si>
    <t>山鹰纸业</t>
    <phoneticPr fontId="1" type="noConversion"/>
  </si>
  <si>
    <t>福田汽车</t>
    <phoneticPr fontId="1" type="noConversion"/>
  </si>
  <si>
    <t>京蓝科技</t>
    <phoneticPr fontId="1" type="noConversion"/>
  </si>
  <si>
    <t>三泰控股</t>
    <phoneticPr fontId="1" type="noConversion"/>
  </si>
  <si>
    <t>跨境通</t>
    <phoneticPr fontId="1" type="noConversion"/>
  </si>
  <si>
    <t>打折</t>
    <phoneticPr fontId="1" type="noConversion"/>
  </si>
  <si>
    <t>估值</t>
    <phoneticPr fontId="2" type="noConversion"/>
  </si>
  <si>
    <t>2765</t>
    <phoneticPr fontId="1" type="noConversion"/>
  </si>
  <si>
    <t>2139</t>
    <phoneticPr fontId="1" type="noConversion"/>
  </si>
  <si>
    <t>300250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</si>
</sst>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微软雅黑"/>
      <family val="2"/>
      <charset val="134"/>
    </font>
    <font>
      <sz val="12"/>
      <color rgb="FFFF0000"/>
      <name val="宋体"/>
      <family val="2"/>
      <charset val="134"/>
      <scheme val="minor"/>
    </font>
    <font>
      <b/>
      <sz val="16"/>
      <color theme="1"/>
      <name val="宋体"/>
      <family val="2"/>
      <charset val="134"/>
      <scheme val="minor"/>
    </font>
    <font>
      <b/>
      <sz val="16"/>
      <color rgb="FFFF0000"/>
      <name val="微软雅黑"/>
      <family val="2"/>
      <charset val="134"/>
    </font>
    <font>
      <b/>
      <sz val="16"/>
      <color rgb="FFFF0000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3" borderId="0" xfId="0" applyFont="1" applyFill="1"/>
    <xf numFmtId="0" fontId="0" fillId="0" borderId="0" xfId="0" applyFill="1"/>
    <xf numFmtId="0" fontId="3" fillId="0" borderId="0" xfId="0" applyFont="1" applyFill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6" fillId="3" borderId="0" xfId="0" applyFont="1" applyFill="1"/>
    <xf numFmtId="0" fontId="5" fillId="2" borderId="0" xfId="0" applyFont="1" applyFill="1"/>
    <xf numFmtId="0" fontId="5" fillId="4" borderId="0" xfId="0" applyFont="1" applyFill="1"/>
    <xf numFmtId="0" fontId="6" fillId="0" borderId="0" xfId="0" applyFont="1" applyFill="1"/>
    <xf numFmtId="176" fontId="6" fillId="0" borderId="0" xfId="0" applyNumberFormat="1" applyFont="1" applyFill="1"/>
    <xf numFmtId="2" fontId="6" fillId="0" borderId="0" xfId="0" applyNumberFormat="1" applyFont="1" applyFill="1"/>
    <xf numFmtId="0" fontId="4" fillId="0" borderId="0" xfId="0" applyFont="1" applyFill="1"/>
    <xf numFmtId="176" fontId="4" fillId="0" borderId="0" xfId="0" applyNumberFormat="1" applyFont="1" applyFill="1"/>
    <xf numFmtId="2" fontId="4" fillId="0" borderId="0" xfId="0" applyNumberFormat="1" applyFont="1" applyFill="1"/>
    <xf numFmtId="176" fontId="4" fillId="0" borderId="0" xfId="0" applyNumberFormat="1" applyFont="1"/>
    <xf numFmtId="2" fontId="4" fillId="0" borderId="0" xfId="0" applyNumberFormat="1" applyFont="1"/>
    <xf numFmtId="0" fontId="7" fillId="0" borderId="0" xfId="0" applyFont="1"/>
    <xf numFmtId="49" fontId="6" fillId="0" borderId="0" xfId="0" applyNumberFormat="1" applyFont="1" applyFill="1"/>
    <xf numFmtId="49" fontId="4" fillId="0" borderId="0" xfId="0" applyNumberFormat="1" applyFont="1" applyFill="1"/>
    <xf numFmtId="49" fontId="4" fillId="0" borderId="0" xfId="0" applyNumberFormat="1" applyFont="1"/>
    <xf numFmtId="49" fontId="7" fillId="0" borderId="0" xfId="0" applyNumberFormat="1" applyFont="1"/>
    <xf numFmtId="49" fontId="0" fillId="0" borderId="0" xfId="0" applyNumberFormat="1"/>
    <xf numFmtId="0" fontId="0" fillId="0" borderId="0" xfId="0" applyFont="1" applyFill="1"/>
    <xf numFmtId="0" fontId="0" fillId="0" borderId="0" xfId="0" applyFont="1"/>
  </cellXfs>
  <cellStyles count="1"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workbookViewId="0">
      <pane ySplit="1" topLeftCell="A2" activePane="bottomLeft" state="frozen"/>
      <selection pane="bottomLeft" activeCell="I15" sqref="I15"/>
    </sheetView>
  </sheetViews>
  <sheetFormatPr baseColWidth="10" defaultColWidth="11" defaultRowHeight="15" x14ac:dyDescent="0"/>
  <cols>
    <col min="1" max="1" width="13.6640625" customWidth="1"/>
    <col min="2" max="2" width="12.33203125" customWidth="1"/>
    <col min="3" max="3" width="9.33203125" customWidth="1"/>
    <col min="4" max="4" width="9.83203125" customWidth="1"/>
    <col min="5" max="5" width="10.6640625" customWidth="1"/>
    <col min="6" max="6" width="11.6640625" customWidth="1"/>
    <col min="7" max="7" width="12.33203125" customWidth="1"/>
    <col min="8" max="8" width="11.6640625" customWidth="1"/>
    <col min="9" max="9" width="12.33203125" customWidth="1"/>
    <col min="10" max="10" width="11.33203125" customWidth="1"/>
    <col min="11" max="11" width="12.33203125" customWidth="1"/>
    <col min="12" max="12" width="10.33203125" customWidth="1"/>
    <col min="13" max="13" width="11.6640625" customWidth="1"/>
    <col min="14" max="14" width="10.6640625" customWidth="1"/>
    <col min="15" max="15" width="13.5" customWidth="1"/>
    <col min="16" max="16" width="12" customWidth="1"/>
    <col min="17" max="17" width="12.83203125" customWidth="1"/>
    <col min="18" max="18" width="9.83203125" customWidth="1"/>
    <col min="19" max="19" width="10.1640625" customWidth="1"/>
    <col min="20" max="20" width="61.5" customWidth="1"/>
  </cols>
  <sheetData>
    <row r="1" spans="1:20" ht="22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17</v>
      </c>
      <c r="I1" s="6" t="s">
        <v>7</v>
      </c>
      <c r="J1" s="7" t="s">
        <v>8</v>
      </c>
      <c r="K1" s="7" t="s">
        <v>18</v>
      </c>
      <c r="L1" s="8" t="s">
        <v>9</v>
      </c>
      <c r="M1" s="8" t="s">
        <v>10</v>
      </c>
      <c r="N1" s="8" t="s">
        <v>19</v>
      </c>
      <c r="O1" s="9" t="s">
        <v>11</v>
      </c>
      <c r="P1" s="9" t="s">
        <v>12</v>
      </c>
      <c r="Q1" s="9" t="s">
        <v>20</v>
      </c>
      <c r="R1" s="5" t="s">
        <v>101</v>
      </c>
      <c r="S1" s="5" t="s">
        <v>100</v>
      </c>
      <c r="T1" s="4" t="s">
        <v>13</v>
      </c>
    </row>
    <row r="2" spans="1:20" s="24" customFormat="1" ht="19">
      <c r="A2" s="20">
        <v>300097</v>
      </c>
      <c r="B2" s="13" t="s">
        <v>24</v>
      </c>
      <c r="C2" s="13">
        <v>54.96</v>
      </c>
      <c r="D2" s="13">
        <v>1.49</v>
      </c>
      <c r="E2" s="14">
        <f>C2*D2</f>
        <v>81.8904</v>
      </c>
      <c r="F2" s="13">
        <v>1.31</v>
      </c>
      <c r="G2" s="13">
        <v>2.4</v>
      </c>
      <c r="H2" s="13">
        <v>3.7</v>
      </c>
      <c r="I2" s="13">
        <v>144</v>
      </c>
      <c r="J2" s="14">
        <f>100*(G2-F2)/F2</f>
        <v>83.206106870228993</v>
      </c>
      <c r="K2" s="14">
        <f>100*(H2-G2)/G2</f>
        <v>54.166666666666679</v>
      </c>
      <c r="L2" s="14">
        <f>E2/F2</f>
        <v>62.511755725190838</v>
      </c>
      <c r="M2" s="15">
        <f>E2/G2</f>
        <v>34.121000000000002</v>
      </c>
      <c r="N2" s="15">
        <f>E2/H2</f>
        <v>22.132540540540539</v>
      </c>
      <c r="O2" s="15">
        <f>L2/I2</f>
        <v>0.4341094147582697</v>
      </c>
      <c r="P2" s="15">
        <f>M2/J2</f>
        <v>0.41007807339449553</v>
      </c>
      <c r="Q2" s="15">
        <f>N2/K2</f>
        <v>0.40860074844074834</v>
      </c>
      <c r="R2" s="13">
        <v>60</v>
      </c>
      <c r="S2" s="13">
        <f>E2/R2</f>
        <v>1.3648400000000001</v>
      </c>
      <c r="T2" s="13"/>
    </row>
    <row r="3" spans="1:20" s="24" customFormat="1" ht="19">
      <c r="A3" s="20">
        <v>967</v>
      </c>
      <c r="B3" s="13" t="s">
        <v>35</v>
      </c>
      <c r="C3" s="13">
        <v>16</v>
      </c>
      <c r="D3" s="13">
        <v>7.27</v>
      </c>
      <c r="E3" s="14">
        <f>C3*D3</f>
        <v>116.32</v>
      </c>
      <c r="F3" s="13">
        <v>2.5</v>
      </c>
      <c r="G3" s="13">
        <v>4.2</v>
      </c>
      <c r="H3" s="13">
        <v>6.1</v>
      </c>
      <c r="I3" s="13">
        <v>120</v>
      </c>
      <c r="J3" s="14">
        <f>100*(G3-F3)/F3</f>
        <v>68.000000000000014</v>
      </c>
      <c r="K3" s="14">
        <f>100*(H3-G3)/G3</f>
        <v>45.238095238095219</v>
      </c>
      <c r="L3" s="14">
        <f>E3/F3</f>
        <v>46.527999999999999</v>
      </c>
      <c r="M3" s="15">
        <f>E3/G3</f>
        <v>27.695238095238093</v>
      </c>
      <c r="N3" s="15">
        <f>E3/H3</f>
        <v>19.068852459016394</v>
      </c>
      <c r="O3" s="15">
        <f>L3/I3</f>
        <v>0.38773333333333332</v>
      </c>
      <c r="P3" s="15">
        <f>M3/J3</f>
        <v>0.40728291316526599</v>
      </c>
      <c r="Q3" s="15">
        <f>N3/K3</f>
        <v>0.42152200172562571</v>
      </c>
      <c r="R3" s="13">
        <v>110</v>
      </c>
      <c r="S3" s="13">
        <f t="shared" ref="S3:S66" si="0">E3/R3</f>
        <v>1.0574545454545454</v>
      </c>
      <c r="T3" s="13"/>
    </row>
    <row r="4" spans="1:20" s="2" customFormat="1" ht="19">
      <c r="A4" s="20">
        <v>300036</v>
      </c>
      <c r="B4" s="13" t="s">
        <v>16</v>
      </c>
      <c r="C4" s="13">
        <v>18.559999999999999</v>
      </c>
      <c r="D4" s="13">
        <v>4.5</v>
      </c>
      <c r="E4" s="14">
        <f>C4*D4</f>
        <v>83.52</v>
      </c>
      <c r="F4" s="15">
        <v>1.26</v>
      </c>
      <c r="G4" s="13">
        <v>1.8</v>
      </c>
      <c r="H4" s="13">
        <v>2.8</v>
      </c>
      <c r="I4" s="15">
        <v>114</v>
      </c>
      <c r="J4" s="14">
        <f>100*(G4-F4)/F4</f>
        <v>42.857142857142854</v>
      </c>
      <c r="K4" s="14">
        <f>100*(H4-G4)/G4</f>
        <v>55.555555555555536</v>
      </c>
      <c r="L4" s="14">
        <f>E4/F4</f>
        <v>66.285714285714278</v>
      </c>
      <c r="M4" s="15">
        <f>E4/G4</f>
        <v>46.4</v>
      </c>
      <c r="N4" s="15">
        <f>E4/H4</f>
        <v>29.828571428571429</v>
      </c>
      <c r="O4" s="15">
        <f>L4/I4</f>
        <v>0.581453634085213</v>
      </c>
      <c r="P4" s="15">
        <f>M4/J4</f>
        <v>1.0826666666666667</v>
      </c>
      <c r="Q4" s="15">
        <f>N4/K4</f>
        <v>0.5369142857142859</v>
      </c>
      <c r="R4" s="13">
        <v>60</v>
      </c>
      <c r="S4" s="13">
        <f t="shared" si="0"/>
        <v>1.3919999999999999</v>
      </c>
      <c r="T4" s="13"/>
    </row>
    <row r="5" spans="1:20" s="3" customFormat="1" ht="19">
      <c r="A5" s="20">
        <v>300031</v>
      </c>
      <c r="B5" s="13" t="s">
        <v>41</v>
      </c>
      <c r="C5" s="13">
        <v>19</v>
      </c>
      <c r="D5" s="13">
        <v>3.97</v>
      </c>
      <c r="E5" s="14">
        <f>C5*D5</f>
        <v>75.430000000000007</v>
      </c>
      <c r="F5" s="13">
        <v>1.42</v>
      </c>
      <c r="G5" s="13">
        <v>2.9</v>
      </c>
      <c r="H5" s="13">
        <v>3.8</v>
      </c>
      <c r="I5" s="13">
        <v>108</v>
      </c>
      <c r="J5" s="14">
        <f>100*(G5-F5)/F5</f>
        <v>104.22535211267606</v>
      </c>
      <c r="K5" s="14">
        <f>100*(H5-G5)/G5</f>
        <v>31.034482758620687</v>
      </c>
      <c r="L5" s="14">
        <f>E5/F5</f>
        <v>53.119718309859159</v>
      </c>
      <c r="M5" s="15">
        <f>E5/G5</f>
        <v>26.010344827586209</v>
      </c>
      <c r="N5" s="15">
        <f>E5/H5</f>
        <v>19.850000000000001</v>
      </c>
      <c r="O5" s="15">
        <f>L5/I5</f>
        <v>0.49184924360980703</v>
      </c>
      <c r="P5" s="15">
        <f>M5/J5</f>
        <v>0.2495587138863001</v>
      </c>
      <c r="Q5" s="15">
        <f>N5/K5</f>
        <v>0.63961111111111124</v>
      </c>
      <c r="R5" s="13">
        <v>60</v>
      </c>
      <c r="S5" s="13">
        <f t="shared" si="0"/>
        <v>1.2571666666666668</v>
      </c>
      <c r="T5" s="13"/>
    </row>
    <row r="6" spans="1:20" s="24" customFormat="1" ht="19">
      <c r="A6" s="20">
        <v>300484</v>
      </c>
      <c r="B6" s="13" t="s">
        <v>22</v>
      </c>
      <c r="C6" s="13">
        <v>67.03</v>
      </c>
      <c r="D6" s="13">
        <v>1.04</v>
      </c>
      <c r="E6" s="14">
        <f>C6*D6</f>
        <v>69.711200000000005</v>
      </c>
      <c r="F6" s="13">
        <v>1.44</v>
      </c>
      <c r="G6" s="13">
        <v>2.17</v>
      </c>
      <c r="H6" s="13">
        <v>3</v>
      </c>
      <c r="I6" s="13">
        <v>102</v>
      </c>
      <c r="J6" s="14">
        <f>100*(G6-F6)/F6</f>
        <v>50.694444444444443</v>
      </c>
      <c r="K6" s="14">
        <f>100*(H6-G6)/G6</f>
        <v>38.248847926267281</v>
      </c>
      <c r="L6" s="14">
        <f>E6/F6</f>
        <v>48.410555555555561</v>
      </c>
      <c r="M6" s="15">
        <f>E6/G6</f>
        <v>32.124976958525352</v>
      </c>
      <c r="N6" s="15">
        <f>E6/H6</f>
        <v>23.237066666666667</v>
      </c>
      <c r="O6" s="15">
        <f>L6/I6</f>
        <v>0.47461328976034861</v>
      </c>
      <c r="P6" s="15">
        <f>M6/J6</f>
        <v>0.63369817562022612</v>
      </c>
      <c r="Q6" s="15">
        <f>N6/K6</f>
        <v>0.60752330923694775</v>
      </c>
      <c r="R6" s="13">
        <v>60</v>
      </c>
      <c r="S6" s="13">
        <f t="shared" si="0"/>
        <v>1.1618533333333334</v>
      </c>
      <c r="T6" s="13"/>
    </row>
    <row r="7" spans="1:20" s="3" customFormat="1" ht="19">
      <c r="A7" s="20">
        <v>300450</v>
      </c>
      <c r="B7" s="13" t="s">
        <v>30</v>
      </c>
      <c r="C7" s="13">
        <v>45.01</v>
      </c>
      <c r="D7" s="13">
        <v>4.08</v>
      </c>
      <c r="E7" s="14">
        <f>C7*D7</f>
        <v>183.64079999999998</v>
      </c>
      <c r="F7" s="13">
        <v>2.9</v>
      </c>
      <c r="G7" s="13">
        <v>4.3</v>
      </c>
      <c r="H7" s="13">
        <v>5.6</v>
      </c>
      <c r="I7" s="13">
        <v>100</v>
      </c>
      <c r="J7" s="14">
        <f>100*(G7-F7)/F7</f>
        <v>48.275862068965516</v>
      </c>
      <c r="K7" s="14">
        <f>100*(H7-G7)/G7</f>
        <v>30.232558139534877</v>
      </c>
      <c r="L7" s="14">
        <f>E7/F7</f>
        <v>63.324413793103446</v>
      </c>
      <c r="M7" s="15">
        <f>E7/G7</f>
        <v>42.707162790697673</v>
      </c>
      <c r="N7" s="15">
        <f>E7/H7</f>
        <v>32.792999999999999</v>
      </c>
      <c r="O7" s="15">
        <f>L7/I7</f>
        <v>0.63324413793103451</v>
      </c>
      <c r="P7" s="15">
        <f>M7/J7</f>
        <v>0.88464837209302327</v>
      </c>
      <c r="Q7" s="15">
        <f>N7/K7</f>
        <v>1.0846915384615388</v>
      </c>
      <c r="R7" s="13">
        <v>150</v>
      </c>
      <c r="S7" s="13">
        <f t="shared" si="0"/>
        <v>1.2242719999999998</v>
      </c>
      <c r="T7" s="13"/>
    </row>
    <row r="8" spans="1:20" s="2" customFormat="1" ht="19">
      <c r="A8" s="20" t="s">
        <v>104</v>
      </c>
      <c r="B8" s="13" t="s">
        <v>47</v>
      </c>
      <c r="C8" s="13">
        <v>20.52</v>
      </c>
      <c r="D8" s="13">
        <v>2.2999999999999998</v>
      </c>
      <c r="E8" s="14">
        <f>C8*D8</f>
        <v>47.195999999999998</v>
      </c>
      <c r="F8" s="13">
        <v>1.3</v>
      </c>
      <c r="G8" s="13">
        <v>1.8</v>
      </c>
      <c r="H8" s="13">
        <v>2.4</v>
      </c>
      <c r="I8" s="13">
        <v>82</v>
      </c>
      <c r="J8" s="14">
        <f>100*(G8-F8)/F8</f>
        <v>38.46153846153846</v>
      </c>
      <c r="K8" s="14">
        <f>100*(H8-G8)/G8</f>
        <v>33.333333333333321</v>
      </c>
      <c r="L8" s="14">
        <f>E8/F8</f>
        <v>36.304615384615381</v>
      </c>
      <c r="M8" s="15">
        <f>E8/G8</f>
        <v>26.22</v>
      </c>
      <c r="N8" s="15">
        <f>E8/H8</f>
        <v>19.664999999999999</v>
      </c>
      <c r="O8" s="15">
        <f>L8/I8</f>
        <v>0.44273921200750466</v>
      </c>
      <c r="P8" s="15">
        <f>M8/J8</f>
        <v>0.68171999999999999</v>
      </c>
      <c r="Q8" s="15">
        <f>N8/K8</f>
        <v>0.5899500000000002</v>
      </c>
      <c r="R8" s="13">
        <v>40</v>
      </c>
      <c r="S8" s="13">
        <f t="shared" si="0"/>
        <v>1.1798999999999999</v>
      </c>
      <c r="T8" s="13"/>
    </row>
    <row r="9" spans="1:20" s="3" customFormat="1" ht="19">
      <c r="A9" s="20" t="s">
        <v>103</v>
      </c>
      <c r="B9" s="13" t="s">
        <v>34</v>
      </c>
      <c r="C9" s="13">
        <v>13.95</v>
      </c>
      <c r="D9" s="13">
        <v>4.53</v>
      </c>
      <c r="E9" s="14">
        <f>C9*D9</f>
        <v>63.1935</v>
      </c>
      <c r="F9" s="13">
        <v>1.45</v>
      </c>
      <c r="G9" s="13">
        <v>2</v>
      </c>
      <c r="H9" s="13">
        <v>2.7</v>
      </c>
      <c r="I9" s="13">
        <v>80</v>
      </c>
      <c r="J9" s="14">
        <f>100*(G9-F9)/F9</f>
        <v>37.931034482758626</v>
      </c>
      <c r="K9" s="14">
        <f>100*(H9-G9)/G9</f>
        <v>35.000000000000007</v>
      </c>
      <c r="L9" s="14">
        <f>E9/F9</f>
        <v>43.581724137931033</v>
      </c>
      <c r="M9" s="15">
        <f>E9/G9</f>
        <v>31.59675</v>
      </c>
      <c r="N9" s="15">
        <f>E9/H9</f>
        <v>23.404999999999998</v>
      </c>
      <c r="O9" s="15">
        <f>L9/I9</f>
        <v>0.54477155172413794</v>
      </c>
      <c r="P9" s="15">
        <f>M9/J9</f>
        <v>0.83300522727272719</v>
      </c>
      <c r="Q9" s="15">
        <f>N9/K9</f>
        <v>0.66871428571428548</v>
      </c>
      <c r="R9" s="13">
        <v>60</v>
      </c>
      <c r="S9" s="13">
        <f t="shared" si="0"/>
        <v>1.0532250000000001</v>
      </c>
      <c r="T9" s="13"/>
    </row>
    <row r="10" spans="1:20" s="2" customFormat="1" ht="19">
      <c r="A10" s="21" t="s">
        <v>102</v>
      </c>
      <c r="B10" s="4" t="s">
        <v>43</v>
      </c>
      <c r="C10" s="4">
        <v>28.8</v>
      </c>
      <c r="D10" s="4">
        <v>2.14</v>
      </c>
      <c r="E10" s="16">
        <f>C10*D10</f>
        <v>61.632000000000005</v>
      </c>
      <c r="F10" s="4">
        <v>1.29</v>
      </c>
      <c r="G10" s="4">
        <v>1.69</v>
      </c>
      <c r="H10" s="4">
        <v>2.1</v>
      </c>
      <c r="I10" s="4">
        <v>74</v>
      </c>
      <c r="J10" s="16">
        <f>100*(G10-F10)/F10</f>
        <v>31.007751937984491</v>
      </c>
      <c r="K10" s="16">
        <f>100*(H10-G10)/G10</f>
        <v>24.260355029585806</v>
      </c>
      <c r="L10" s="16">
        <f>E10/F10</f>
        <v>47.776744186046514</v>
      </c>
      <c r="M10" s="17">
        <f>E10/G10</f>
        <v>36.468639053254442</v>
      </c>
      <c r="N10" s="17">
        <f>E10/H10</f>
        <v>29.348571428571429</v>
      </c>
      <c r="O10" s="17">
        <f>L10/I10</f>
        <v>0.6456316781898177</v>
      </c>
      <c r="P10" s="17">
        <f>M10/J10</f>
        <v>1.176113609467456</v>
      </c>
      <c r="Q10" s="17">
        <f>N10/K10</f>
        <v>1.2097337979094074</v>
      </c>
      <c r="R10" s="4"/>
      <c r="S10" s="13" t="e">
        <f t="shared" si="0"/>
        <v>#DIV/0!</v>
      </c>
      <c r="T10" s="4"/>
    </row>
    <row r="11" spans="1:20" s="3" customFormat="1" ht="19">
      <c r="A11" s="20">
        <v>2452</v>
      </c>
      <c r="B11" s="13" t="s">
        <v>31</v>
      </c>
      <c r="C11" s="13">
        <v>8.1300000000000008</v>
      </c>
      <c r="D11" s="13">
        <v>5.25</v>
      </c>
      <c r="E11" s="16">
        <f>C11*D11</f>
        <v>42.682500000000005</v>
      </c>
      <c r="F11" s="13">
        <v>1.1499999999999999</v>
      </c>
      <c r="G11" s="13">
        <v>1.58</v>
      </c>
      <c r="H11" s="13">
        <v>1.84</v>
      </c>
      <c r="I11" s="13">
        <v>70</v>
      </c>
      <c r="J11" s="16">
        <f>100*(G11-F11)/F11</f>
        <v>37.3913043478261</v>
      </c>
      <c r="K11" s="16">
        <f>100*(H11-G11)/G11</f>
        <v>16.455696202531644</v>
      </c>
      <c r="L11" s="16">
        <f>E11/F11</f>
        <v>37.115217391304355</v>
      </c>
      <c r="M11" s="17">
        <f>E11/G11</f>
        <v>27.014240506329116</v>
      </c>
      <c r="N11" s="17">
        <f>E11/H11</f>
        <v>23.197010869565219</v>
      </c>
      <c r="O11" s="17">
        <f>L11/I11</f>
        <v>0.53021739130434797</v>
      </c>
      <c r="P11" s="17">
        <f>M11/J11</f>
        <v>0.72247387400647611</v>
      </c>
      <c r="Q11" s="17">
        <f>N11/K11</f>
        <v>1.4096645066889635</v>
      </c>
      <c r="R11" s="4"/>
      <c r="S11" s="13" t="e">
        <f t="shared" si="0"/>
        <v>#DIV/0!</v>
      </c>
      <c r="T11" s="4"/>
    </row>
    <row r="12" spans="1:20" s="2" customFormat="1" ht="19">
      <c r="A12" s="20">
        <v>300014</v>
      </c>
      <c r="B12" s="13" t="s">
        <v>27</v>
      </c>
      <c r="C12" s="13">
        <v>33.51</v>
      </c>
      <c r="D12" s="13">
        <v>4.2699999999999996</v>
      </c>
      <c r="E12" s="14">
        <f>C12*D12</f>
        <v>143.08769999999998</v>
      </c>
      <c r="F12" s="13">
        <v>3.59</v>
      </c>
      <c r="G12" s="13">
        <v>4.4000000000000004</v>
      </c>
      <c r="H12" s="13">
        <v>6.2</v>
      </c>
      <c r="I12" s="13">
        <v>66</v>
      </c>
      <c r="J12" s="14">
        <f>100*(G12-F12)/F12</f>
        <v>22.562674094707539</v>
      </c>
      <c r="K12" s="14">
        <f>100*(H12-G12)/G12</f>
        <v>40.909090909090899</v>
      </c>
      <c r="L12" s="14">
        <f>E12/F12</f>
        <v>39.857298050139271</v>
      </c>
      <c r="M12" s="15">
        <f>E12/G12</f>
        <v>32.51993181818181</v>
      </c>
      <c r="N12" s="15">
        <f>E12/H12</f>
        <v>23.078661290322579</v>
      </c>
      <c r="O12" s="15">
        <f>L12/I12</f>
        <v>0.60389845530514041</v>
      </c>
      <c r="P12" s="15">
        <f>M12/J12</f>
        <v>1.4413154966329951</v>
      </c>
      <c r="Q12" s="15">
        <f>N12/K12</f>
        <v>0.56414505376344093</v>
      </c>
      <c r="R12" s="13"/>
      <c r="S12" s="13" t="e">
        <f t="shared" si="0"/>
        <v>#DIV/0!</v>
      </c>
      <c r="T12" s="13"/>
    </row>
    <row r="13" spans="1:20" s="24" customFormat="1" ht="19">
      <c r="A13" s="20">
        <v>300203</v>
      </c>
      <c r="B13" s="13" t="s">
        <v>28</v>
      </c>
      <c r="C13" s="13">
        <v>30</v>
      </c>
      <c r="D13" s="13">
        <v>4.53</v>
      </c>
      <c r="E13" s="14">
        <f>C13*D13</f>
        <v>135.9</v>
      </c>
      <c r="F13" s="13">
        <v>4</v>
      </c>
      <c r="G13" s="13">
        <v>5.8</v>
      </c>
      <c r="H13" s="13">
        <v>7.5</v>
      </c>
      <c r="I13" s="13">
        <v>62</v>
      </c>
      <c r="J13" s="14">
        <f>100*(G13-F13)/F13</f>
        <v>44.999999999999993</v>
      </c>
      <c r="K13" s="14">
        <f>100*(H13-G13)/G13</f>
        <v>29.310344827586214</v>
      </c>
      <c r="L13" s="14">
        <f>E13/F13</f>
        <v>33.975000000000001</v>
      </c>
      <c r="M13" s="15">
        <f>E13/G13</f>
        <v>23.431034482758623</v>
      </c>
      <c r="N13" s="15">
        <f>E13/H13</f>
        <v>18.12</v>
      </c>
      <c r="O13" s="15">
        <f>L13/I13</f>
        <v>0.54798387096774193</v>
      </c>
      <c r="P13" s="15">
        <f>M13/J13</f>
        <v>0.52068965517241395</v>
      </c>
      <c r="Q13" s="15">
        <f>N13/K13</f>
        <v>0.61821176470588224</v>
      </c>
      <c r="R13" s="13"/>
      <c r="S13" s="13" t="e">
        <f t="shared" si="0"/>
        <v>#DIV/0!</v>
      </c>
      <c r="T13" s="13"/>
    </row>
    <row r="14" spans="1:20" s="2" customFormat="1" ht="19">
      <c r="A14" s="21">
        <v>2279</v>
      </c>
      <c r="B14" s="4" t="s">
        <v>46</v>
      </c>
      <c r="C14" s="4">
        <v>17.45</v>
      </c>
      <c r="D14" s="4">
        <v>5.4</v>
      </c>
      <c r="E14" s="16">
        <f>C14*D14</f>
        <v>94.23</v>
      </c>
      <c r="F14" s="4">
        <v>2.2000000000000002</v>
      </c>
      <c r="G14" s="4">
        <v>3.2</v>
      </c>
      <c r="H14" s="4">
        <v>4</v>
      </c>
      <c r="I14" s="4">
        <v>61</v>
      </c>
      <c r="J14" s="16">
        <f>100*(G14-F14)/F14</f>
        <v>45.454545454545453</v>
      </c>
      <c r="K14" s="16">
        <f>100*(H14-G14)/G14</f>
        <v>24.999999999999993</v>
      </c>
      <c r="L14" s="16">
        <f>E14/F14</f>
        <v>42.831818181818178</v>
      </c>
      <c r="M14" s="17">
        <f>E14/G14</f>
        <v>29.446874999999999</v>
      </c>
      <c r="N14" s="17">
        <f>E14/H14</f>
        <v>23.557500000000001</v>
      </c>
      <c r="O14" s="17">
        <f>L14/I14</f>
        <v>0.70216095380029797</v>
      </c>
      <c r="P14" s="17">
        <f>M14/J14</f>
        <v>0.64783124999999997</v>
      </c>
      <c r="Q14" s="17">
        <f>N14/K14</f>
        <v>0.94230000000000036</v>
      </c>
      <c r="R14" s="4"/>
      <c r="S14" s="13" t="e">
        <f t="shared" si="0"/>
        <v>#DIV/0!</v>
      </c>
      <c r="T14" s="4"/>
    </row>
    <row r="15" spans="1:20" s="24" customFormat="1" ht="19">
      <c r="A15" s="20">
        <v>603588</v>
      </c>
      <c r="B15" s="13" t="s">
        <v>26</v>
      </c>
      <c r="C15" s="13">
        <v>32.78</v>
      </c>
      <c r="D15" s="13">
        <v>3.31</v>
      </c>
      <c r="E15" s="14">
        <f>C15*D15</f>
        <v>108.5018</v>
      </c>
      <c r="F15" s="13">
        <v>1.65</v>
      </c>
      <c r="G15" s="13">
        <v>3.6</v>
      </c>
      <c r="H15" s="13">
        <v>5.5</v>
      </c>
      <c r="I15" s="13">
        <v>60</v>
      </c>
      <c r="J15" s="14">
        <f>100*(G15-F15)/F15</f>
        <v>118.1818181818182</v>
      </c>
      <c r="K15" s="14">
        <f>100*(H15-G15)/G15</f>
        <v>52.777777777777779</v>
      </c>
      <c r="L15" s="14">
        <f>E15/F15</f>
        <v>65.75866666666667</v>
      </c>
      <c r="M15" s="15">
        <f>E15/G15</f>
        <v>30.139388888888888</v>
      </c>
      <c r="N15" s="15">
        <f>E15/H15</f>
        <v>19.727599999999999</v>
      </c>
      <c r="O15" s="15">
        <f>L15/I15</f>
        <v>1.0959777777777779</v>
      </c>
      <c r="P15" s="15">
        <f>M15/J15</f>
        <v>0.25502559829059823</v>
      </c>
      <c r="Q15" s="15">
        <f>N15/K15</f>
        <v>0.37378610526315786</v>
      </c>
      <c r="R15" s="13"/>
      <c r="S15" s="13" t="e">
        <f t="shared" si="0"/>
        <v>#DIV/0!</v>
      </c>
      <c r="T15" s="13"/>
    </row>
    <row r="16" spans="1:20" s="3" customFormat="1" ht="19">
      <c r="A16" s="21">
        <v>300339</v>
      </c>
      <c r="B16" s="4" t="s">
        <v>21</v>
      </c>
      <c r="C16" s="4">
        <v>28.74</v>
      </c>
      <c r="D16" s="4">
        <v>3.58</v>
      </c>
      <c r="E16" s="16">
        <f>C16*D16</f>
        <v>102.8892</v>
      </c>
      <c r="F16" s="4">
        <v>3</v>
      </c>
      <c r="G16" s="4">
        <v>3.79</v>
      </c>
      <c r="H16" s="4">
        <v>4.75</v>
      </c>
      <c r="I16" s="4">
        <v>55</v>
      </c>
      <c r="J16" s="16">
        <f>100*(G16-F16)/F16</f>
        <v>26.333333333333332</v>
      </c>
      <c r="K16" s="16">
        <f>100*(H16-G16)/G16</f>
        <v>25.329815303430077</v>
      </c>
      <c r="L16" s="16">
        <f>E16/F16</f>
        <v>34.296399999999998</v>
      </c>
      <c r="M16" s="17">
        <f>E16/G16</f>
        <v>27.14754617414248</v>
      </c>
      <c r="N16" s="17">
        <f>E16/H16</f>
        <v>21.660884210526316</v>
      </c>
      <c r="O16" s="17">
        <f>L16/I16</f>
        <v>0.62357090909090906</v>
      </c>
      <c r="P16" s="17">
        <f>M16/J16</f>
        <v>1.030919474967436</v>
      </c>
      <c r="Q16" s="17">
        <f>N16/K16</f>
        <v>0.85515365789473685</v>
      </c>
      <c r="R16" s="4"/>
      <c r="S16" s="13" t="e">
        <f t="shared" si="0"/>
        <v>#DIV/0!</v>
      </c>
      <c r="T16" s="4"/>
    </row>
    <row r="17" spans="1:20" s="24" customFormat="1" ht="19">
      <c r="A17" s="20">
        <v>2376</v>
      </c>
      <c r="B17" s="13" t="s">
        <v>33</v>
      </c>
      <c r="C17" s="13">
        <v>13.86</v>
      </c>
      <c r="D17" s="13">
        <v>6.31</v>
      </c>
      <c r="E17" s="14">
        <f>C17*D17</f>
        <v>87.456599999999995</v>
      </c>
      <c r="F17" s="13">
        <v>2.2999999999999998</v>
      </c>
      <c r="G17" s="13">
        <v>3.2</v>
      </c>
      <c r="H17" s="13">
        <v>4.2</v>
      </c>
      <c r="I17" s="13">
        <v>54</v>
      </c>
      <c r="J17" s="14">
        <f>100*(G17-F17)/F17</f>
        <v>39.13043478260871</v>
      </c>
      <c r="K17" s="14">
        <f>100*(H17-G17)/G17</f>
        <v>31.25</v>
      </c>
      <c r="L17" s="14">
        <f>E17/F17</f>
        <v>38.024608695652176</v>
      </c>
      <c r="M17" s="15">
        <f>E17/G17</f>
        <v>27.330187499999997</v>
      </c>
      <c r="N17" s="15">
        <f>E17/H17</f>
        <v>20.822999999999997</v>
      </c>
      <c r="O17" s="15">
        <f>L17/I17</f>
        <v>0.70415942028985512</v>
      </c>
      <c r="P17" s="15">
        <f>M17/J17</f>
        <v>0.69843812499999969</v>
      </c>
      <c r="Q17" s="15">
        <f>N17/K17</f>
        <v>0.66633599999999993</v>
      </c>
      <c r="R17" s="13"/>
      <c r="S17" s="13" t="e">
        <f t="shared" si="0"/>
        <v>#DIV/0!</v>
      </c>
      <c r="T17" s="13"/>
    </row>
    <row r="18" spans="1:20" s="1" customFormat="1" ht="19">
      <c r="A18" s="21">
        <v>2672</v>
      </c>
      <c r="B18" s="4" t="s">
        <v>29</v>
      </c>
      <c r="C18" s="4">
        <v>18.7</v>
      </c>
      <c r="D18" s="4">
        <v>8.8699999999999992</v>
      </c>
      <c r="E18" s="16">
        <f>C18*D18</f>
        <v>165.86899999999997</v>
      </c>
      <c r="F18" s="4">
        <v>5</v>
      </c>
      <c r="G18" s="4">
        <v>5.7</v>
      </c>
      <c r="H18" s="4">
        <v>6.9</v>
      </c>
      <c r="I18" s="4">
        <v>51</v>
      </c>
      <c r="J18" s="16">
        <f>100*(G18-F18)/F18</f>
        <v>14.000000000000004</v>
      </c>
      <c r="K18" s="16">
        <f>100*(H18-G18)/G18</f>
        <v>21.05263157894737</v>
      </c>
      <c r="L18" s="16">
        <f>E18/F18</f>
        <v>33.173799999999993</v>
      </c>
      <c r="M18" s="17">
        <f>E18/G18</f>
        <v>29.099824561403501</v>
      </c>
      <c r="N18" s="17">
        <f>E18/H18</f>
        <v>24.038985507246373</v>
      </c>
      <c r="O18" s="17">
        <f>L18/I18</f>
        <v>0.65046666666666653</v>
      </c>
      <c r="P18" s="17">
        <f>M18/J18</f>
        <v>2.0785588972431066</v>
      </c>
      <c r="Q18" s="17">
        <f>N18/K18</f>
        <v>1.1418518115942027</v>
      </c>
      <c r="R18" s="4"/>
      <c r="S18" s="13" t="e">
        <f t="shared" si="0"/>
        <v>#DIV/0!</v>
      </c>
      <c r="T18" s="4"/>
    </row>
    <row r="19" spans="1:20" s="1" customFormat="1" ht="19">
      <c r="A19" s="19">
        <v>600172</v>
      </c>
      <c r="B19" s="10" t="s">
        <v>14</v>
      </c>
      <c r="C19" s="10">
        <v>15.87</v>
      </c>
      <c r="D19" s="10">
        <v>7.92</v>
      </c>
      <c r="E19" s="11">
        <f>C19*D19</f>
        <v>125.6904</v>
      </c>
      <c r="F19" s="12">
        <v>4.08</v>
      </c>
      <c r="G19" s="10">
        <v>5.58</v>
      </c>
      <c r="H19" s="10">
        <v>6.92</v>
      </c>
      <c r="I19" s="12">
        <v>48</v>
      </c>
      <c r="J19" s="11">
        <f>100*(G19-F19)/F19</f>
        <v>36.764705882352942</v>
      </c>
      <c r="K19" s="11">
        <f>100*(H19-G19)/G19</f>
        <v>24.014336917562723</v>
      </c>
      <c r="L19" s="11">
        <f>E19/F19</f>
        <v>30.806470588235292</v>
      </c>
      <c r="M19" s="12">
        <f>E19/G19</f>
        <v>22.525161290322579</v>
      </c>
      <c r="N19" s="12">
        <f>E19/H19</f>
        <v>18.16335260115607</v>
      </c>
      <c r="O19" s="12">
        <f>L19/I19</f>
        <v>0.64180147058823522</v>
      </c>
      <c r="P19" s="12">
        <f>M19/J19</f>
        <v>0.61268438709677409</v>
      </c>
      <c r="Q19" s="12">
        <f>N19/K19</f>
        <v>0.75635453368993188</v>
      </c>
      <c r="R19" s="12">
        <v>120</v>
      </c>
      <c r="S19" s="13">
        <f t="shared" si="0"/>
        <v>1.04742</v>
      </c>
      <c r="T19" s="10" t="s">
        <v>15</v>
      </c>
    </row>
    <row r="20" spans="1:20" ht="19">
      <c r="A20" s="20">
        <v>603898</v>
      </c>
      <c r="B20" s="13" t="s">
        <v>42</v>
      </c>
      <c r="C20" s="13">
        <v>37.299999999999997</v>
      </c>
      <c r="D20" s="13">
        <v>3</v>
      </c>
      <c r="E20" s="14">
        <f>C20*D20</f>
        <v>111.89999999999999</v>
      </c>
      <c r="F20" s="13">
        <v>2.4</v>
      </c>
      <c r="G20" s="13">
        <v>3.3</v>
      </c>
      <c r="H20" s="13">
        <v>4.4000000000000004</v>
      </c>
      <c r="I20" s="13">
        <v>47</v>
      </c>
      <c r="J20" s="14">
        <f>100*(G20-F20)/F20</f>
        <v>37.499999999999993</v>
      </c>
      <c r="K20" s="14">
        <f>100*(H20-G20)/G20</f>
        <v>33.33333333333335</v>
      </c>
      <c r="L20" s="14">
        <f>E20/F20</f>
        <v>46.625</v>
      </c>
      <c r="M20" s="15">
        <f>E20/G20</f>
        <v>33.909090909090907</v>
      </c>
      <c r="N20" s="15">
        <f>E20/H20</f>
        <v>25.431818181818176</v>
      </c>
      <c r="O20" s="15">
        <f>L20/I20</f>
        <v>0.99202127659574468</v>
      </c>
      <c r="P20" s="15">
        <f>M20/J20</f>
        <v>0.90424242424242429</v>
      </c>
      <c r="Q20" s="15">
        <f>N20/K20</f>
        <v>0.76295454545454489</v>
      </c>
      <c r="R20" s="13"/>
      <c r="S20" s="13" t="e">
        <f t="shared" si="0"/>
        <v>#DIV/0!</v>
      </c>
      <c r="T20" s="13"/>
    </row>
    <row r="21" spans="1:20" ht="19">
      <c r="A21" s="21">
        <v>2775</v>
      </c>
      <c r="B21" s="4" t="s">
        <v>40</v>
      </c>
      <c r="C21" s="4">
        <v>23.06</v>
      </c>
      <c r="D21" s="4">
        <v>2.48</v>
      </c>
      <c r="E21" s="16">
        <f>C21*D21</f>
        <v>57.188799999999993</v>
      </c>
      <c r="F21" s="4">
        <v>1.4</v>
      </c>
      <c r="G21" s="4">
        <v>1.9</v>
      </c>
      <c r="H21" s="4">
        <v>2.4</v>
      </c>
      <c r="I21" s="4">
        <v>44</v>
      </c>
      <c r="J21" s="16">
        <f>100*(G21-F21)/F21</f>
        <v>35.714285714285715</v>
      </c>
      <c r="K21" s="16">
        <f>100*(H21-G21)/G21</f>
        <v>26.315789473684212</v>
      </c>
      <c r="L21" s="16">
        <f>E21/F21</f>
        <v>40.849142857142859</v>
      </c>
      <c r="M21" s="17">
        <f>E21/G21</f>
        <v>30.099368421052631</v>
      </c>
      <c r="N21" s="17">
        <f>E21/H21</f>
        <v>23.828666666666663</v>
      </c>
      <c r="O21" s="17">
        <f>L21/I21</f>
        <v>0.92838961038961043</v>
      </c>
      <c r="P21" s="17">
        <f>M21/J21</f>
        <v>0.8427823157894736</v>
      </c>
      <c r="Q21" s="17">
        <f>N21/K21</f>
        <v>0.90548933333333315</v>
      </c>
      <c r="R21" s="4"/>
      <c r="S21" s="13" t="e">
        <f t="shared" si="0"/>
        <v>#DIV/0!</v>
      </c>
      <c r="T21" s="4"/>
    </row>
    <row r="22" spans="1:20" ht="19">
      <c r="A22" s="21">
        <v>300166</v>
      </c>
      <c r="B22" s="4" t="s">
        <v>25</v>
      </c>
      <c r="C22" s="4">
        <v>18.68</v>
      </c>
      <c r="D22" s="4">
        <v>6.56</v>
      </c>
      <c r="E22" s="16">
        <f>C22*D22</f>
        <v>122.54079999999999</v>
      </c>
      <c r="F22" s="4">
        <v>3.25</v>
      </c>
      <c r="G22" s="4">
        <v>4.8</v>
      </c>
      <c r="H22" s="4">
        <v>6</v>
      </c>
      <c r="I22" s="4">
        <v>42</v>
      </c>
      <c r="J22" s="16">
        <f>100*(G22-F22)/F22</f>
        <v>47.692307692307686</v>
      </c>
      <c r="K22" s="16">
        <f>100*(H22-G22)/G22</f>
        <v>25.000000000000004</v>
      </c>
      <c r="L22" s="16">
        <f>E22/F22</f>
        <v>37.704861538461536</v>
      </c>
      <c r="M22" s="17">
        <f>E22/G22</f>
        <v>25.529333333333334</v>
      </c>
      <c r="N22" s="17">
        <f>E22/H22</f>
        <v>20.423466666666666</v>
      </c>
      <c r="O22" s="17">
        <f>L22/I22</f>
        <v>0.89773479853479843</v>
      </c>
      <c r="P22" s="17">
        <f>M22/J22</f>
        <v>0.53529247311827965</v>
      </c>
      <c r="Q22" s="17">
        <f>N22/K22</f>
        <v>0.81693866666666648</v>
      </c>
      <c r="R22" s="4"/>
      <c r="S22" s="13" t="e">
        <f t="shared" si="0"/>
        <v>#DIV/0!</v>
      </c>
      <c r="T22" s="4"/>
    </row>
    <row r="23" spans="1:20" ht="19">
      <c r="A23" s="21">
        <v>300018</v>
      </c>
      <c r="B23" s="4" t="s">
        <v>37</v>
      </c>
      <c r="C23" s="4">
        <v>10.29</v>
      </c>
      <c r="D23" s="4">
        <v>4.8099999999999996</v>
      </c>
      <c r="E23" s="16">
        <f>C23*D23</f>
        <v>49.494899999999994</v>
      </c>
      <c r="F23" s="4">
        <v>1.06</v>
      </c>
      <c r="G23" s="4">
        <v>1.6</v>
      </c>
      <c r="H23" s="4">
        <v>2</v>
      </c>
      <c r="I23" s="4">
        <v>42</v>
      </c>
      <c r="J23" s="16">
        <f>100*(G23-F23)/F23</f>
        <v>50.943396226415089</v>
      </c>
      <c r="K23" s="16">
        <f>100*(H23-G23)/G23</f>
        <v>24.999999999999993</v>
      </c>
      <c r="L23" s="16">
        <f>E23/F23</f>
        <v>46.693301886792447</v>
      </c>
      <c r="M23" s="17">
        <f>E23/G23</f>
        <v>30.934312499999994</v>
      </c>
      <c r="N23" s="17">
        <f>E23/H23</f>
        <v>24.747449999999997</v>
      </c>
      <c r="O23" s="17">
        <f>L23/I23</f>
        <v>1.1117452830188679</v>
      </c>
      <c r="P23" s="17">
        <f>M23/J23</f>
        <v>0.60722909722222218</v>
      </c>
      <c r="Q23" s="17">
        <f>N23/K23</f>
        <v>0.98989800000000017</v>
      </c>
      <c r="R23" s="4"/>
      <c r="S23" s="13" t="e">
        <f t="shared" si="0"/>
        <v>#DIV/0!</v>
      </c>
      <c r="T23" s="4"/>
    </row>
    <row r="24" spans="1:20" s="24" customFormat="1" ht="19">
      <c r="A24" s="20">
        <v>600076</v>
      </c>
      <c r="B24" s="13" t="s">
        <v>32</v>
      </c>
      <c r="C24" s="13">
        <v>9.32</v>
      </c>
      <c r="D24" s="13">
        <v>10.34</v>
      </c>
      <c r="E24" s="14">
        <f>C24*D24</f>
        <v>96.368800000000007</v>
      </c>
      <c r="F24" s="13">
        <v>3.8</v>
      </c>
      <c r="G24" s="13">
        <v>5</v>
      </c>
      <c r="H24" s="13">
        <v>6.5</v>
      </c>
      <c r="I24" s="13">
        <v>40</v>
      </c>
      <c r="J24" s="14">
        <f>100*(G24-F24)/F24</f>
        <v>31.578947368421058</v>
      </c>
      <c r="K24" s="14">
        <f>100*(H24-G24)/G24</f>
        <v>30</v>
      </c>
      <c r="L24" s="14">
        <f>E24/F24</f>
        <v>25.360210526315793</v>
      </c>
      <c r="M24" s="15">
        <f>E24/G24</f>
        <v>19.273760000000003</v>
      </c>
      <c r="N24" s="15">
        <f>E24/H24</f>
        <v>14.825969230769232</v>
      </c>
      <c r="O24" s="15">
        <f>L24/I24</f>
        <v>0.63400526315789485</v>
      </c>
      <c r="P24" s="15">
        <f>M24/J24</f>
        <v>0.61033573333333335</v>
      </c>
      <c r="Q24" s="15">
        <f>N24/K24</f>
        <v>0.49419897435897442</v>
      </c>
      <c r="R24" s="13"/>
      <c r="S24" s="13" t="e">
        <f t="shared" si="0"/>
        <v>#DIV/0!</v>
      </c>
      <c r="T24" s="13"/>
    </row>
    <row r="25" spans="1:20" ht="19">
      <c r="A25" s="21">
        <v>603611</v>
      </c>
      <c r="B25" s="4" t="s">
        <v>38</v>
      </c>
      <c r="C25" s="4">
        <v>30.09</v>
      </c>
      <c r="D25" s="4">
        <v>1.86</v>
      </c>
      <c r="E25" s="16">
        <f>C25*D25</f>
        <v>55.967400000000005</v>
      </c>
      <c r="F25" s="4">
        <v>1.55</v>
      </c>
      <c r="G25" s="4">
        <v>2.1</v>
      </c>
      <c r="H25" s="4">
        <v>2.5</v>
      </c>
      <c r="I25" s="4">
        <v>40</v>
      </c>
      <c r="J25" s="16">
        <f>100*(G25-F25)/F25</f>
        <v>35.483870967741936</v>
      </c>
      <c r="K25" s="16">
        <f>100*(H25-G25)/G25</f>
        <v>19.047619047619044</v>
      </c>
      <c r="L25" s="16">
        <f>E25/F25</f>
        <v>36.108000000000004</v>
      </c>
      <c r="M25" s="17">
        <f>E25/G25</f>
        <v>26.651142857142858</v>
      </c>
      <c r="N25" s="17">
        <f>E25/H25</f>
        <v>22.386960000000002</v>
      </c>
      <c r="O25" s="17">
        <f>L25/I25</f>
        <v>0.90270000000000006</v>
      </c>
      <c r="P25" s="17">
        <f>M25/J25</f>
        <v>0.75107766233766238</v>
      </c>
      <c r="Q25" s="17">
        <f>N25/K25</f>
        <v>1.1753154000000003</v>
      </c>
      <c r="R25" s="4"/>
      <c r="S25" s="13" t="e">
        <f t="shared" si="0"/>
        <v>#DIV/0!</v>
      </c>
      <c r="T25" s="4"/>
    </row>
    <row r="26" spans="1:20" ht="19">
      <c r="A26" s="21">
        <v>2472</v>
      </c>
      <c r="B26" s="4" t="s">
        <v>44</v>
      </c>
      <c r="C26" s="4">
        <v>10.63</v>
      </c>
      <c r="D26" s="4">
        <v>6.77</v>
      </c>
      <c r="E26" s="16">
        <f>C26*D26</f>
        <v>71.965100000000007</v>
      </c>
      <c r="F26" s="4">
        <v>1.9</v>
      </c>
      <c r="G26" s="4">
        <v>2.2999999999999998</v>
      </c>
      <c r="H26" s="4">
        <v>2.9</v>
      </c>
      <c r="I26" s="4">
        <v>38</v>
      </c>
      <c r="J26" s="16">
        <f>100*(G26-F26)/F26</f>
        <v>21.052631578947366</v>
      </c>
      <c r="K26" s="16">
        <f>100*(H26-G26)/G26</f>
        <v>26.086956521739136</v>
      </c>
      <c r="L26" s="16">
        <f>E26/F26</f>
        <v>37.876368421052639</v>
      </c>
      <c r="M26" s="17">
        <f>E26/G26</f>
        <v>31.289173913043484</v>
      </c>
      <c r="N26" s="17">
        <f>E26/H26</f>
        <v>24.815551724137933</v>
      </c>
      <c r="O26" s="17">
        <f>L26/I26</f>
        <v>0.99674653739612207</v>
      </c>
      <c r="P26" s="17">
        <f>M26/J26</f>
        <v>1.4862357608695655</v>
      </c>
      <c r="Q26" s="17">
        <f>N26/K26</f>
        <v>0.95126281609195384</v>
      </c>
      <c r="R26" s="4"/>
      <c r="S26" s="13" t="e">
        <f t="shared" si="0"/>
        <v>#DIV/0!</v>
      </c>
      <c r="T26" s="4"/>
    </row>
    <row r="27" spans="1:20" s="25" customFormat="1" ht="19">
      <c r="A27" s="20">
        <v>600323</v>
      </c>
      <c r="B27" s="13" t="s">
        <v>36</v>
      </c>
      <c r="C27" s="13">
        <v>14.4</v>
      </c>
      <c r="D27" s="13">
        <v>7.66</v>
      </c>
      <c r="E27" s="14">
        <f>C27*D27</f>
        <v>110.304</v>
      </c>
      <c r="F27" s="13">
        <v>5.34</v>
      </c>
      <c r="G27" s="13">
        <v>6.6</v>
      </c>
      <c r="H27" s="13">
        <v>8.1</v>
      </c>
      <c r="I27" s="13">
        <v>32</v>
      </c>
      <c r="J27" s="14">
        <f>100*(G27-F27)/F27</f>
        <v>23.595505617977523</v>
      </c>
      <c r="K27" s="14">
        <f>100*(H27-G27)/G27</f>
        <v>22.72727272727273</v>
      </c>
      <c r="L27" s="14">
        <f>E27/F27</f>
        <v>20.656179775280901</v>
      </c>
      <c r="M27" s="15">
        <f>E27/G27</f>
        <v>16.712727272727275</v>
      </c>
      <c r="N27" s="15">
        <f>E27/H27</f>
        <v>13.617777777777778</v>
      </c>
      <c r="O27" s="15">
        <f>L27/I27</f>
        <v>0.64550561797752815</v>
      </c>
      <c r="P27" s="15">
        <f>M27/J27</f>
        <v>0.70830129870129899</v>
      </c>
      <c r="Q27" s="15">
        <f>N27/K27</f>
        <v>0.59918222222222217</v>
      </c>
      <c r="R27" s="13"/>
      <c r="S27" s="13" t="e">
        <f t="shared" si="0"/>
        <v>#DIV/0!</v>
      </c>
      <c r="T27" s="13"/>
    </row>
    <row r="28" spans="1:20" ht="19">
      <c r="A28" s="21">
        <v>2643</v>
      </c>
      <c r="B28" s="4" t="s">
        <v>23</v>
      </c>
      <c r="C28" s="4">
        <v>34.17</v>
      </c>
      <c r="D28" s="4">
        <v>3.64</v>
      </c>
      <c r="E28" s="16">
        <f>C28*D28</f>
        <v>124.37880000000001</v>
      </c>
      <c r="F28" s="4">
        <v>3.68</v>
      </c>
      <c r="G28" s="4">
        <v>5.26</v>
      </c>
      <c r="H28" s="4">
        <v>6.4</v>
      </c>
      <c r="I28" s="4">
        <v>23</v>
      </c>
      <c r="J28" s="16">
        <f>100*(G28-F28)/F28</f>
        <v>42.934782608695642</v>
      </c>
      <c r="K28" s="16">
        <f>100*(H28-G28)/G28</f>
        <v>21.673003802281382</v>
      </c>
      <c r="L28" s="16">
        <f>E28/F28</f>
        <v>33.798586956521739</v>
      </c>
      <c r="M28" s="17">
        <f>E28/G28</f>
        <v>23.646159695817495</v>
      </c>
      <c r="N28" s="17">
        <f>E28/H28</f>
        <v>19.4341875</v>
      </c>
      <c r="O28" s="17">
        <f>L28/I28</f>
        <v>1.4695037807183364</v>
      </c>
      <c r="P28" s="17">
        <f>M28/J28</f>
        <v>0.55074599797853419</v>
      </c>
      <c r="Q28" s="17">
        <f>N28/K28</f>
        <v>0.89670023026315737</v>
      </c>
      <c r="R28" s="4"/>
      <c r="S28" s="13" t="e">
        <f t="shared" si="0"/>
        <v>#DIV/0!</v>
      </c>
      <c r="T28" s="4"/>
    </row>
    <row r="29" spans="1:20" ht="19">
      <c r="A29" s="21">
        <v>2686</v>
      </c>
      <c r="B29" s="4" t="s">
        <v>45</v>
      </c>
      <c r="C29" s="4">
        <v>15.2</v>
      </c>
      <c r="D29" s="4">
        <v>4.43</v>
      </c>
      <c r="E29" s="16">
        <f>C29*D29</f>
        <v>67.335999999999999</v>
      </c>
      <c r="F29" s="4">
        <v>1.19</v>
      </c>
      <c r="G29" s="4">
        <v>1.8</v>
      </c>
      <c r="H29" s="4">
        <v>2.1</v>
      </c>
      <c r="I29" s="4">
        <v>23</v>
      </c>
      <c r="J29" s="16">
        <f>100*(G29-F29)/F29</f>
        <v>51.260504201680682</v>
      </c>
      <c r="K29" s="16">
        <f>100*(H29-G29)/G29</f>
        <v>16.666666666666668</v>
      </c>
      <c r="L29" s="16">
        <f>E29/F29</f>
        <v>56.58487394957983</v>
      </c>
      <c r="M29" s="17">
        <f>E29/G29</f>
        <v>37.408888888888889</v>
      </c>
      <c r="N29" s="17">
        <f>E29/H29</f>
        <v>32.064761904761902</v>
      </c>
      <c r="O29" s="17">
        <f>L29/I29</f>
        <v>2.4602119108512968</v>
      </c>
      <c r="P29" s="17">
        <f>M29/J29</f>
        <v>0.72977996357012731</v>
      </c>
      <c r="Q29" s="17">
        <f>N29/K29</f>
        <v>1.923885714285714</v>
      </c>
      <c r="R29" s="4"/>
      <c r="S29" s="13" t="e">
        <f t="shared" si="0"/>
        <v>#DIV/0!</v>
      </c>
      <c r="T29" s="4"/>
    </row>
    <row r="30" spans="1:20" ht="19">
      <c r="A30" s="20">
        <v>300394</v>
      </c>
      <c r="B30" s="13" t="s">
        <v>39</v>
      </c>
      <c r="C30" s="13">
        <v>27.69</v>
      </c>
      <c r="D30" s="13">
        <v>1.86</v>
      </c>
      <c r="E30" s="14">
        <f>C30*D30</f>
        <v>51.503400000000006</v>
      </c>
      <c r="F30" s="13">
        <v>1.2</v>
      </c>
      <c r="G30" s="13">
        <v>1.7</v>
      </c>
      <c r="H30" s="13">
        <v>2.2999999999999998</v>
      </c>
      <c r="I30" s="13">
        <v>17</v>
      </c>
      <c r="J30" s="14">
        <f>100*(G30-F30)/F30</f>
        <v>41.666666666666671</v>
      </c>
      <c r="K30" s="14">
        <f>100*(H30-G30)/G30</f>
        <v>35.294117647058819</v>
      </c>
      <c r="L30" s="14">
        <f>E30/F30</f>
        <v>42.919500000000006</v>
      </c>
      <c r="M30" s="15">
        <f>E30/G30</f>
        <v>30.296117647058828</v>
      </c>
      <c r="N30" s="15">
        <f>E30/H30</f>
        <v>22.392782608695658</v>
      </c>
      <c r="O30" s="15">
        <f>L30/I30</f>
        <v>2.5246764705882359</v>
      </c>
      <c r="P30" s="15">
        <f>M30/J30</f>
        <v>0.72710682352941181</v>
      </c>
      <c r="Q30" s="15">
        <f>N30/K30</f>
        <v>0.63446217391304371</v>
      </c>
      <c r="R30" s="13"/>
      <c r="S30" s="13" t="e">
        <f t="shared" si="0"/>
        <v>#DIV/0!</v>
      </c>
      <c r="T30" s="13"/>
    </row>
    <row r="31" spans="1:20" ht="19">
      <c r="A31" s="20">
        <v>530</v>
      </c>
      <c r="B31" s="13" t="s">
        <v>88</v>
      </c>
      <c r="C31" s="13">
        <v>11.3</v>
      </c>
      <c r="D31" s="13">
        <v>6.12</v>
      </c>
      <c r="E31" s="16">
        <f>C31*D31</f>
        <v>69.156000000000006</v>
      </c>
      <c r="F31" s="4"/>
      <c r="G31" s="4"/>
      <c r="H31" s="4"/>
      <c r="I31" s="4"/>
      <c r="J31" s="4"/>
      <c r="K31" s="4"/>
      <c r="L31" s="16" t="e">
        <f>E31/F31</f>
        <v>#DIV/0!</v>
      </c>
      <c r="M31" s="17" t="e">
        <f>E31/G31</f>
        <v>#DIV/0!</v>
      </c>
      <c r="N31" s="17" t="e">
        <f>E31/H31</f>
        <v>#DIV/0!</v>
      </c>
      <c r="O31" s="17" t="e">
        <f>L31/I31</f>
        <v>#DIV/0!</v>
      </c>
      <c r="P31" s="4"/>
      <c r="Q31" s="4"/>
      <c r="R31" s="4"/>
      <c r="S31" s="13" t="e">
        <f t="shared" si="0"/>
        <v>#DIV/0!</v>
      </c>
      <c r="T31" s="4"/>
    </row>
    <row r="32" spans="1:20" ht="19">
      <c r="A32" s="20">
        <v>711</v>
      </c>
      <c r="B32" s="13" t="s">
        <v>97</v>
      </c>
      <c r="C32" s="13">
        <v>14.89</v>
      </c>
      <c r="D32" s="13">
        <v>3.26</v>
      </c>
      <c r="E32" s="16">
        <f>C32*D32</f>
        <v>48.541399999999996</v>
      </c>
      <c r="F32" s="4"/>
      <c r="G32" s="4"/>
      <c r="H32" s="4"/>
      <c r="I32" s="4"/>
      <c r="J32" s="4"/>
      <c r="K32" s="4"/>
      <c r="L32" s="16" t="e">
        <f>E32/F32</f>
        <v>#DIV/0!</v>
      </c>
      <c r="M32" s="17" t="e">
        <f>E32/G32</f>
        <v>#DIV/0!</v>
      </c>
      <c r="N32" s="17" t="e">
        <f>E32/H32</f>
        <v>#DIV/0!</v>
      </c>
      <c r="O32" s="17" t="e">
        <f>L32/I32</f>
        <v>#DIV/0!</v>
      </c>
      <c r="P32" s="4"/>
      <c r="Q32" s="4"/>
      <c r="R32" s="4"/>
      <c r="S32" s="13" t="e">
        <f t="shared" si="0"/>
        <v>#DIV/0!</v>
      </c>
      <c r="T32" s="4"/>
    </row>
    <row r="33" spans="1:20" ht="19">
      <c r="A33" s="20">
        <v>811</v>
      </c>
      <c r="B33" s="13" t="s">
        <v>75</v>
      </c>
      <c r="C33" s="13">
        <v>17.8</v>
      </c>
      <c r="D33" s="13">
        <v>4.3499999999999996</v>
      </c>
      <c r="E33" s="16">
        <f>C33*D33</f>
        <v>77.429999999999993</v>
      </c>
      <c r="F33" s="4"/>
      <c r="G33" s="4"/>
      <c r="H33" s="4"/>
      <c r="I33" s="4"/>
      <c r="J33" s="4"/>
      <c r="K33" s="4"/>
      <c r="L33" s="16" t="e">
        <f>E33/F33</f>
        <v>#DIV/0!</v>
      </c>
      <c r="M33" s="17" t="e">
        <f>E33/G33</f>
        <v>#DIV/0!</v>
      </c>
      <c r="N33" s="17" t="e">
        <f>E33/H33</f>
        <v>#DIV/0!</v>
      </c>
      <c r="O33" s="17" t="e">
        <f>L33/I33</f>
        <v>#DIV/0!</v>
      </c>
      <c r="P33" s="4"/>
      <c r="Q33" s="4"/>
      <c r="R33" s="4"/>
      <c r="S33" s="13" t="e">
        <f t="shared" si="0"/>
        <v>#DIV/0!</v>
      </c>
      <c r="T33" s="4"/>
    </row>
    <row r="34" spans="1:20" ht="19">
      <c r="A34" s="20">
        <v>820</v>
      </c>
      <c r="B34" s="13" t="s">
        <v>52</v>
      </c>
      <c r="C34" s="13">
        <v>40.04</v>
      </c>
      <c r="D34" s="13">
        <v>6.37</v>
      </c>
      <c r="E34" s="16">
        <f>C34*D34</f>
        <v>255.0548</v>
      </c>
      <c r="F34" s="4"/>
      <c r="G34" s="4"/>
      <c r="H34" s="4"/>
      <c r="I34" s="4"/>
      <c r="J34" s="16" t="e">
        <f>100*(G34-F34)/F34</f>
        <v>#DIV/0!</v>
      </c>
      <c r="K34" s="16" t="e">
        <f>100*(H34-G34)/G34</f>
        <v>#DIV/0!</v>
      </c>
      <c r="L34" s="16" t="e">
        <f>E34/F34</f>
        <v>#DIV/0!</v>
      </c>
      <c r="M34" s="17" t="e">
        <f>E34/G34</f>
        <v>#DIV/0!</v>
      </c>
      <c r="N34" s="17" t="e">
        <f>E34/H34</f>
        <v>#DIV/0!</v>
      </c>
      <c r="O34" s="17" t="e">
        <f>L34/I34</f>
        <v>#DIV/0!</v>
      </c>
      <c r="P34" s="17" t="e">
        <f>M34/J34</f>
        <v>#DIV/0!</v>
      </c>
      <c r="Q34" s="17" t="e">
        <f>N34/K34</f>
        <v>#DIV/0!</v>
      </c>
      <c r="R34" s="4"/>
      <c r="S34" s="13" t="e">
        <f t="shared" si="0"/>
        <v>#DIV/0!</v>
      </c>
      <c r="T34" s="4"/>
    </row>
    <row r="35" spans="1:20" ht="19">
      <c r="A35" s="20">
        <v>2055</v>
      </c>
      <c r="B35" s="13" t="s">
        <v>69</v>
      </c>
      <c r="C35" s="13">
        <v>20.23</v>
      </c>
      <c r="D35" s="13">
        <v>4.51</v>
      </c>
      <c r="E35" s="16">
        <f>C35*D35</f>
        <v>91.237299999999991</v>
      </c>
      <c r="F35" s="4"/>
      <c r="G35" s="4"/>
      <c r="H35" s="4"/>
      <c r="I35" s="4"/>
      <c r="J35" s="16" t="e">
        <f>100*(G35-F35)/F35</f>
        <v>#DIV/0!</v>
      </c>
      <c r="K35" s="16" t="e">
        <f>100*(H35-G35)/G35</f>
        <v>#DIV/0!</v>
      </c>
      <c r="L35" s="16" t="e">
        <f>E35/F35</f>
        <v>#DIV/0!</v>
      </c>
      <c r="M35" s="17" t="e">
        <f>E35/G35</f>
        <v>#DIV/0!</v>
      </c>
      <c r="N35" s="17" t="e">
        <f>E35/H35</f>
        <v>#DIV/0!</v>
      </c>
      <c r="O35" s="17" t="e">
        <f>L35/I35</f>
        <v>#DIV/0!</v>
      </c>
      <c r="P35" s="17" t="e">
        <f>M35/J35</f>
        <v>#DIV/0!</v>
      </c>
      <c r="Q35" s="17" t="e">
        <f>N35/K35</f>
        <v>#DIV/0!</v>
      </c>
      <c r="R35" s="4"/>
      <c r="S35" s="13" t="e">
        <f t="shared" si="0"/>
        <v>#DIV/0!</v>
      </c>
      <c r="T35" s="4"/>
    </row>
    <row r="36" spans="1:20" ht="19">
      <c r="A36" s="20">
        <v>2158</v>
      </c>
      <c r="B36" s="13" t="s">
        <v>86</v>
      </c>
      <c r="C36" s="13">
        <v>12.85</v>
      </c>
      <c r="D36" s="13">
        <v>5.3</v>
      </c>
      <c r="E36" s="16">
        <f>C36*D36</f>
        <v>68.10499999999999</v>
      </c>
      <c r="F36" s="4"/>
      <c r="G36" s="4"/>
      <c r="H36" s="4"/>
      <c r="I36" s="4"/>
      <c r="J36" s="4"/>
      <c r="K36" s="4"/>
      <c r="L36" s="16" t="e">
        <f>E36/F36</f>
        <v>#DIV/0!</v>
      </c>
      <c r="M36" s="17" t="e">
        <f>E36/G36</f>
        <v>#DIV/0!</v>
      </c>
      <c r="N36" s="17" t="e">
        <f>E36/H36</f>
        <v>#DIV/0!</v>
      </c>
      <c r="O36" s="17" t="e">
        <f>L36/I36</f>
        <v>#DIV/0!</v>
      </c>
      <c r="P36" s="4"/>
      <c r="Q36" s="4"/>
      <c r="R36" s="4"/>
      <c r="S36" s="13" t="e">
        <f t="shared" si="0"/>
        <v>#DIV/0!</v>
      </c>
      <c r="T36" s="4"/>
    </row>
    <row r="37" spans="1:20" ht="19">
      <c r="A37" s="20">
        <v>2180</v>
      </c>
      <c r="B37" s="13" t="s">
        <v>62</v>
      </c>
      <c r="C37" s="13">
        <v>26.35</v>
      </c>
      <c r="D37" s="13">
        <v>10.119999999999999</v>
      </c>
      <c r="E37" s="16">
        <f>C37*D37</f>
        <v>266.66199999999998</v>
      </c>
      <c r="F37" s="4"/>
      <c r="G37" s="4"/>
      <c r="H37" s="4"/>
      <c r="I37" s="4"/>
      <c r="J37" s="16" t="e">
        <f>100*(G37-F37)/F37</f>
        <v>#DIV/0!</v>
      </c>
      <c r="K37" s="16" t="e">
        <f>100*(H37-G37)/G37</f>
        <v>#DIV/0!</v>
      </c>
      <c r="L37" s="16" t="e">
        <f>E37/F37</f>
        <v>#DIV/0!</v>
      </c>
      <c r="M37" s="17" t="e">
        <f>E37/G37</f>
        <v>#DIV/0!</v>
      </c>
      <c r="N37" s="17" t="e">
        <f>E37/H37</f>
        <v>#DIV/0!</v>
      </c>
      <c r="O37" s="17" t="e">
        <f>L37/I37</f>
        <v>#DIV/0!</v>
      </c>
      <c r="P37" s="17" t="e">
        <f>M37/J37</f>
        <v>#DIV/0!</v>
      </c>
      <c r="Q37" s="17" t="e">
        <f>N37/K37</f>
        <v>#DIV/0!</v>
      </c>
      <c r="R37" s="4"/>
      <c r="S37" s="13" t="e">
        <f t="shared" si="0"/>
        <v>#DIV/0!</v>
      </c>
      <c r="T37" s="4"/>
    </row>
    <row r="38" spans="1:20" ht="19">
      <c r="A38" s="20">
        <v>2195</v>
      </c>
      <c r="B38" s="13" t="s">
        <v>90</v>
      </c>
      <c r="C38" s="13">
        <v>6.25</v>
      </c>
      <c r="D38" s="13">
        <v>19.329999999999998</v>
      </c>
      <c r="E38" s="16">
        <f>C38*D38</f>
        <v>120.81249999999999</v>
      </c>
      <c r="F38" s="4"/>
      <c r="G38" s="4"/>
      <c r="H38" s="4"/>
      <c r="I38" s="4"/>
      <c r="J38" s="4"/>
      <c r="K38" s="4"/>
      <c r="L38" s="16" t="e">
        <f>E38/F38</f>
        <v>#DIV/0!</v>
      </c>
      <c r="M38" s="17" t="e">
        <f>E38/G38</f>
        <v>#DIV/0!</v>
      </c>
      <c r="N38" s="17" t="e">
        <f>E38/H38</f>
        <v>#DIV/0!</v>
      </c>
      <c r="O38" s="17" t="e">
        <f>L38/I38</f>
        <v>#DIV/0!</v>
      </c>
      <c r="P38" s="4"/>
      <c r="Q38" s="4"/>
      <c r="R38" s="4"/>
      <c r="S38" s="13" t="e">
        <f t="shared" si="0"/>
        <v>#DIV/0!</v>
      </c>
      <c r="T38" s="4"/>
    </row>
    <row r="39" spans="1:20" ht="19">
      <c r="A39" s="20">
        <v>2216</v>
      </c>
      <c r="B39" s="13" t="s">
        <v>93</v>
      </c>
      <c r="C39" s="13">
        <v>8.6300000000000008</v>
      </c>
      <c r="D39" s="13">
        <v>8.15</v>
      </c>
      <c r="E39" s="16">
        <f>C39*D39</f>
        <v>70.334500000000006</v>
      </c>
      <c r="F39" s="4"/>
      <c r="G39" s="4"/>
      <c r="H39" s="4"/>
      <c r="I39" s="4"/>
      <c r="J39" s="4"/>
      <c r="K39" s="4"/>
      <c r="L39" s="16" t="e">
        <f>E39/F39</f>
        <v>#DIV/0!</v>
      </c>
      <c r="M39" s="17" t="e">
        <f>E39/G39</f>
        <v>#DIV/0!</v>
      </c>
      <c r="N39" s="17" t="e">
        <f>E39/H39</f>
        <v>#DIV/0!</v>
      </c>
      <c r="O39" s="17" t="e">
        <f>L39/I39</f>
        <v>#DIV/0!</v>
      </c>
      <c r="P39" s="4"/>
      <c r="Q39" s="4"/>
      <c r="R39" s="4"/>
      <c r="S39" s="13" t="e">
        <f t="shared" si="0"/>
        <v>#DIV/0!</v>
      </c>
      <c r="T39" s="4"/>
    </row>
    <row r="40" spans="1:20" ht="19">
      <c r="A40" s="20">
        <v>2221</v>
      </c>
      <c r="B40" s="13" t="s">
        <v>83</v>
      </c>
      <c r="C40" s="13">
        <v>12.66</v>
      </c>
      <c r="D40" s="13">
        <v>16.2</v>
      </c>
      <c r="E40" s="16">
        <f>C40*D40</f>
        <v>205.09199999999998</v>
      </c>
      <c r="F40" s="4"/>
      <c r="G40" s="4"/>
      <c r="H40" s="4"/>
      <c r="I40" s="4"/>
      <c r="J40" s="4"/>
      <c r="K40" s="4"/>
      <c r="L40" s="16" t="e">
        <f>E40/F40</f>
        <v>#DIV/0!</v>
      </c>
      <c r="M40" s="17" t="e">
        <f>E40/G40</f>
        <v>#DIV/0!</v>
      </c>
      <c r="N40" s="17" t="e">
        <f>E40/H40</f>
        <v>#DIV/0!</v>
      </c>
      <c r="O40" s="17" t="e">
        <f>L40/I40</f>
        <v>#DIV/0!</v>
      </c>
      <c r="P40" s="4"/>
      <c r="Q40" s="4"/>
      <c r="R40" s="4"/>
      <c r="S40" s="13" t="e">
        <f t="shared" si="0"/>
        <v>#DIV/0!</v>
      </c>
      <c r="T40" s="4"/>
    </row>
    <row r="41" spans="1:20" ht="19">
      <c r="A41" s="20">
        <v>2258</v>
      </c>
      <c r="B41" s="13" t="s">
        <v>79</v>
      </c>
      <c r="C41" s="13">
        <v>13.8</v>
      </c>
      <c r="D41" s="13">
        <v>5.24</v>
      </c>
      <c r="E41" s="16">
        <f>C41*D41</f>
        <v>72.312000000000012</v>
      </c>
      <c r="F41" s="4"/>
      <c r="G41" s="4"/>
      <c r="H41" s="4"/>
      <c r="I41" s="4"/>
      <c r="J41" s="4"/>
      <c r="K41" s="4"/>
      <c r="L41" s="16" t="e">
        <f>E41/F41</f>
        <v>#DIV/0!</v>
      </c>
      <c r="M41" s="17" t="e">
        <f>E41/G41</f>
        <v>#DIV/0!</v>
      </c>
      <c r="N41" s="17" t="e">
        <f>E41/H41</f>
        <v>#DIV/0!</v>
      </c>
      <c r="O41" s="17" t="e">
        <f>L41/I41</f>
        <v>#DIV/0!</v>
      </c>
      <c r="P41" s="4"/>
      <c r="Q41" s="4"/>
      <c r="R41" s="4"/>
      <c r="S41" s="13" t="e">
        <f t="shared" si="0"/>
        <v>#DIV/0!</v>
      </c>
      <c r="T41" s="4"/>
    </row>
    <row r="42" spans="1:20" ht="19">
      <c r="A42" s="20">
        <v>2308</v>
      </c>
      <c r="B42" s="13" t="s">
        <v>80</v>
      </c>
      <c r="C42" s="13">
        <v>14.33</v>
      </c>
      <c r="D42" s="13">
        <v>8.4700000000000006</v>
      </c>
      <c r="E42" s="16">
        <f>C42*D42</f>
        <v>121.3751</v>
      </c>
      <c r="F42" s="4"/>
      <c r="G42" s="4"/>
      <c r="H42" s="4"/>
      <c r="I42" s="4"/>
      <c r="J42" s="4"/>
      <c r="K42" s="4"/>
      <c r="L42" s="16" t="e">
        <f>E42/F42</f>
        <v>#DIV/0!</v>
      </c>
      <c r="M42" s="17" t="e">
        <f>E42/G42</f>
        <v>#DIV/0!</v>
      </c>
      <c r="N42" s="17" t="e">
        <f>E42/H42</f>
        <v>#DIV/0!</v>
      </c>
      <c r="O42" s="17" t="e">
        <f>L42/I42</f>
        <v>#DIV/0!</v>
      </c>
      <c r="P42" s="4"/>
      <c r="Q42" s="4"/>
      <c r="R42" s="4"/>
      <c r="S42" s="13" t="e">
        <f t="shared" si="0"/>
        <v>#DIV/0!</v>
      </c>
      <c r="T42" s="4"/>
    </row>
    <row r="43" spans="1:20" ht="19">
      <c r="A43" s="20">
        <v>2312</v>
      </c>
      <c r="B43" s="13" t="s">
        <v>98</v>
      </c>
      <c r="C43" s="13">
        <v>6.82</v>
      </c>
      <c r="D43" s="13">
        <v>13.78</v>
      </c>
      <c r="E43" s="16">
        <f>C43*D43</f>
        <v>93.979600000000005</v>
      </c>
      <c r="F43" s="4"/>
      <c r="G43" s="4"/>
      <c r="H43" s="4"/>
      <c r="I43" s="4"/>
      <c r="J43" s="4"/>
      <c r="K43" s="4"/>
      <c r="L43" s="16" t="e">
        <f>E43/F43</f>
        <v>#DIV/0!</v>
      </c>
      <c r="M43" s="17" t="e">
        <f>E43/G43</f>
        <v>#DIV/0!</v>
      </c>
      <c r="N43" s="17" t="e">
        <f>E43/H43</f>
        <v>#DIV/0!</v>
      </c>
      <c r="O43" s="17" t="e">
        <f>L43/I43</f>
        <v>#DIV/0!</v>
      </c>
      <c r="P43" s="4"/>
      <c r="Q43" s="4"/>
      <c r="R43" s="4"/>
      <c r="S43" s="13" t="e">
        <f t="shared" si="0"/>
        <v>#DIV/0!</v>
      </c>
      <c r="T43" s="4"/>
    </row>
    <row r="44" spans="1:20" ht="19">
      <c r="A44" s="20">
        <v>2341</v>
      </c>
      <c r="B44" s="13" t="s">
        <v>72</v>
      </c>
      <c r="C44" s="13">
        <v>18.11</v>
      </c>
      <c r="D44" s="13">
        <v>5.03</v>
      </c>
      <c r="E44" s="16">
        <f>C44*D44</f>
        <v>91.093299999999999</v>
      </c>
      <c r="F44" s="4"/>
      <c r="G44" s="4"/>
      <c r="H44" s="4"/>
      <c r="I44" s="4"/>
      <c r="J44" s="4"/>
      <c r="K44" s="4"/>
      <c r="L44" s="16" t="e">
        <f>E44/F44</f>
        <v>#DIV/0!</v>
      </c>
      <c r="M44" s="17" t="e">
        <f>E44/G44</f>
        <v>#DIV/0!</v>
      </c>
      <c r="N44" s="17" t="e">
        <f>E44/H44</f>
        <v>#DIV/0!</v>
      </c>
      <c r="O44" s="17" t="e">
        <f>L44/I44</f>
        <v>#DIV/0!</v>
      </c>
      <c r="P44" s="4"/>
      <c r="Q44" s="4"/>
      <c r="R44" s="4"/>
      <c r="S44" s="13" t="e">
        <f t="shared" si="0"/>
        <v>#DIV/0!</v>
      </c>
      <c r="T44" s="4"/>
    </row>
    <row r="45" spans="1:20" ht="19">
      <c r="A45" s="20">
        <v>2353</v>
      </c>
      <c r="B45" s="13" t="s">
        <v>71</v>
      </c>
      <c r="C45" s="13">
        <v>19.61</v>
      </c>
      <c r="D45" s="13">
        <v>9.58</v>
      </c>
      <c r="E45" s="16">
        <f>C45*D45</f>
        <v>187.8638</v>
      </c>
      <c r="F45" s="4"/>
      <c r="G45" s="4"/>
      <c r="H45" s="4"/>
      <c r="I45" s="4"/>
      <c r="J45" s="4"/>
      <c r="K45" s="4"/>
      <c r="L45" s="16" t="e">
        <f>E45/F45</f>
        <v>#DIV/0!</v>
      </c>
      <c r="M45" s="17" t="e">
        <f>E45/G45</f>
        <v>#DIV/0!</v>
      </c>
      <c r="N45" s="17" t="e">
        <f>E45/H45</f>
        <v>#DIV/0!</v>
      </c>
      <c r="O45" s="17" t="e">
        <f>L45/I45</f>
        <v>#DIV/0!</v>
      </c>
      <c r="P45" s="4"/>
      <c r="Q45" s="4"/>
      <c r="R45" s="4"/>
      <c r="S45" s="13" t="e">
        <f t="shared" si="0"/>
        <v>#DIV/0!</v>
      </c>
      <c r="T45" s="4"/>
    </row>
    <row r="46" spans="1:20" ht="19">
      <c r="A46" s="20">
        <v>2456</v>
      </c>
      <c r="B46" s="13" t="s">
        <v>56</v>
      </c>
      <c r="C46" s="13">
        <v>36.01</v>
      </c>
      <c r="D46" s="13">
        <v>10.86</v>
      </c>
      <c r="E46" s="16">
        <f>C46*D46</f>
        <v>391.06859999999995</v>
      </c>
      <c r="F46" s="4"/>
      <c r="G46" s="4"/>
      <c r="H46" s="4"/>
      <c r="I46" s="4"/>
      <c r="J46" s="16" t="e">
        <f>100*(G46-F46)/F46</f>
        <v>#DIV/0!</v>
      </c>
      <c r="K46" s="16" t="e">
        <f>100*(H46-G46)/G46</f>
        <v>#DIV/0!</v>
      </c>
      <c r="L46" s="16" t="e">
        <f>E46/F46</f>
        <v>#DIV/0!</v>
      </c>
      <c r="M46" s="17" t="e">
        <f>E46/G46</f>
        <v>#DIV/0!</v>
      </c>
      <c r="N46" s="17" t="e">
        <f>E46/H46</f>
        <v>#DIV/0!</v>
      </c>
      <c r="O46" s="17" t="e">
        <f>L46/I46</f>
        <v>#DIV/0!</v>
      </c>
      <c r="P46" s="17" t="e">
        <f>M46/J46</f>
        <v>#DIV/0!</v>
      </c>
      <c r="Q46" s="17" t="e">
        <f>N46/K46</f>
        <v>#DIV/0!</v>
      </c>
      <c r="R46" s="4"/>
      <c r="S46" s="13" t="e">
        <f t="shared" si="0"/>
        <v>#DIV/0!</v>
      </c>
      <c r="T46" s="4"/>
    </row>
    <row r="47" spans="1:20" ht="19">
      <c r="A47" s="21">
        <v>2473</v>
      </c>
      <c r="B47" s="4" t="s">
        <v>48</v>
      </c>
      <c r="C47" s="4">
        <v>23.13</v>
      </c>
      <c r="D47" s="4">
        <v>1.6</v>
      </c>
      <c r="E47" s="16">
        <f>C47*D47</f>
        <v>37.008000000000003</v>
      </c>
      <c r="F47" s="4"/>
      <c r="G47" s="4"/>
      <c r="H47" s="4"/>
      <c r="I47" s="4"/>
      <c r="J47" s="16" t="e">
        <f>100*(G47-F47)/F47</f>
        <v>#DIV/0!</v>
      </c>
      <c r="K47" s="16" t="e">
        <f>100*(H47-G47)/G47</f>
        <v>#DIV/0!</v>
      </c>
      <c r="L47" s="16" t="e">
        <f>E47/F47</f>
        <v>#DIV/0!</v>
      </c>
      <c r="M47" s="17" t="e">
        <f>E47/G47</f>
        <v>#DIV/0!</v>
      </c>
      <c r="N47" s="17" t="e">
        <f>E47/H47</f>
        <v>#DIV/0!</v>
      </c>
      <c r="O47" s="17" t="e">
        <f>L47/I47</f>
        <v>#DIV/0!</v>
      </c>
      <c r="P47" s="17" t="e">
        <f>M47/J47</f>
        <v>#DIV/0!</v>
      </c>
      <c r="Q47" s="17" t="e">
        <f>N47/K47</f>
        <v>#DIV/0!</v>
      </c>
      <c r="R47" s="4">
        <v>35</v>
      </c>
      <c r="S47" s="13">
        <f t="shared" si="0"/>
        <v>1.0573714285714286</v>
      </c>
      <c r="T47" s="4"/>
    </row>
    <row r="48" spans="1:20" ht="19">
      <c r="A48" s="20">
        <v>2595</v>
      </c>
      <c r="B48" s="13" t="s">
        <v>66</v>
      </c>
      <c r="C48" s="13">
        <v>24.85</v>
      </c>
      <c r="D48" s="13">
        <v>8</v>
      </c>
      <c r="E48" s="16">
        <f>C48*D48</f>
        <v>198.8</v>
      </c>
      <c r="F48" s="4"/>
      <c r="G48" s="4"/>
      <c r="H48" s="4"/>
      <c r="I48" s="4"/>
      <c r="J48" s="16" t="e">
        <f>100*(G48-F48)/F48</f>
        <v>#DIV/0!</v>
      </c>
      <c r="K48" s="16" t="e">
        <f>100*(H48-G48)/G48</f>
        <v>#DIV/0!</v>
      </c>
      <c r="L48" s="16" t="e">
        <f>E48/F48</f>
        <v>#DIV/0!</v>
      </c>
      <c r="M48" s="17" t="e">
        <f>E48/G48</f>
        <v>#DIV/0!</v>
      </c>
      <c r="N48" s="17" t="e">
        <f>E48/H48</f>
        <v>#DIV/0!</v>
      </c>
      <c r="O48" s="17" t="e">
        <f>L48/I48</f>
        <v>#DIV/0!</v>
      </c>
      <c r="P48" s="17" t="e">
        <f>M48/J48</f>
        <v>#DIV/0!</v>
      </c>
      <c r="Q48" s="17" t="e">
        <f>N48/K48</f>
        <v>#DIV/0!</v>
      </c>
      <c r="R48" s="4"/>
      <c r="S48" s="13" t="e">
        <f t="shared" si="0"/>
        <v>#DIV/0!</v>
      </c>
      <c r="T48" s="4"/>
    </row>
    <row r="49" spans="1:20" ht="19">
      <c r="A49" s="20">
        <v>2614</v>
      </c>
      <c r="B49" s="13" t="s">
        <v>77</v>
      </c>
      <c r="C49" s="13">
        <v>16.5</v>
      </c>
      <c r="D49" s="13">
        <v>5.55</v>
      </c>
      <c r="E49" s="16">
        <f>C49*D49</f>
        <v>91.575000000000003</v>
      </c>
      <c r="F49" s="4"/>
      <c r="G49" s="4"/>
      <c r="H49" s="4"/>
      <c r="I49" s="4"/>
      <c r="J49" s="4"/>
      <c r="K49" s="4"/>
      <c r="L49" s="16" t="e">
        <f>E49/F49</f>
        <v>#DIV/0!</v>
      </c>
      <c r="M49" s="17" t="e">
        <f>E49/G49</f>
        <v>#DIV/0!</v>
      </c>
      <c r="N49" s="17" t="e">
        <f>E49/H49</f>
        <v>#DIV/0!</v>
      </c>
      <c r="O49" s="17" t="e">
        <f>L49/I49</f>
        <v>#DIV/0!</v>
      </c>
      <c r="P49" s="4"/>
      <c r="Q49" s="4"/>
      <c r="R49" s="4"/>
      <c r="S49" s="13" t="e">
        <f t="shared" si="0"/>
        <v>#DIV/0!</v>
      </c>
      <c r="T49" s="4"/>
    </row>
    <row r="50" spans="1:20" ht="19">
      <c r="A50" s="20">
        <v>2624</v>
      </c>
      <c r="B50" s="13" t="s">
        <v>61</v>
      </c>
      <c r="C50" s="13">
        <v>27.78</v>
      </c>
      <c r="D50" s="13">
        <v>13.15</v>
      </c>
      <c r="E50" s="16">
        <f>C50*D50</f>
        <v>365.30700000000002</v>
      </c>
      <c r="F50" s="4"/>
      <c r="G50" s="4"/>
      <c r="H50" s="4"/>
      <c r="I50" s="4"/>
      <c r="J50" s="16" t="e">
        <f>100*(G50-F50)/F50</f>
        <v>#DIV/0!</v>
      </c>
      <c r="K50" s="16" t="e">
        <f>100*(H50-G50)/G50</f>
        <v>#DIV/0!</v>
      </c>
      <c r="L50" s="16" t="e">
        <f>E50/F50</f>
        <v>#DIV/0!</v>
      </c>
      <c r="M50" s="17" t="e">
        <f>E50/G50</f>
        <v>#DIV/0!</v>
      </c>
      <c r="N50" s="17" t="e">
        <f>E50/H50</f>
        <v>#DIV/0!</v>
      </c>
      <c r="O50" s="17" t="e">
        <f>L50/I50</f>
        <v>#DIV/0!</v>
      </c>
      <c r="P50" s="17" t="e">
        <f>M50/J50</f>
        <v>#DIV/0!</v>
      </c>
      <c r="Q50" s="17" t="e">
        <f>N50/K50</f>
        <v>#DIV/0!</v>
      </c>
      <c r="R50" s="4"/>
      <c r="S50" s="13" t="e">
        <f t="shared" si="0"/>
        <v>#DIV/0!</v>
      </c>
      <c r="T50" s="4"/>
    </row>
    <row r="51" spans="1:20" ht="19">
      <c r="A51" s="20">
        <v>2635</v>
      </c>
      <c r="B51" s="13" t="s">
        <v>50</v>
      </c>
      <c r="C51" s="13">
        <v>46.47</v>
      </c>
      <c r="D51" s="13">
        <v>3.89</v>
      </c>
      <c r="E51" s="16">
        <f>C51*D51</f>
        <v>180.76830000000001</v>
      </c>
      <c r="F51" s="4"/>
      <c r="G51" s="4"/>
      <c r="H51" s="4"/>
      <c r="I51" s="4"/>
      <c r="J51" s="16" t="e">
        <f>100*(G51-F51)/F51</f>
        <v>#DIV/0!</v>
      </c>
      <c r="K51" s="16" t="e">
        <f>100*(H51-G51)/G51</f>
        <v>#DIV/0!</v>
      </c>
      <c r="L51" s="16" t="e">
        <f>E51/F51</f>
        <v>#DIV/0!</v>
      </c>
      <c r="M51" s="17" t="e">
        <f>E51/G51</f>
        <v>#DIV/0!</v>
      </c>
      <c r="N51" s="17" t="e">
        <f>E51/H51</f>
        <v>#DIV/0!</v>
      </c>
      <c r="O51" s="17" t="e">
        <f>L51/I51</f>
        <v>#DIV/0!</v>
      </c>
      <c r="P51" s="17" t="e">
        <f>M51/J51</f>
        <v>#DIV/0!</v>
      </c>
      <c r="Q51" s="17" t="e">
        <f>N51/K51</f>
        <v>#DIV/0!</v>
      </c>
      <c r="R51" s="4"/>
      <c r="S51" s="13" t="e">
        <f t="shared" si="0"/>
        <v>#DIV/0!</v>
      </c>
      <c r="T51" s="4"/>
    </row>
    <row r="52" spans="1:20" ht="19">
      <c r="A52" s="20">
        <v>2639</v>
      </c>
      <c r="B52" s="13" t="s">
        <v>87</v>
      </c>
      <c r="C52" s="13">
        <v>11.05</v>
      </c>
      <c r="D52" s="13">
        <v>6.74</v>
      </c>
      <c r="E52" s="16">
        <f>C52*D52</f>
        <v>74.477000000000004</v>
      </c>
      <c r="F52" s="4"/>
      <c r="G52" s="4"/>
      <c r="H52" s="4"/>
      <c r="I52" s="4"/>
      <c r="J52" s="4"/>
      <c r="K52" s="4"/>
      <c r="L52" s="16" t="e">
        <f>E52/F52</f>
        <v>#DIV/0!</v>
      </c>
      <c r="M52" s="17" t="e">
        <f>E52/G52</f>
        <v>#DIV/0!</v>
      </c>
      <c r="N52" s="17" t="e">
        <f>E52/H52</f>
        <v>#DIV/0!</v>
      </c>
      <c r="O52" s="17" t="e">
        <f>L52/I52</f>
        <v>#DIV/0!</v>
      </c>
      <c r="P52" s="4"/>
      <c r="Q52" s="4"/>
      <c r="R52" s="4"/>
      <c r="S52" s="13" t="e">
        <f t="shared" si="0"/>
        <v>#DIV/0!</v>
      </c>
      <c r="T52" s="4"/>
    </row>
    <row r="53" spans="1:20" ht="19">
      <c r="A53" s="20">
        <v>2640</v>
      </c>
      <c r="B53" s="13" t="s">
        <v>99</v>
      </c>
      <c r="C53" s="13">
        <v>17.14</v>
      </c>
      <c r="D53" s="13">
        <v>14.32</v>
      </c>
      <c r="E53" s="16">
        <f>C53*D53</f>
        <v>245.44480000000001</v>
      </c>
      <c r="F53" s="4"/>
      <c r="G53" s="4"/>
      <c r="H53" s="4"/>
      <c r="I53" s="4"/>
      <c r="J53" s="4"/>
      <c r="K53" s="4"/>
      <c r="L53" s="16" t="e">
        <f>E53/F53</f>
        <v>#DIV/0!</v>
      </c>
      <c r="M53" s="17" t="e">
        <f>E53/G53</f>
        <v>#DIV/0!</v>
      </c>
      <c r="N53" s="17" t="e">
        <f>E53/H53</f>
        <v>#DIV/0!</v>
      </c>
      <c r="O53" s="17" t="e">
        <f>L53/I53</f>
        <v>#DIV/0!</v>
      </c>
      <c r="P53" s="4"/>
      <c r="Q53" s="4"/>
      <c r="R53" s="4"/>
      <c r="S53" s="13" t="e">
        <f t="shared" si="0"/>
        <v>#DIV/0!</v>
      </c>
      <c r="T53" s="4"/>
    </row>
    <row r="54" spans="1:20" ht="19">
      <c r="A54" s="20">
        <v>2665</v>
      </c>
      <c r="B54" s="13" t="s">
        <v>91</v>
      </c>
      <c r="C54" s="13">
        <v>8.59</v>
      </c>
      <c r="D54" s="13">
        <v>19.71</v>
      </c>
      <c r="E54" s="16">
        <f>C54*D54</f>
        <v>169.30889999999999</v>
      </c>
      <c r="F54" s="4"/>
      <c r="G54" s="4"/>
      <c r="H54" s="4"/>
      <c r="I54" s="4"/>
      <c r="J54" s="4"/>
      <c r="K54" s="4"/>
      <c r="L54" s="16" t="e">
        <f>E54/F54</f>
        <v>#DIV/0!</v>
      </c>
      <c r="M54" s="17" t="e">
        <f>E54/G54</f>
        <v>#DIV/0!</v>
      </c>
      <c r="N54" s="17" t="e">
        <f>E54/H54</f>
        <v>#DIV/0!</v>
      </c>
      <c r="O54" s="17" t="e">
        <f>L54/I54</f>
        <v>#DIV/0!</v>
      </c>
      <c r="P54" s="4"/>
      <c r="Q54" s="4"/>
      <c r="R54" s="4"/>
      <c r="S54" s="13" t="e">
        <f t="shared" si="0"/>
        <v>#DIV/0!</v>
      </c>
      <c r="T54" s="4"/>
    </row>
    <row r="55" spans="1:20" ht="19">
      <c r="A55" s="20">
        <v>300021</v>
      </c>
      <c r="B55" s="13" t="s">
        <v>70</v>
      </c>
      <c r="C55" s="13">
        <v>20.010000000000002</v>
      </c>
      <c r="D55" s="13">
        <v>3.19</v>
      </c>
      <c r="E55" s="16">
        <f>C55*D55</f>
        <v>63.831900000000005</v>
      </c>
      <c r="F55" s="4"/>
      <c r="G55" s="4"/>
      <c r="H55" s="4"/>
      <c r="I55" s="4"/>
      <c r="J55" s="16" t="e">
        <f>100*(G55-F55)/F55</f>
        <v>#DIV/0!</v>
      </c>
      <c r="K55" s="16" t="e">
        <f>100*(H55-G55)/G55</f>
        <v>#DIV/0!</v>
      </c>
      <c r="L55" s="16" t="e">
        <f>E55/F55</f>
        <v>#DIV/0!</v>
      </c>
      <c r="M55" s="17" t="e">
        <f>E55/G55</f>
        <v>#DIV/0!</v>
      </c>
      <c r="N55" s="17" t="e">
        <f>E55/H55</f>
        <v>#DIV/0!</v>
      </c>
      <c r="O55" s="17" t="e">
        <f>L55/I55</f>
        <v>#DIV/0!</v>
      </c>
      <c r="P55" s="17" t="e">
        <f>M55/J55</f>
        <v>#DIV/0!</v>
      </c>
      <c r="Q55" s="17" t="e">
        <f>N55/K55</f>
        <v>#DIV/0!</v>
      </c>
      <c r="R55" s="4"/>
      <c r="S55" s="13" t="e">
        <f t="shared" si="0"/>
        <v>#DIV/0!</v>
      </c>
      <c r="T55" s="4"/>
    </row>
    <row r="56" spans="1:20" ht="19">
      <c r="A56" s="20">
        <v>300083</v>
      </c>
      <c r="B56" s="13" t="s">
        <v>92</v>
      </c>
      <c r="C56" s="13">
        <v>9.24</v>
      </c>
      <c r="D56" s="13">
        <v>14.32</v>
      </c>
      <c r="E56" s="16">
        <f>C56*D56</f>
        <v>132.3168</v>
      </c>
      <c r="F56" s="4"/>
      <c r="G56" s="4"/>
      <c r="H56" s="4"/>
      <c r="I56" s="4"/>
      <c r="J56" s="4"/>
      <c r="K56" s="4"/>
      <c r="L56" s="16" t="e">
        <f>E56/F56</f>
        <v>#DIV/0!</v>
      </c>
      <c r="M56" s="17" t="e">
        <f>E56/G56</f>
        <v>#DIV/0!</v>
      </c>
      <c r="N56" s="17" t="e">
        <f>E56/H56</f>
        <v>#DIV/0!</v>
      </c>
      <c r="O56" s="17" t="e">
        <f>L56/I56</f>
        <v>#DIV/0!</v>
      </c>
      <c r="P56" s="4"/>
      <c r="Q56" s="4"/>
      <c r="R56" s="4"/>
      <c r="S56" s="13" t="e">
        <f t="shared" si="0"/>
        <v>#DIV/0!</v>
      </c>
      <c r="T56" s="4"/>
    </row>
    <row r="57" spans="1:20" ht="19">
      <c r="A57" s="20">
        <v>300091</v>
      </c>
      <c r="B57" s="13" t="s">
        <v>78</v>
      </c>
      <c r="C57" s="13">
        <v>14.84</v>
      </c>
      <c r="D57" s="13">
        <v>5.22</v>
      </c>
      <c r="E57" s="16">
        <f>C57*D57</f>
        <v>77.464799999999997</v>
      </c>
      <c r="F57" s="4"/>
      <c r="G57" s="4"/>
      <c r="H57" s="4"/>
      <c r="I57" s="4"/>
      <c r="J57" s="4"/>
      <c r="K57" s="4"/>
      <c r="L57" s="16" t="e">
        <f>E57/F57</f>
        <v>#DIV/0!</v>
      </c>
      <c r="M57" s="17" t="e">
        <f>E57/G57</f>
        <v>#DIV/0!</v>
      </c>
      <c r="N57" s="17" t="e">
        <f>E57/H57</f>
        <v>#DIV/0!</v>
      </c>
      <c r="O57" s="17" t="e">
        <f>L57/I57</f>
        <v>#DIV/0!</v>
      </c>
      <c r="P57" s="4"/>
      <c r="Q57" s="4"/>
      <c r="R57" s="4"/>
      <c r="S57" s="13" t="e">
        <f t="shared" si="0"/>
        <v>#DIV/0!</v>
      </c>
      <c r="T57" s="4"/>
    </row>
    <row r="58" spans="1:20" ht="19">
      <c r="A58" s="20">
        <v>300104</v>
      </c>
      <c r="B58" s="13" t="s">
        <v>60</v>
      </c>
      <c r="C58" s="13">
        <v>30.68</v>
      </c>
      <c r="D58" s="13">
        <v>20</v>
      </c>
      <c r="E58" s="16">
        <f>C58*D58</f>
        <v>613.6</v>
      </c>
      <c r="F58" s="4"/>
      <c r="G58" s="4"/>
      <c r="H58" s="4"/>
      <c r="I58" s="4"/>
      <c r="J58" s="16" t="e">
        <f>100*(G58-F58)/F58</f>
        <v>#DIV/0!</v>
      </c>
      <c r="K58" s="16" t="e">
        <f>100*(H58-G58)/G58</f>
        <v>#DIV/0!</v>
      </c>
      <c r="L58" s="16" t="e">
        <f>E58/F58</f>
        <v>#DIV/0!</v>
      </c>
      <c r="M58" s="17" t="e">
        <f>E58/G58</f>
        <v>#DIV/0!</v>
      </c>
      <c r="N58" s="17" t="e">
        <f>E58/H58</f>
        <v>#DIV/0!</v>
      </c>
      <c r="O58" s="17" t="e">
        <f>L58/I58</f>
        <v>#DIV/0!</v>
      </c>
      <c r="P58" s="17" t="e">
        <f>M58/J58</f>
        <v>#DIV/0!</v>
      </c>
      <c r="Q58" s="17" t="e">
        <f>N58/K58</f>
        <v>#DIV/0!</v>
      </c>
      <c r="R58" s="4"/>
      <c r="S58" s="13" t="e">
        <f t="shared" si="0"/>
        <v>#DIV/0!</v>
      </c>
      <c r="T58" s="4"/>
    </row>
    <row r="59" spans="1:20" ht="19">
      <c r="A59" s="20">
        <v>300116</v>
      </c>
      <c r="B59" s="13" t="s">
        <v>68</v>
      </c>
      <c r="C59" s="13">
        <v>10.29</v>
      </c>
      <c r="D59" s="13">
        <v>12.16</v>
      </c>
      <c r="E59" s="16">
        <f>C59*D59</f>
        <v>125.12639999999999</v>
      </c>
      <c r="F59" s="4"/>
      <c r="G59" s="4"/>
      <c r="H59" s="4"/>
      <c r="I59" s="4"/>
      <c r="J59" s="16" t="e">
        <f>100*(G59-F59)/F59</f>
        <v>#DIV/0!</v>
      </c>
      <c r="K59" s="16" t="e">
        <f>100*(H59-G59)/G59</f>
        <v>#DIV/0!</v>
      </c>
      <c r="L59" s="16" t="e">
        <f>E59/F59</f>
        <v>#DIV/0!</v>
      </c>
      <c r="M59" s="17" t="e">
        <f>E59/G59</f>
        <v>#DIV/0!</v>
      </c>
      <c r="N59" s="17" t="e">
        <f>E59/H59</f>
        <v>#DIV/0!</v>
      </c>
      <c r="O59" s="17" t="e">
        <f>L59/I59</f>
        <v>#DIV/0!</v>
      </c>
      <c r="P59" s="17" t="e">
        <f>M59/J59</f>
        <v>#DIV/0!</v>
      </c>
      <c r="Q59" s="17" t="e">
        <f>N59/K59</f>
        <v>#DIV/0!</v>
      </c>
      <c r="R59" s="4"/>
      <c r="S59" s="13" t="e">
        <f t="shared" si="0"/>
        <v>#DIV/0!</v>
      </c>
      <c r="T59" s="4"/>
    </row>
    <row r="60" spans="1:20" ht="19">
      <c r="A60" s="20">
        <v>300124</v>
      </c>
      <c r="B60" s="13" t="s">
        <v>67</v>
      </c>
      <c r="C60" s="13">
        <v>22.8</v>
      </c>
      <c r="D60" s="13">
        <v>16.649999999999999</v>
      </c>
      <c r="E60" s="16">
        <f>C60*D60</f>
        <v>379.62</v>
      </c>
      <c r="F60" s="4"/>
      <c r="G60" s="4"/>
      <c r="H60" s="4"/>
      <c r="I60" s="4"/>
      <c r="J60" s="16" t="e">
        <f>100*(G60-F60)/F60</f>
        <v>#DIV/0!</v>
      </c>
      <c r="K60" s="16" t="e">
        <f>100*(H60-G60)/G60</f>
        <v>#DIV/0!</v>
      </c>
      <c r="L60" s="16" t="e">
        <f>E60/F60</f>
        <v>#DIV/0!</v>
      </c>
      <c r="M60" s="17" t="e">
        <f>E60/G60</f>
        <v>#DIV/0!</v>
      </c>
      <c r="N60" s="17" t="e">
        <f>E60/H60</f>
        <v>#DIV/0!</v>
      </c>
      <c r="O60" s="17" t="e">
        <f>L60/I60</f>
        <v>#DIV/0!</v>
      </c>
      <c r="P60" s="17" t="e">
        <f>M60/J60</f>
        <v>#DIV/0!</v>
      </c>
      <c r="Q60" s="17" t="e">
        <f>N60/K60</f>
        <v>#DIV/0!</v>
      </c>
      <c r="R60" s="4"/>
      <c r="S60" s="13" t="e">
        <f t="shared" si="0"/>
        <v>#DIV/0!</v>
      </c>
      <c r="T60" s="4"/>
    </row>
    <row r="61" spans="1:20" ht="19">
      <c r="A61" s="20">
        <v>300207</v>
      </c>
      <c r="B61" s="13" t="s">
        <v>84</v>
      </c>
      <c r="C61" s="13">
        <v>11.7</v>
      </c>
      <c r="D61" s="13">
        <v>12.93</v>
      </c>
      <c r="E61" s="16">
        <f>C61*D61</f>
        <v>151.28099999999998</v>
      </c>
      <c r="F61" s="4"/>
      <c r="G61" s="4"/>
      <c r="H61" s="4"/>
      <c r="I61" s="4"/>
      <c r="J61" s="4"/>
      <c r="K61" s="4"/>
      <c r="L61" s="16" t="e">
        <f>E61/F61</f>
        <v>#DIV/0!</v>
      </c>
      <c r="M61" s="17" t="e">
        <f>E61/G61</f>
        <v>#DIV/0!</v>
      </c>
      <c r="N61" s="17" t="e">
        <f>E61/H61</f>
        <v>#DIV/0!</v>
      </c>
      <c r="O61" s="17" t="e">
        <f>L61/I61</f>
        <v>#DIV/0!</v>
      </c>
      <c r="P61" s="4"/>
      <c r="Q61" s="4"/>
      <c r="R61" s="4"/>
      <c r="S61" s="13" t="e">
        <f t="shared" si="0"/>
        <v>#DIV/0!</v>
      </c>
      <c r="T61" s="4"/>
    </row>
    <row r="62" spans="1:20" ht="19">
      <c r="A62" s="20">
        <v>300236</v>
      </c>
      <c r="B62" s="13" t="s">
        <v>59</v>
      </c>
      <c r="C62" s="13">
        <v>30.79</v>
      </c>
      <c r="D62" s="13">
        <v>1.94</v>
      </c>
      <c r="E62" s="16">
        <f>C62*D62</f>
        <v>59.732599999999998</v>
      </c>
      <c r="F62" s="4"/>
      <c r="G62" s="4"/>
      <c r="H62" s="4"/>
      <c r="I62" s="4"/>
      <c r="J62" s="16" t="e">
        <f>100*(G62-F62)/F62</f>
        <v>#DIV/0!</v>
      </c>
      <c r="K62" s="16" t="e">
        <f>100*(H62-G62)/G62</f>
        <v>#DIV/0!</v>
      </c>
      <c r="L62" s="16" t="e">
        <f>E62/F62</f>
        <v>#DIV/0!</v>
      </c>
      <c r="M62" s="17" t="e">
        <f>E62/G62</f>
        <v>#DIV/0!</v>
      </c>
      <c r="N62" s="17" t="e">
        <f>E62/H62</f>
        <v>#DIV/0!</v>
      </c>
      <c r="O62" s="17" t="e">
        <f>L62/I62</f>
        <v>#DIV/0!</v>
      </c>
      <c r="P62" s="17" t="e">
        <f>M62/J62</f>
        <v>#DIV/0!</v>
      </c>
      <c r="Q62" s="17" t="e">
        <f>N62/K62</f>
        <v>#DIV/0!</v>
      </c>
      <c r="R62" s="4"/>
      <c r="S62" s="13" t="e">
        <f t="shared" si="0"/>
        <v>#DIV/0!</v>
      </c>
      <c r="T62" s="4"/>
    </row>
    <row r="63" spans="1:20" ht="19">
      <c r="A63" s="20">
        <v>300318</v>
      </c>
      <c r="B63" s="13" t="s">
        <v>94</v>
      </c>
      <c r="C63" s="13">
        <v>7.88</v>
      </c>
      <c r="D63" s="13">
        <v>8.2100000000000009</v>
      </c>
      <c r="E63" s="16">
        <f>C63*D63</f>
        <v>64.694800000000001</v>
      </c>
      <c r="F63" s="4"/>
      <c r="G63" s="4"/>
      <c r="H63" s="4"/>
      <c r="I63" s="4"/>
      <c r="J63" s="4"/>
      <c r="K63" s="4"/>
      <c r="L63" s="16" t="e">
        <f>E63/F63</f>
        <v>#DIV/0!</v>
      </c>
      <c r="M63" s="17" t="e">
        <f>E63/G63</f>
        <v>#DIV/0!</v>
      </c>
      <c r="N63" s="17" t="e">
        <f>E63/H63</f>
        <v>#DIV/0!</v>
      </c>
      <c r="O63" s="17" t="e">
        <f>L63/I63</f>
        <v>#DIV/0!</v>
      </c>
      <c r="P63" s="4"/>
      <c r="Q63" s="4"/>
      <c r="R63" s="4"/>
      <c r="S63" s="13" t="e">
        <f t="shared" si="0"/>
        <v>#DIV/0!</v>
      </c>
      <c r="T63" s="4"/>
    </row>
    <row r="64" spans="1:20" ht="19">
      <c r="A64" s="20">
        <v>300323</v>
      </c>
      <c r="B64" s="13" t="s">
        <v>85</v>
      </c>
      <c r="C64" s="13">
        <v>11.89</v>
      </c>
      <c r="D64" s="13">
        <v>8.36</v>
      </c>
      <c r="E64" s="16">
        <f>C64*D64</f>
        <v>99.400400000000005</v>
      </c>
      <c r="F64" s="4"/>
      <c r="G64" s="4"/>
      <c r="H64" s="4"/>
      <c r="I64" s="4"/>
      <c r="J64" s="4"/>
      <c r="K64" s="4"/>
      <c r="L64" s="16" t="e">
        <f>E64/F64</f>
        <v>#DIV/0!</v>
      </c>
      <c r="M64" s="17" t="e">
        <f>E64/G64</f>
        <v>#DIV/0!</v>
      </c>
      <c r="N64" s="17" t="e">
        <f>E64/H64</f>
        <v>#DIV/0!</v>
      </c>
      <c r="O64" s="17" t="e">
        <f>L64/I64</f>
        <v>#DIV/0!</v>
      </c>
      <c r="P64" s="4"/>
      <c r="Q64" s="4"/>
      <c r="R64" s="4"/>
      <c r="S64" s="13" t="e">
        <f t="shared" si="0"/>
        <v>#DIV/0!</v>
      </c>
      <c r="T64" s="4"/>
    </row>
    <row r="65" spans="1:20" ht="19">
      <c r="A65" s="20">
        <v>300327</v>
      </c>
      <c r="B65" s="13" t="s">
        <v>55</v>
      </c>
      <c r="C65" s="13">
        <v>34.51</v>
      </c>
      <c r="D65" s="13">
        <v>1.9</v>
      </c>
      <c r="E65" s="16">
        <f>C65*D65</f>
        <v>65.568999999999988</v>
      </c>
      <c r="F65" s="4"/>
      <c r="G65" s="4"/>
      <c r="H65" s="4"/>
      <c r="I65" s="4"/>
      <c r="J65" s="16" t="e">
        <f>100*(G65-F65)/F65</f>
        <v>#DIV/0!</v>
      </c>
      <c r="K65" s="16" t="e">
        <f>100*(H65-G65)/G65</f>
        <v>#DIV/0!</v>
      </c>
      <c r="L65" s="16" t="e">
        <f>E65/F65</f>
        <v>#DIV/0!</v>
      </c>
      <c r="M65" s="17" t="e">
        <f>E65/G65</f>
        <v>#DIV/0!</v>
      </c>
      <c r="N65" s="17" t="e">
        <f>E65/H65</f>
        <v>#DIV/0!</v>
      </c>
      <c r="O65" s="17" t="e">
        <f>L65/I65</f>
        <v>#DIV/0!</v>
      </c>
      <c r="P65" s="17" t="e">
        <f>M65/J65</f>
        <v>#DIV/0!</v>
      </c>
      <c r="Q65" s="17" t="e">
        <f>N65/K65</f>
        <v>#DIV/0!</v>
      </c>
      <c r="R65" s="4"/>
      <c r="S65" s="13" t="e">
        <f t="shared" si="0"/>
        <v>#DIV/0!</v>
      </c>
      <c r="T65" s="4"/>
    </row>
    <row r="66" spans="1:20" ht="19">
      <c r="A66" s="20">
        <v>300363</v>
      </c>
      <c r="B66" s="13" t="s">
        <v>73</v>
      </c>
      <c r="C66" s="13">
        <v>18.29</v>
      </c>
      <c r="D66" s="13">
        <v>4.25</v>
      </c>
      <c r="E66" s="16">
        <f>C66*D66</f>
        <v>77.732500000000002</v>
      </c>
      <c r="F66" s="4"/>
      <c r="G66" s="4"/>
      <c r="H66" s="4"/>
      <c r="I66" s="4"/>
      <c r="J66" s="4"/>
      <c r="K66" s="4"/>
      <c r="L66" s="16" t="e">
        <f>E66/F66</f>
        <v>#DIV/0!</v>
      </c>
      <c r="M66" s="17" t="e">
        <f>E66/G66</f>
        <v>#DIV/0!</v>
      </c>
      <c r="N66" s="17" t="e">
        <f>E66/H66</f>
        <v>#DIV/0!</v>
      </c>
      <c r="O66" s="17" t="e">
        <f>L66/I66</f>
        <v>#DIV/0!</v>
      </c>
      <c r="P66" s="4"/>
      <c r="Q66" s="4"/>
      <c r="R66" s="4"/>
      <c r="S66" s="13" t="e">
        <f t="shared" si="0"/>
        <v>#DIV/0!</v>
      </c>
      <c r="T66" s="4"/>
    </row>
    <row r="67" spans="1:20" ht="19">
      <c r="A67" s="20">
        <v>300365</v>
      </c>
      <c r="B67" s="13" t="s">
        <v>53</v>
      </c>
      <c r="C67" s="13">
        <v>38.01</v>
      </c>
      <c r="D67" s="13">
        <v>1.76</v>
      </c>
      <c r="E67" s="16">
        <f>C67*D67</f>
        <v>66.897599999999997</v>
      </c>
      <c r="F67" s="4"/>
      <c r="G67" s="4"/>
      <c r="H67" s="4"/>
      <c r="I67" s="4"/>
      <c r="J67" s="16" t="e">
        <f>100*(G67-F67)/F67</f>
        <v>#DIV/0!</v>
      </c>
      <c r="K67" s="16" t="e">
        <f>100*(H67-G67)/G67</f>
        <v>#DIV/0!</v>
      </c>
      <c r="L67" s="16" t="e">
        <f>E67/F67</f>
        <v>#DIV/0!</v>
      </c>
      <c r="M67" s="17" t="e">
        <f>E67/G67</f>
        <v>#DIV/0!</v>
      </c>
      <c r="N67" s="17" t="e">
        <f>E67/H67</f>
        <v>#DIV/0!</v>
      </c>
      <c r="O67" s="17" t="e">
        <f>L67/I67</f>
        <v>#DIV/0!</v>
      </c>
      <c r="P67" s="17" t="e">
        <f>M67/J67</f>
        <v>#DIV/0!</v>
      </c>
      <c r="Q67" s="17" t="e">
        <f>N67/K67</f>
        <v>#DIV/0!</v>
      </c>
      <c r="R67" s="4"/>
      <c r="S67" s="13" t="e">
        <f t="shared" ref="S67:S86" si="1">E67/R67</f>
        <v>#DIV/0!</v>
      </c>
      <c r="T67" s="4"/>
    </row>
    <row r="68" spans="1:20" ht="19">
      <c r="A68" s="20">
        <v>300410</v>
      </c>
      <c r="B68" s="13" t="s">
        <v>54</v>
      </c>
      <c r="C68" s="13">
        <v>36.409999999999997</v>
      </c>
      <c r="D68" s="13">
        <v>1.97</v>
      </c>
      <c r="E68" s="16">
        <f>C68*D68</f>
        <v>71.727699999999999</v>
      </c>
      <c r="F68" s="4"/>
      <c r="G68" s="4"/>
      <c r="H68" s="4"/>
      <c r="I68" s="4"/>
      <c r="J68" s="16" t="e">
        <f>100*(G68-F68)/F68</f>
        <v>#DIV/0!</v>
      </c>
      <c r="K68" s="16" t="e">
        <f>100*(H68-G68)/G68</f>
        <v>#DIV/0!</v>
      </c>
      <c r="L68" s="16" t="e">
        <f>E68/F68</f>
        <v>#DIV/0!</v>
      </c>
      <c r="M68" s="17" t="e">
        <f>E68/G68</f>
        <v>#DIV/0!</v>
      </c>
      <c r="N68" s="17" t="e">
        <f>E68/H68</f>
        <v>#DIV/0!</v>
      </c>
      <c r="O68" s="17" t="e">
        <f>L68/I68</f>
        <v>#DIV/0!</v>
      </c>
      <c r="P68" s="17" t="e">
        <f>M68/J68</f>
        <v>#DIV/0!</v>
      </c>
      <c r="Q68" s="17" t="e">
        <f>N68/K68</f>
        <v>#DIV/0!</v>
      </c>
      <c r="R68" s="4"/>
      <c r="S68" s="13" t="e">
        <f t="shared" si="1"/>
        <v>#DIV/0!</v>
      </c>
      <c r="T68" s="4"/>
    </row>
    <row r="69" spans="1:20" ht="19">
      <c r="A69" s="20">
        <v>300422</v>
      </c>
      <c r="B69" s="13" t="s">
        <v>51</v>
      </c>
      <c r="C69" s="13">
        <v>38.4</v>
      </c>
      <c r="D69" s="13">
        <v>1.42</v>
      </c>
      <c r="E69" s="16">
        <f>C69*D69</f>
        <v>54.527999999999999</v>
      </c>
      <c r="F69" s="4"/>
      <c r="G69" s="4"/>
      <c r="H69" s="4"/>
      <c r="I69" s="4"/>
      <c r="J69" s="16" t="e">
        <f>100*(G69-F69)/F69</f>
        <v>#DIV/0!</v>
      </c>
      <c r="K69" s="16" t="e">
        <f>100*(H69-G69)/G69</f>
        <v>#DIV/0!</v>
      </c>
      <c r="L69" s="16" t="e">
        <f>E69/F69</f>
        <v>#DIV/0!</v>
      </c>
      <c r="M69" s="17" t="e">
        <f>E69/G69</f>
        <v>#DIV/0!</v>
      </c>
      <c r="N69" s="17" t="e">
        <f>E69/H69</f>
        <v>#DIV/0!</v>
      </c>
      <c r="O69" s="17" t="e">
        <f>L69/I69</f>
        <v>#DIV/0!</v>
      </c>
      <c r="P69" s="17" t="e">
        <f>M69/J69</f>
        <v>#DIV/0!</v>
      </c>
      <c r="Q69" s="17" t="e">
        <f>N69/K69</f>
        <v>#DIV/0!</v>
      </c>
      <c r="R69" s="4"/>
      <c r="S69" s="13" t="e">
        <f t="shared" si="1"/>
        <v>#DIV/0!</v>
      </c>
      <c r="T69" s="4"/>
    </row>
    <row r="70" spans="1:20" ht="19">
      <c r="A70" s="20">
        <v>300431</v>
      </c>
      <c r="B70" s="13" t="s">
        <v>57</v>
      </c>
      <c r="C70" s="13">
        <v>31.05</v>
      </c>
      <c r="D70" s="13">
        <v>2.77</v>
      </c>
      <c r="E70" s="16">
        <f>C70*D70</f>
        <v>86.008499999999998</v>
      </c>
      <c r="F70" s="4"/>
      <c r="G70" s="4"/>
      <c r="H70" s="4"/>
      <c r="I70" s="4"/>
      <c r="J70" s="16" t="e">
        <f>100*(G70-F70)/F70</f>
        <v>#DIV/0!</v>
      </c>
      <c r="K70" s="16" t="e">
        <f>100*(H70-G70)/G70</f>
        <v>#DIV/0!</v>
      </c>
      <c r="L70" s="16" t="e">
        <f>E70/F70</f>
        <v>#DIV/0!</v>
      </c>
      <c r="M70" s="17" t="e">
        <f>E70/G70</f>
        <v>#DIV/0!</v>
      </c>
      <c r="N70" s="17" t="e">
        <f>E70/H70</f>
        <v>#DIV/0!</v>
      </c>
      <c r="O70" s="17" t="e">
        <f>L70/I70</f>
        <v>#DIV/0!</v>
      </c>
      <c r="P70" s="17" t="e">
        <f>M70/J70</f>
        <v>#DIV/0!</v>
      </c>
      <c r="Q70" s="17" t="e">
        <f>N70/K70</f>
        <v>#DIV/0!</v>
      </c>
      <c r="R70" s="4"/>
      <c r="S70" s="13" t="e">
        <f t="shared" si="1"/>
        <v>#DIV/0!</v>
      </c>
      <c r="T70" s="4"/>
    </row>
    <row r="71" spans="1:20" ht="19">
      <c r="A71" s="20">
        <v>300458</v>
      </c>
      <c r="B71" s="13" t="s">
        <v>49</v>
      </c>
      <c r="C71" s="13">
        <v>59</v>
      </c>
      <c r="D71" s="13">
        <v>1.67</v>
      </c>
      <c r="E71" s="16">
        <f>C71*D71</f>
        <v>98.53</v>
      </c>
      <c r="F71" s="4"/>
      <c r="G71" s="4"/>
      <c r="H71" s="4"/>
      <c r="I71" s="4"/>
      <c r="J71" s="16" t="e">
        <f>100*(G71-F71)/F71</f>
        <v>#DIV/0!</v>
      </c>
      <c r="K71" s="16" t="e">
        <f>100*(H71-G71)/G71</f>
        <v>#DIV/0!</v>
      </c>
      <c r="L71" s="16" t="e">
        <f>E71/F71</f>
        <v>#DIV/0!</v>
      </c>
      <c r="M71" s="17" t="e">
        <f>E71/G71</f>
        <v>#DIV/0!</v>
      </c>
      <c r="N71" s="17" t="e">
        <f>E71/H71</f>
        <v>#DIV/0!</v>
      </c>
      <c r="O71" s="17" t="e">
        <f>L71/I71</f>
        <v>#DIV/0!</v>
      </c>
      <c r="P71" s="17" t="e">
        <f>M71/J71</f>
        <v>#DIV/0!</v>
      </c>
      <c r="Q71" s="17" t="e">
        <f>N71/K71</f>
        <v>#DIV/0!</v>
      </c>
      <c r="R71" s="4"/>
      <c r="S71" s="13" t="e">
        <f t="shared" si="1"/>
        <v>#DIV/0!</v>
      </c>
      <c r="T71" s="4"/>
    </row>
    <row r="72" spans="1:20" ht="19">
      <c r="A72" s="20">
        <v>300496</v>
      </c>
      <c r="B72" s="13" t="s">
        <v>58</v>
      </c>
      <c r="C72" s="13">
        <v>30.57</v>
      </c>
      <c r="D72" s="13">
        <v>4.03</v>
      </c>
      <c r="E72" s="16">
        <f>C72*D72</f>
        <v>123.19710000000001</v>
      </c>
      <c r="F72" s="4"/>
      <c r="G72" s="4"/>
      <c r="H72" s="4"/>
      <c r="I72" s="4"/>
      <c r="J72" s="16" t="e">
        <f>100*(G72-F72)/F72</f>
        <v>#DIV/0!</v>
      </c>
      <c r="K72" s="16" t="e">
        <f>100*(H72-G72)/G72</f>
        <v>#DIV/0!</v>
      </c>
      <c r="L72" s="16" t="e">
        <f>E72/F72</f>
        <v>#DIV/0!</v>
      </c>
      <c r="M72" s="17" t="e">
        <f>E72/G72</f>
        <v>#DIV/0!</v>
      </c>
      <c r="N72" s="17" t="e">
        <f>E72/H72</f>
        <v>#DIV/0!</v>
      </c>
      <c r="O72" s="17" t="e">
        <f>L72/I72</f>
        <v>#DIV/0!</v>
      </c>
      <c r="P72" s="17" t="e">
        <f>M72/J72</f>
        <v>#DIV/0!</v>
      </c>
      <c r="Q72" s="17" t="e">
        <f>N72/K72</f>
        <v>#DIV/0!</v>
      </c>
      <c r="R72" s="4"/>
      <c r="S72" s="13" t="e">
        <f t="shared" si="1"/>
        <v>#DIV/0!</v>
      </c>
      <c r="T72" s="4"/>
    </row>
    <row r="73" spans="1:20" ht="19">
      <c r="A73" s="20">
        <v>600166</v>
      </c>
      <c r="B73" s="13" t="s">
        <v>96</v>
      </c>
      <c r="C73" s="13">
        <v>3.25</v>
      </c>
      <c r="D73" s="13">
        <v>66.7</v>
      </c>
      <c r="E73" s="16">
        <f>C73*D73</f>
        <v>216.77500000000001</v>
      </c>
      <c r="F73" s="4"/>
      <c r="G73" s="4"/>
      <c r="H73" s="4"/>
      <c r="I73" s="4"/>
      <c r="J73" s="4"/>
      <c r="K73" s="4"/>
      <c r="L73" s="16" t="e">
        <f>E73/F73</f>
        <v>#DIV/0!</v>
      </c>
      <c r="M73" s="17" t="e">
        <f>E73/G73</f>
        <v>#DIV/0!</v>
      </c>
      <c r="N73" s="17" t="e">
        <f>E73/H73</f>
        <v>#DIV/0!</v>
      </c>
      <c r="O73" s="17" t="e">
        <f>L73/I73</f>
        <v>#DIV/0!</v>
      </c>
      <c r="P73" s="4"/>
      <c r="Q73" s="4"/>
      <c r="R73" s="4"/>
      <c r="S73" s="13" t="e">
        <f t="shared" si="1"/>
        <v>#DIV/0!</v>
      </c>
      <c r="T73" s="4"/>
    </row>
    <row r="74" spans="1:20" ht="19">
      <c r="A74" s="20">
        <v>600426</v>
      </c>
      <c r="B74" s="13" t="s">
        <v>82</v>
      </c>
      <c r="C74" s="13">
        <v>13</v>
      </c>
      <c r="D74" s="13">
        <v>12.47</v>
      </c>
      <c r="E74" s="16">
        <f>C74*D74</f>
        <v>162.11000000000001</v>
      </c>
      <c r="F74" s="4"/>
      <c r="G74" s="4"/>
      <c r="H74" s="4"/>
      <c r="I74" s="4"/>
      <c r="J74" s="4"/>
      <c r="K74" s="4"/>
      <c r="L74" s="16" t="e">
        <f>E74/F74</f>
        <v>#DIV/0!</v>
      </c>
      <c r="M74" s="17" t="e">
        <f>E74/G74</f>
        <v>#DIV/0!</v>
      </c>
      <c r="N74" s="17" t="e">
        <f>E74/H74</f>
        <v>#DIV/0!</v>
      </c>
      <c r="O74" s="17" t="e">
        <f>L74/I74</f>
        <v>#DIV/0!</v>
      </c>
      <c r="P74" s="4"/>
      <c r="Q74" s="4"/>
      <c r="R74" s="4"/>
      <c r="S74" s="13" t="e">
        <f t="shared" si="1"/>
        <v>#DIV/0!</v>
      </c>
      <c r="T74" s="4"/>
    </row>
    <row r="75" spans="1:20" ht="19">
      <c r="A75" s="20">
        <v>600487</v>
      </c>
      <c r="B75" s="13" t="s">
        <v>65</v>
      </c>
      <c r="C75" s="13">
        <v>24.89</v>
      </c>
      <c r="D75" s="13">
        <v>12.41</v>
      </c>
      <c r="E75" s="16">
        <f>C75*D75</f>
        <v>308.88490000000002</v>
      </c>
      <c r="F75" s="4"/>
      <c r="G75" s="4"/>
      <c r="H75" s="4"/>
      <c r="I75" s="4"/>
      <c r="J75" s="16" t="e">
        <f>100*(G75-F75)/F75</f>
        <v>#DIV/0!</v>
      </c>
      <c r="K75" s="16" t="e">
        <f>100*(H75-G75)/G75</f>
        <v>#DIV/0!</v>
      </c>
      <c r="L75" s="16" t="e">
        <f>E75/F75</f>
        <v>#DIV/0!</v>
      </c>
      <c r="M75" s="17" t="e">
        <f>E75/G75</f>
        <v>#DIV/0!</v>
      </c>
      <c r="N75" s="17" t="e">
        <f>E75/H75</f>
        <v>#DIV/0!</v>
      </c>
      <c r="O75" s="17" t="e">
        <f>L75/I75</f>
        <v>#DIV/0!</v>
      </c>
      <c r="P75" s="17" t="e">
        <f>M75/J75</f>
        <v>#DIV/0!</v>
      </c>
      <c r="Q75" s="17" t="e">
        <f>N75/K75</f>
        <v>#DIV/0!</v>
      </c>
      <c r="R75" s="4"/>
      <c r="S75" s="13" t="e">
        <f t="shared" si="1"/>
        <v>#DIV/0!</v>
      </c>
      <c r="T75" s="4"/>
    </row>
    <row r="76" spans="1:20" ht="19">
      <c r="A76" s="20">
        <v>600567</v>
      </c>
      <c r="B76" s="13" t="s">
        <v>95</v>
      </c>
      <c r="C76" s="13">
        <v>3.59</v>
      </c>
      <c r="D76" s="13">
        <v>45.51</v>
      </c>
      <c r="E76" s="16">
        <f>C76*D76</f>
        <v>163.3809</v>
      </c>
      <c r="F76" s="4"/>
      <c r="G76" s="4"/>
      <c r="H76" s="4"/>
      <c r="I76" s="4"/>
      <c r="J76" s="4"/>
      <c r="K76" s="4"/>
      <c r="L76" s="16" t="e">
        <f>E76/F76</f>
        <v>#DIV/0!</v>
      </c>
      <c r="M76" s="17" t="e">
        <f>E76/G76</f>
        <v>#DIV/0!</v>
      </c>
      <c r="N76" s="17" t="e">
        <f>E76/H76</f>
        <v>#DIV/0!</v>
      </c>
      <c r="O76" s="17" t="e">
        <f>L76/I76</f>
        <v>#DIV/0!</v>
      </c>
      <c r="P76" s="4"/>
      <c r="Q76" s="4"/>
      <c r="R76" s="4"/>
      <c r="S76" s="13" t="e">
        <f t="shared" si="1"/>
        <v>#DIV/0!</v>
      </c>
      <c r="T76" s="4"/>
    </row>
    <row r="77" spans="1:20" ht="19">
      <c r="A77" s="20">
        <v>600584</v>
      </c>
      <c r="B77" s="13" t="s">
        <v>74</v>
      </c>
      <c r="C77" s="13">
        <v>17.739999999999998</v>
      </c>
      <c r="D77" s="13">
        <v>10.36</v>
      </c>
      <c r="E77" s="16">
        <f>C77*D77</f>
        <v>183.78639999999999</v>
      </c>
      <c r="F77" s="4"/>
      <c r="G77" s="4"/>
      <c r="H77" s="4"/>
      <c r="I77" s="4"/>
      <c r="J77" s="4"/>
      <c r="K77" s="4"/>
      <c r="L77" s="16" t="e">
        <f>E77/F77</f>
        <v>#DIV/0!</v>
      </c>
      <c r="M77" s="17" t="e">
        <f>E77/G77</f>
        <v>#DIV/0!</v>
      </c>
      <c r="N77" s="17" t="e">
        <f>E77/H77</f>
        <v>#DIV/0!</v>
      </c>
      <c r="O77" s="17" t="e">
        <f>L77/I77</f>
        <v>#DIV/0!</v>
      </c>
      <c r="P77" s="4"/>
      <c r="Q77" s="4"/>
      <c r="R77" s="4"/>
      <c r="S77" s="13" t="e">
        <f t="shared" si="1"/>
        <v>#DIV/0!</v>
      </c>
      <c r="T77" s="4"/>
    </row>
    <row r="78" spans="1:20" ht="19">
      <c r="A78" s="20">
        <v>600693</v>
      </c>
      <c r="B78" s="13" t="s">
        <v>81</v>
      </c>
      <c r="C78" s="13">
        <v>13.99</v>
      </c>
      <c r="D78" s="13">
        <v>8.98</v>
      </c>
      <c r="E78" s="16">
        <f>C78*D78</f>
        <v>125.6302</v>
      </c>
      <c r="F78" s="4"/>
      <c r="G78" s="4"/>
      <c r="H78" s="4"/>
      <c r="I78" s="4"/>
      <c r="J78" s="4"/>
      <c r="K78" s="4"/>
      <c r="L78" s="16" t="e">
        <f>E78/F78</f>
        <v>#DIV/0!</v>
      </c>
      <c r="M78" s="17" t="e">
        <f>E78/G78</f>
        <v>#DIV/0!</v>
      </c>
      <c r="N78" s="17" t="e">
        <f>E78/H78</f>
        <v>#DIV/0!</v>
      </c>
      <c r="O78" s="17" t="e">
        <f>L78/I78</f>
        <v>#DIV/0!</v>
      </c>
      <c r="P78" s="4"/>
      <c r="Q78" s="4"/>
      <c r="R78" s="4"/>
      <c r="S78" s="13" t="e">
        <f t="shared" si="1"/>
        <v>#DIV/0!</v>
      </c>
      <c r="T78" s="4"/>
    </row>
    <row r="79" spans="1:20" ht="19">
      <c r="A79" s="20">
        <v>600702</v>
      </c>
      <c r="B79" s="13" t="s">
        <v>63</v>
      </c>
      <c r="C79" s="13">
        <v>27.16</v>
      </c>
      <c r="D79" s="13">
        <v>3.37</v>
      </c>
      <c r="E79" s="16">
        <f>C79*D79</f>
        <v>91.529200000000003</v>
      </c>
      <c r="F79" s="4"/>
      <c r="G79" s="4"/>
      <c r="H79" s="4"/>
      <c r="I79" s="4"/>
      <c r="J79" s="16" t="e">
        <f>100*(G79-F79)/F79</f>
        <v>#DIV/0!</v>
      </c>
      <c r="K79" s="16" t="e">
        <f>100*(H79-G79)/G79</f>
        <v>#DIV/0!</v>
      </c>
      <c r="L79" s="16" t="e">
        <f>E79/F79</f>
        <v>#DIV/0!</v>
      </c>
      <c r="M79" s="17" t="e">
        <f>E79/G79</f>
        <v>#DIV/0!</v>
      </c>
      <c r="N79" s="17" t="e">
        <f>E79/H79</f>
        <v>#DIV/0!</v>
      </c>
      <c r="O79" s="17" t="e">
        <f>L79/I79</f>
        <v>#DIV/0!</v>
      </c>
      <c r="P79" s="17" t="e">
        <f>M79/J79</f>
        <v>#DIV/0!</v>
      </c>
      <c r="Q79" s="17" t="e">
        <f>N79/K79</f>
        <v>#DIV/0!</v>
      </c>
      <c r="R79" s="4"/>
      <c r="S79" s="13" t="e">
        <f t="shared" si="1"/>
        <v>#DIV/0!</v>
      </c>
      <c r="T79" s="4"/>
    </row>
    <row r="80" spans="1:20" ht="19">
      <c r="A80" s="20">
        <v>600763</v>
      </c>
      <c r="B80" s="13" t="s">
        <v>64</v>
      </c>
      <c r="C80" s="13">
        <v>24.54</v>
      </c>
      <c r="D80" s="13">
        <v>3.21</v>
      </c>
      <c r="E80" s="16">
        <f>C80*D80</f>
        <v>78.773399999999995</v>
      </c>
      <c r="F80" s="4"/>
      <c r="G80" s="4"/>
      <c r="H80" s="4"/>
      <c r="I80" s="4"/>
      <c r="J80" s="16" t="e">
        <f>100*(G80-F80)/F80</f>
        <v>#DIV/0!</v>
      </c>
      <c r="K80" s="16" t="e">
        <f>100*(H80-G80)/G80</f>
        <v>#DIV/0!</v>
      </c>
      <c r="L80" s="16" t="e">
        <f>E80/F80</f>
        <v>#DIV/0!</v>
      </c>
      <c r="M80" s="17" t="e">
        <f>E80/G80</f>
        <v>#DIV/0!</v>
      </c>
      <c r="N80" s="17" t="e">
        <f>E80/H80</f>
        <v>#DIV/0!</v>
      </c>
      <c r="O80" s="17" t="e">
        <f>L80/I80</f>
        <v>#DIV/0!</v>
      </c>
      <c r="P80" s="17" t="e">
        <f>M80/J80</f>
        <v>#DIV/0!</v>
      </c>
      <c r="Q80" s="17" t="e">
        <f>N80/K80</f>
        <v>#DIV/0!</v>
      </c>
      <c r="R80" s="4"/>
      <c r="S80" s="13" t="e">
        <f t="shared" si="1"/>
        <v>#DIV/0!</v>
      </c>
      <c r="T80" s="4"/>
    </row>
    <row r="81" spans="1:20" ht="19">
      <c r="A81" s="20">
        <v>600856</v>
      </c>
      <c r="B81" s="13" t="s">
        <v>89</v>
      </c>
      <c r="C81" s="13">
        <v>10.86</v>
      </c>
      <c r="D81" s="13">
        <v>11.34</v>
      </c>
      <c r="E81" s="16">
        <f>C81*D81</f>
        <v>123.15239999999999</v>
      </c>
      <c r="F81" s="4"/>
      <c r="G81" s="4"/>
      <c r="H81" s="4"/>
      <c r="I81" s="4"/>
      <c r="J81" s="4"/>
      <c r="K81" s="4"/>
      <c r="L81" s="16" t="e">
        <f>E81/F81</f>
        <v>#DIV/0!</v>
      </c>
      <c r="M81" s="17" t="e">
        <f>E81/G81</f>
        <v>#DIV/0!</v>
      </c>
      <c r="N81" s="17" t="e">
        <f>E81/H81</f>
        <v>#DIV/0!</v>
      </c>
      <c r="O81" s="17" t="e">
        <f>L81/I81</f>
        <v>#DIV/0!</v>
      </c>
      <c r="P81" s="4"/>
      <c r="Q81" s="4"/>
      <c r="R81" s="4"/>
      <c r="S81" s="13" t="e">
        <f t="shared" si="1"/>
        <v>#DIV/0!</v>
      </c>
      <c r="T81" s="4"/>
    </row>
    <row r="82" spans="1:20" ht="19">
      <c r="A82" s="20">
        <v>603818</v>
      </c>
      <c r="B82" s="13" t="s">
        <v>76</v>
      </c>
      <c r="C82" s="13">
        <v>16.260000000000002</v>
      </c>
      <c r="D82" s="13">
        <v>4.84</v>
      </c>
      <c r="E82" s="16">
        <f>C82*D82</f>
        <v>78.698400000000007</v>
      </c>
      <c r="F82" s="4"/>
      <c r="G82" s="4"/>
      <c r="H82" s="4"/>
      <c r="I82" s="4"/>
      <c r="J82" s="4"/>
      <c r="K82" s="4"/>
      <c r="L82" s="16" t="e">
        <f>E82/F82</f>
        <v>#DIV/0!</v>
      </c>
      <c r="M82" s="17" t="e">
        <f>E82/G82</f>
        <v>#DIV/0!</v>
      </c>
      <c r="N82" s="17" t="e">
        <f>E82/H82</f>
        <v>#DIV/0!</v>
      </c>
      <c r="O82" s="17" t="e">
        <f>L82/I82</f>
        <v>#DIV/0!</v>
      </c>
      <c r="P82" s="4"/>
      <c r="Q82" s="4"/>
      <c r="R82" s="4"/>
      <c r="S82" s="13" t="e">
        <f t="shared" si="1"/>
        <v>#DIV/0!</v>
      </c>
      <c r="T82" s="4"/>
    </row>
    <row r="83" spans="1:20" ht="19">
      <c r="A83" s="22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3" t="e">
        <f t="shared" si="1"/>
        <v>#DIV/0!</v>
      </c>
      <c r="T83" s="18"/>
    </row>
    <row r="84" spans="1:20" ht="19">
      <c r="A84" s="22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3" t="e">
        <f t="shared" si="1"/>
        <v>#DIV/0!</v>
      </c>
      <c r="T84" s="18"/>
    </row>
    <row r="85" spans="1:20" ht="19">
      <c r="A85" s="22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3" t="e">
        <f t="shared" si="1"/>
        <v>#DIV/0!</v>
      </c>
      <c r="T85" s="18"/>
    </row>
    <row r="86" spans="1:20" ht="19">
      <c r="A86" s="22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3" t="e">
        <f t="shared" si="1"/>
        <v>#DIV/0!</v>
      </c>
      <c r="T86" s="18"/>
    </row>
    <row r="87" spans="1:20">
      <c r="A87" s="23"/>
    </row>
    <row r="88" spans="1:20">
      <c r="A88" s="23"/>
    </row>
    <row r="89" spans="1:20">
      <c r="A89" s="23"/>
    </row>
    <row r="90" spans="1:20">
      <c r="A90" s="23"/>
    </row>
    <row r="91" spans="1:20">
      <c r="A91" s="23"/>
    </row>
    <row r="92" spans="1:20">
      <c r="A92" s="23"/>
    </row>
    <row r="93" spans="1:20">
      <c r="A93" s="23"/>
    </row>
    <row r="94" spans="1:20">
      <c r="A94" s="23"/>
    </row>
  </sheetData>
  <autoFilter ref="A1:T53">
    <sortState ref="A2:T82">
      <sortCondition descending="1" ref="I1:I82"/>
    </sortState>
  </autoFilter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暧倩</dc:creator>
  <cp:lastModifiedBy>暧倩</cp:lastModifiedBy>
  <dcterms:created xsi:type="dcterms:W3CDTF">2017-03-07T13:33:21Z</dcterms:created>
  <dcterms:modified xsi:type="dcterms:W3CDTF">2017-04-18T15:18:25Z</dcterms:modified>
</cp:coreProperties>
</file>