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tack\Vader Natuur\T211110 - NEMA 17 Encoder\"/>
    </mc:Choice>
  </mc:AlternateContent>
  <xr:revisionPtr revIDLastSave="0" documentId="13_ncr:1_{93704310-AD1A-402A-A195-2C647C830835}" xr6:coauthVersionLast="47" xr6:coauthVersionMax="47" xr10:uidLastSave="{00000000-0000-0000-0000-000000000000}"/>
  <bookViews>
    <workbookView xWindow="28680" yWindow="285" windowWidth="29040" windowHeight="17265" xr2:uid="{440EE3C8-8819-4FDE-960C-473A76B4E8BE}"/>
  </bookViews>
  <sheets>
    <sheet name="Sheet1" sheetId="1" r:id="rId1"/>
  </sheets>
  <definedNames>
    <definedName name="period">Sheet1!$C$68</definedName>
    <definedName name="sigLen">Sheet1!$C$64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C67" i="1" s="1"/>
  <c r="C68" i="1" l="1"/>
  <c r="D14" i="1" l="1"/>
  <c r="E14" i="1" s="1"/>
  <c r="F14" i="1" s="1"/>
  <c r="D26" i="1"/>
  <c r="E26" i="1" s="1"/>
  <c r="F26" i="1" s="1"/>
  <c r="D38" i="1"/>
  <c r="E38" i="1" s="1"/>
  <c r="F38" i="1" s="1"/>
  <c r="D50" i="1"/>
  <c r="E50" i="1" s="1"/>
  <c r="F50" i="1" s="1"/>
  <c r="D62" i="1"/>
  <c r="E62" i="1" s="1"/>
  <c r="F62" i="1" s="1"/>
  <c r="D39" i="1"/>
  <c r="E39" i="1" s="1"/>
  <c r="F39" i="1" s="1"/>
  <c r="D41" i="1"/>
  <c r="E41" i="1" s="1"/>
  <c r="F41" i="1" s="1"/>
  <c r="D2" i="1"/>
  <c r="D43" i="1"/>
  <c r="E43" i="1" s="1"/>
  <c r="F43" i="1" s="1"/>
  <c r="D15" i="1"/>
  <c r="E15" i="1" s="1"/>
  <c r="F15" i="1" s="1"/>
  <c r="D27" i="1"/>
  <c r="E27" i="1" s="1"/>
  <c r="F27" i="1" s="1"/>
  <c r="D51" i="1"/>
  <c r="E51" i="1" s="1"/>
  <c r="F51" i="1" s="1"/>
  <c r="D63" i="1"/>
  <c r="E63" i="1" s="1"/>
  <c r="F63" i="1" s="1"/>
  <c r="D29" i="1"/>
  <c r="E29" i="1" s="1"/>
  <c r="F29" i="1" s="1"/>
  <c r="D53" i="1"/>
  <c r="E53" i="1" s="1"/>
  <c r="F53" i="1" s="1"/>
  <c r="D18" i="1"/>
  <c r="E18" i="1" s="1"/>
  <c r="F18" i="1" s="1"/>
  <c r="D61" i="1"/>
  <c r="E61" i="1" s="1"/>
  <c r="F61" i="1" s="1"/>
  <c r="D4" i="1"/>
  <c r="E4" i="1" s="1"/>
  <c r="F4" i="1" s="1"/>
  <c r="D16" i="1"/>
  <c r="E16" i="1" s="1"/>
  <c r="F16" i="1" s="1"/>
  <c r="D28" i="1"/>
  <c r="E28" i="1" s="1"/>
  <c r="F28" i="1" s="1"/>
  <c r="D40" i="1"/>
  <c r="E40" i="1" s="1"/>
  <c r="F40" i="1" s="1"/>
  <c r="D52" i="1"/>
  <c r="E52" i="1" s="1"/>
  <c r="F52" i="1" s="1"/>
  <c r="D3" i="1"/>
  <c r="E3" i="1" s="1"/>
  <c r="F3" i="1" s="1"/>
  <c r="D17" i="1"/>
  <c r="E17" i="1" s="1"/>
  <c r="F17" i="1" s="1"/>
  <c r="D30" i="1"/>
  <c r="E30" i="1" s="1"/>
  <c r="F30" i="1" s="1"/>
  <c r="D20" i="1"/>
  <c r="E20" i="1" s="1"/>
  <c r="F20" i="1" s="1"/>
  <c r="D57" i="1"/>
  <c r="E57" i="1" s="1"/>
  <c r="F57" i="1" s="1"/>
  <c r="D13" i="1"/>
  <c r="E13" i="1" s="1"/>
  <c r="F13" i="1" s="1"/>
  <c r="D5" i="1"/>
  <c r="E5" i="1" s="1"/>
  <c r="F5" i="1" s="1"/>
  <c r="D54" i="1"/>
  <c r="E54" i="1" s="1"/>
  <c r="F54" i="1" s="1"/>
  <c r="D44" i="1"/>
  <c r="E44" i="1" s="1"/>
  <c r="F44" i="1" s="1"/>
  <c r="D22" i="1"/>
  <c r="E22" i="1" s="1"/>
  <c r="F22" i="1" s="1"/>
  <c r="D35" i="1"/>
  <c r="E35" i="1" s="1"/>
  <c r="F35" i="1" s="1"/>
  <c r="D12" i="1"/>
  <c r="E12" i="1" s="1"/>
  <c r="F12" i="1" s="1"/>
  <c r="D60" i="1"/>
  <c r="E60" i="1" s="1"/>
  <c r="F60" i="1" s="1"/>
  <c r="D6" i="1"/>
  <c r="E6" i="1" s="1"/>
  <c r="F6" i="1" s="1"/>
  <c r="D42" i="1"/>
  <c r="E42" i="1" s="1"/>
  <c r="F42" i="1" s="1"/>
  <c r="D8" i="1"/>
  <c r="E8" i="1" s="1"/>
  <c r="F8" i="1" s="1"/>
  <c r="D56" i="1"/>
  <c r="E56" i="1" s="1"/>
  <c r="F56" i="1" s="1"/>
  <c r="D34" i="1"/>
  <c r="E34" i="1" s="1"/>
  <c r="F34" i="1" s="1"/>
  <c r="D47" i="1"/>
  <c r="E47" i="1" s="1"/>
  <c r="F47" i="1" s="1"/>
  <c r="D24" i="1"/>
  <c r="E24" i="1" s="1"/>
  <c r="F24" i="1" s="1"/>
  <c r="D48" i="1"/>
  <c r="E48" i="1" s="1"/>
  <c r="F48" i="1" s="1"/>
  <c r="D25" i="1"/>
  <c r="E25" i="1" s="1"/>
  <c r="F25" i="1" s="1"/>
  <c r="D7" i="1"/>
  <c r="E7" i="1" s="1"/>
  <c r="F7" i="1" s="1"/>
  <c r="D19" i="1"/>
  <c r="E19" i="1" s="1"/>
  <c r="F19" i="1" s="1"/>
  <c r="D31" i="1"/>
  <c r="E31" i="1" s="1"/>
  <c r="F31" i="1" s="1"/>
  <c r="D55" i="1"/>
  <c r="E55" i="1" s="1"/>
  <c r="F55" i="1" s="1"/>
  <c r="D32" i="1"/>
  <c r="E32" i="1" s="1"/>
  <c r="F32" i="1" s="1"/>
  <c r="D33" i="1"/>
  <c r="E33" i="1" s="1"/>
  <c r="F33" i="1" s="1"/>
  <c r="D46" i="1"/>
  <c r="E46" i="1" s="1"/>
  <c r="F46" i="1" s="1"/>
  <c r="D58" i="1"/>
  <c r="E58" i="1" s="1"/>
  <c r="F58" i="1" s="1"/>
  <c r="D23" i="1"/>
  <c r="E23" i="1" s="1"/>
  <c r="F23" i="1" s="1"/>
  <c r="D49" i="1"/>
  <c r="E49" i="1" s="1"/>
  <c r="F49" i="1" s="1"/>
  <c r="D9" i="1"/>
  <c r="E9" i="1" s="1"/>
  <c r="F9" i="1" s="1"/>
  <c r="D21" i="1"/>
  <c r="E21" i="1" s="1"/>
  <c r="F21" i="1" s="1"/>
  <c r="D45" i="1"/>
  <c r="E45" i="1" s="1"/>
  <c r="F45" i="1" s="1"/>
  <c r="D37" i="1"/>
  <c r="E37" i="1" s="1"/>
  <c r="F37" i="1" s="1"/>
  <c r="D10" i="1"/>
  <c r="E10" i="1" s="1"/>
  <c r="F10" i="1" s="1"/>
  <c r="D11" i="1"/>
  <c r="E11" i="1" s="1"/>
  <c r="F11" i="1" s="1"/>
  <c r="D59" i="1"/>
  <c r="E59" i="1" s="1"/>
  <c r="F59" i="1" s="1"/>
  <c r="D36" i="1"/>
  <c r="E36" i="1" s="1"/>
  <c r="F36" i="1" s="1"/>
  <c r="E2" i="1" l="1"/>
  <c r="D64" i="1"/>
  <c r="E64" i="1" l="1"/>
  <c r="F2" i="1"/>
  <c r="F64" i="1" s="1"/>
</calcChain>
</file>

<file path=xl/sharedStrings.xml><?xml version="1.0" encoding="utf-8"?>
<sst xmlns="http://schemas.openxmlformats.org/spreadsheetml/2006/main" count="71" uniqueCount="11">
  <si>
    <t>512T =</t>
  </si>
  <si>
    <t>T=</t>
  </si>
  <si>
    <t>in T calculated</t>
  </si>
  <si>
    <t>in T rounded</t>
  </si>
  <si>
    <t>in 4T</t>
  </si>
  <si>
    <t>(correct, checked with measurement)</t>
  </si>
  <si>
    <t>Sum total:</t>
  </si>
  <si>
    <t>HIGH</t>
  </si>
  <si>
    <t>LOW</t>
  </si>
  <si>
    <t>Polarity</t>
  </si>
  <si>
    <t>Width measured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</si>
</sst>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7" fontId="0" fillId="0" borderId="0" xfId="0" applyNumberFormat="1"/>
    <xf numFmtId="0" fontId="0" fillId="0" borderId="1" xfId="0" applyBorder="1"/>
    <xf numFmtId="167" fontId="0" fillId="0" borderId="1" xfId="0" applyNumberFormat="1" applyBorder="1"/>
    <xf numFmtId="0" fontId="1" fillId="0" borderId="1" xfId="0" applyFont="1" applyBorder="1"/>
    <xf numFmtId="167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821B2-13FD-4D17-890D-D2DD121B52E6}">
  <dimension ref="A1:F68"/>
  <sheetViews>
    <sheetView tabSelected="1" workbookViewId="0">
      <selection activeCell="I10" sqref="I10"/>
    </sheetView>
  </sheetViews>
  <sheetFormatPr defaultRowHeight="15" x14ac:dyDescent="0.25"/>
  <cols>
    <col min="3" max="3" width="20.140625" bestFit="1" customWidth="1"/>
    <col min="4" max="4" width="13.7109375" style="1" bestFit="1" customWidth="1"/>
    <col min="5" max="5" width="12.140625" bestFit="1" customWidth="1"/>
  </cols>
  <sheetData>
    <row r="1" spans="1:6" x14ac:dyDescent="0.25">
      <c r="A1" s="4"/>
      <c r="B1" s="4" t="s">
        <v>9</v>
      </c>
      <c r="C1" s="4" t="s">
        <v>10</v>
      </c>
      <c r="D1" s="5" t="s">
        <v>2</v>
      </c>
      <c r="E1" s="4" t="s">
        <v>3</v>
      </c>
      <c r="F1" s="4" t="s">
        <v>4</v>
      </c>
    </row>
    <row r="2" spans="1:6" x14ac:dyDescent="0.25">
      <c r="A2" s="2">
        <v>1</v>
      </c>
      <c r="B2" s="2" t="s">
        <v>7</v>
      </c>
      <c r="C2" s="2">
        <v>76.91</v>
      </c>
      <c r="D2" s="3">
        <f>C2/period</f>
        <v>19.968114237033728</v>
      </c>
      <c r="E2" s="2">
        <f>ROUND(D2,0)</f>
        <v>20</v>
      </c>
      <c r="F2" s="2">
        <f>E2/4</f>
        <v>5</v>
      </c>
    </row>
    <row r="3" spans="1:6" x14ac:dyDescent="0.25">
      <c r="A3" s="2">
        <v>2</v>
      </c>
      <c r="B3" s="2" t="s">
        <v>8</v>
      </c>
      <c r="C3" s="2">
        <v>15.5</v>
      </c>
      <c r="D3" s="3">
        <f>C3/period</f>
        <v>4.0242591428165753</v>
      </c>
      <c r="E3" s="2">
        <f t="shared" ref="E3:E63" si="0">ROUND(D3,0)</f>
        <v>4</v>
      </c>
      <c r="F3" s="2">
        <f t="shared" ref="F3:F63" si="1">E3/4</f>
        <v>1</v>
      </c>
    </row>
    <row r="4" spans="1:6" x14ac:dyDescent="0.25">
      <c r="A4" s="2">
        <v>3</v>
      </c>
      <c r="B4" s="2" t="s">
        <v>7</v>
      </c>
      <c r="C4" s="2">
        <v>46.13</v>
      </c>
      <c r="D4" s="3">
        <f>C4/period</f>
        <v>11.976714468266364</v>
      </c>
      <c r="E4" s="2">
        <f t="shared" si="0"/>
        <v>12</v>
      </c>
      <c r="F4" s="2">
        <f t="shared" si="1"/>
        <v>3</v>
      </c>
    </row>
    <row r="5" spans="1:6" x14ac:dyDescent="0.25">
      <c r="A5" s="2">
        <v>4</v>
      </c>
      <c r="B5" s="2" t="s">
        <v>8</v>
      </c>
      <c r="C5" s="2">
        <v>15.53</v>
      </c>
      <c r="D5" s="3">
        <f>C5/period</f>
        <v>4.0320480314800911</v>
      </c>
      <c r="E5" s="2">
        <f t="shared" si="0"/>
        <v>4</v>
      </c>
      <c r="F5" s="2">
        <f t="shared" si="1"/>
        <v>1</v>
      </c>
    </row>
    <row r="6" spans="1:6" x14ac:dyDescent="0.25">
      <c r="A6" s="2">
        <v>5</v>
      </c>
      <c r="B6" s="2" t="s">
        <v>7</v>
      </c>
      <c r="C6" s="2">
        <v>30.72</v>
      </c>
      <c r="D6" s="3">
        <f>C6/period</f>
        <v>7.975821991440335</v>
      </c>
      <c r="E6" s="2">
        <f t="shared" si="0"/>
        <v>8</v>
      </c>
      <c r="F6" s="2">
        <f t="shared" si="1"/>
        <v>2</v>
      </c>
    </row>
    <row r="7" spans="1:6" x14ac:dyDescent="0.25">
      <c r="A7" s="2">
        <v>6</v>
      </c>
      <c r="B7" s="2" t="s">
        <v>8</v>
      </c>
      <c r="C7" s="2">
        <v>30.87</v>
      </c>
      <c r="D7" s="3">
        <f>C7/period</f>
        <v>8.0147664347579148</v>
      </c>
      <c r="E7" s="2">
        <f t="shared" si="0"/>
        <v>8</v>
      </c>
      <c r="F7" s="2">
        <f t="shared" si="1"/>
        <v>2</v>
      </c>
    </row>
    <row r="8" spans="1:6" x14ac:dyDescent="0.25">
      <c r="A8" s="2">
        <v>7</v>
      </c>
      <c r="B8" s="2" t="s">
        <v>7</v>
      </c>
      <c r="C8" s="2">
        <v>30.75</v>
      </c>
      <c r="D8" s="3">
        <f>C8/period</f>
        <v>7.9836108801038508</v>
      </c>
      <c r="E8" s="2">
        <f t="shared" si="0"/>
        <v>8</v>
      </c>
      <c r="F8" s="2">
        <f t="shared" si="1"/>
        <v>2</v>
      </c>
    </row>
    <row r="9" spans="1:6" x14ac:dyDescent="0.25">
      <c r="A9" s="2">
        <v>8</v>
      </c>
      <c r="B9" s="2" t="s">
        <v>8</v>
      </c>
      <c r="C9" s="2">
        <v>30.87</v>
      </c>
      <c r="D9" s="3">
        <f>C9/period</f>
        <v>8.0147664347579148</v>
      </c>
      <c r="E9" s="2">
        <f t="shared" si="0"/>
        <v>8</v>
      </c>
      <c r="F9" s="2">
        <f t="shared" si="1"/>
        <v>2</v>
      </c>
    </row>
    <row r="10" spans="1:6" x14ac:dyDescent="0.25">
      <c r="A10" s="2">
        <v>9</v>
      </c>
      <c r="B10" s="2" t="s">
        <v>7</v>
      </c>
      <c r="C10" s="2">
        <v>30.72</v>
      </c>
      <c r="D10" s="3">
        <f>C10/period</f>
        <v>7.975821991440335</v>
      </c>
      <c r="E10" s="2">
        <f t="shared" si="0"/>
        <v>8</v>
      </c>
      <c r="F10" s="2">
        <f t="shared" si="1"/>
        <v>2</v>
      </c>
    </row>
    <row r="11" spans="1:6" x14ac:dyDescent="0.25">
      <c r="A11" s="2">
        <v>10</v>
      </c>
      <c r="B11" s="2" t="s">
        <v>8</v>
      </c>
      <c r="C11" s="2">
        <v>30.91</v>
      </c>
      <c r="D11" s="3">
        <f>C11/period</f>
        <v>8.0251516196426032</v>
      </c>
      <c r="E11" s="2">
        <f t="shared" si="0"/>
        <v>8</v>
      </c>
      <c r="F11" s="2">
        <f t="shared" si="1"/>
        <v>2</v>
      </c>
    </row>
    <row r="12" spans="1:6" x14ac:dyDescent="0.25">
      <c r="A12" s="2">
        <v>11</v>
      </c>
      <c r="B12" s="2" t="s">
        <v>7</v>
      </c>
      <c r="C12" s="2">
        <v>30.72</v>
      </c>
      <c r="D12" s="3">
        <f>C12/period</f>
        <v>7.975821991440335</v>
      </c>
      <c r="E12" s="2">
        <f t="shared" si="0"/>
        <v>8</v>
      </c>
      <c r="F12" s="2">
        <f t="shared" si="1"/>
        <v>2</v>
      </c>
    </row>
    <row r="13" spans="1:6" x14ac:dyDescent="0.25">
      <c r="A13" s="2">
        <v>12</v>
      </c>
      <c r="B13" s="2" t="s">
        <v>8</v>
      </c>
      <c r="C13" s="2">
        <v>30.91</v>
      </c>
      <c r="D13" s="3">
        <f>C13/period</f>
        <v>8.0251516196426032</v>
      </c>
      <c r="E13" s="2">
        <f t="shared" si="0"/>
        <v>8</v>
      </c>
      <c r="F13" s="2">
        <f t="shared" si="1"/>
        <v>2</v>
      </c>
    </row>
    <row r="14" spans="1:6" x14ac:dyDescent="0.25">
      <c r="A14" s="2">
        <v>13</v>
      </c>
      <c r="B14" s="2" t="s">
        <v>7</v>
      </c>
      <c r="C14" s="2">
        <v>30.75</v>
      </c>
      <c r="D14" s="3">
        <f>C14/period</f>
        <v>7.9836108801038508</v>
      </c>
      <c r="E14" s="2">
        <f t="shared" si="0"/>
        <v>8</v>
      </c>
      <c r="F14" s="2">
        <f t="shared" si="1"/>
        <v>2</v>
      </c>
    </row>
    <row r="15" spans="1:6" x14ac:dyDescent="0.25">
      <c r="A15" s="2">
        <v>14</v>
      </c>
      <c r="B15" s="2" t="s">
        <v>8</v>
      </c>
      <c r="C15" s="2">
        <v>30.87</v>
      </c>
      <c r="D15" s="3">
        <f>C15/period</f>
        <v>8.0147664347579148</v>
      </c>
      <c r="E15" s="2">
        <f t="shared" si="0"/>
        <v>8</v>
      </c>
      <c r="F15" s="2">
        <f t="shared" si="1"/>
        <v>2</v>
      </c>
    </row>
    <row r="16" spans="1:6" x14ac:dyDescent="0.25">
      <c r="A16" s="2">
        <v>15</v>
      </c>
      <c r="B16" s="2" t="s">
        <v>7</v>
      </c>
      <c r="C16" s="2">
        <v>30.75</v>
      </c>
      <c r="D16" s="3">
        <f>C16/period</f>
        <v>7.9836108801038508</v>
      </c>
      <c r="E16" s="2">
        <f t="shared" si="0"/>
        <v>8</v>
      </c>
      <c r="F16" s="2">
        <f t="shared" si="1"/>
        <v>2</v>
      </c>
    </row>
    <row r="17" spans="1:6" x14ac:dyDescent="0.25">
      <c r="A17" s="2">
        <v>16</v>
      </c>
      <c r="B17" s="2" t="s">
        <v>8</v>
      </c>
      <c r="C17" s="2">
        <v>30.84</v>
      </c>
      <c r="D17" s="3">
        <f>C17/period</f>
        <v>8.006977546094399</v>
      </c>
      <c r="E17" s="2">
        <f t="shared" si="0"/>
        <v>8</v>
      </c>
      <c r="F17" s="2">
        <f t="shared" si="1"/>
        <v>2</v>
      </c>
    </row>
    <row r="18" spans="1:6" x14ac:dyDescent="0.25">
      <c r="A18" s="2">
        <v>17</v>
      </c>
      <c r="B18" s="2" t="s">
        <v>7</v>
      </c>
      <c r="C18" s="2">
        <v>30.75</v>
      </c>
      <c r="D18" s="3">
        <f>C18/period</f>
        <v>7.9836108801038508</v>
      </c>
      <c r="E18" s="2">
        <f t="shared" si="0"/>
        <v>8</v>
      </c>
      <c r="F18" s="2">
        <f t="shared" si="1"/>
        <v>2</v>
      </c>
    </row>
    <row r="19" spans="1:6" x14ac:dyDescent="0.25">
      <c r="A19" s="2">
        <v>18</v>
      </c>
      <c r="B19" s="2" t="s">
        <v>8</v>
      </c>
      <c r="C19" s="2">
        <v>30.94</v>
      </c>
      <c r="D19" s="3">
        <f>C19/period</f>
        <v>8.0329405083061189</v>
      </c>
      <c r="E19" s="2">
        <f t="shared" si="0"/>
        <v>8</v>
      </c>
      <c r="F19" s="2">
        <f t="shared" si="1"/>
        <v>2</v>
      </c>
    </row>
    <row r="20" spans="1:6" x14ac:dyDescent="0.25">
      <c r="A20" s="2">
        <v>19</v>
      </c>
      <c r="B20" s="2" t="s">
        <v>7</v>
      </c>
      <c r="C20" s="2">
        <v>30.69</v>
      </c>
      <c r="D20" s="3">
        <f>C20/period</f>
        <v>7.9680331027768192</v>
      </c>
      <c r="E20" s="2">
        <f t="shared" si="0"/>
        <v>8</v>
      </c>
      <c r="F20" s="2">
        <f t="shared" si="1"/>
        <v>2</v>
      </c>
    </row>
    <row r="21" spans="1:6" x14ac:dyDescent="0.25">
      <c r="A21" s="2">
        <v>20</v>
      </c>
      <c r="B21" s="2" t="s">
        <v>8</v>
      </c>
      <c r="C21" s="2">
        <v>30.91</v>
      </c>
      <c r="D21" s="3">
        <f>C21/period</f>
        <v>8.0251516196426032</v>
      </c>
      <c r="E21" s="2">
        <f t="shared" si="0"/>
        <v>8</v>
      </c>
      <c r="F21" s="2">
        <f t="shared" si="1"/>
        <v>2</v>
      </c>
    </row>
    <row r="22" spans="1:6" x14ac:dyDescent="0.25">
      <c r="A22" s="2">
        <v>21</v>
      </c>
      <c r="B22" s="2" t="s">
        <v>7</v>
      </c>
      <c r="C22" s="2">
        <v>30.75</v>
      </c>
      <c r="D22" s="3">
        <f>C22/period</f>
        <v>7.9836108801038508</v>
      </c>
      <c r="E22" s="2">
        <f t="shared" si="0"/>
        <v>8</v>
      </c>
      <c r="F22" s="2">
        <f t="shared" si="1"/>
        <v>2</v>
      </c>
    </row>
    <row r="23" spans="1:6" x14ac:dyDescent="0.25">
      <c r="A23" s="2">
        <v>22</v>
      </c>
      <c r="B23" s="2" t="s">
        <v>8</v>
      </c>
      <c r="C23" s="2">
        <v>30.91</v>
      </c>
      <c r="D23" s="3">
        <f>C23/period</f>
        <v>8.0251516196426032</v>
      </c>
      <c r="E23" s="2">
        <f t="shared" si="0"/>
        <v>8</v>
      </c>
      <c r="F23" s="2">
        <f t="shared" si="1"/>
        <v>2</v>
      </c>
    </row>
    <row r="24" spans="1:6" x14ac:dyDescent="0.25">
      <c r="A24" s="2">
        <v>23</v>
      </c>
      <c r="B24" s="2" t="s">
        <v>7</v>
      </c>
      <c r="C24" s="2">
        <v>30.72</v>
      </c>
      <c r="D24" s="3">
        <f>C24/period</f>
        <v>7.975821991440335</v>
      </c>
      <c r="E24" s="2">
        <f t="shared" si="0"/>
        <v>8</v>
      </c>
      <c r="F24" s="2">
        <f t="shared" si="1"/>
        <v>2</v>
      </c>
    </row>
    <row r="25" spans="1:6" x14ac:dyDescent="0.25">
      <c r="A25" s="2">
        <v>24</v>
      </c>
      <c r="B25" s="2" t="s">
        <v>8</v>
      </c>
      <c r="C25" s="2">
        <v>30.91</v>
      </c>
      <c r="D25" s="3">
        <f>C25/period</f>
        <v>8.0251516196426032</v>
      </c>
      <c r="E25" s="2">
        <f t="shared" si="0"/>
        <v>8</v>
      </c>
      <c r="F25" s="2">
        <f t="shared" si="1"/>
        <v>2</v>
      </c>
    </row>
    <row r="26" spans="1:6" x14ac:dyDescent="0.25">
      <c r="A26" s="2">
        <v>25</v>
      </c>
      <c r="B26" s="2" t="s">
        <v>7</v>
      </c>
      <c r="C26" s="2">
        <v>30.72</v>
      </c>
      <c r="D26" s="3">
        <f>C26/period</f>
        <v>7.975821991440335</v>
      </c>
      <c r="E26" s="2">
        <f t="shared" si="0"/>
        <v>8</v>
      </c>
      <c r="F26" s="2">
        <f t="shared" si="1"/>
        <v>2</v>
      </c>
    </row>
    <row r="27" spans="1:6" x14ac:dyDescent="0.25">
      <c r="A27" s="2">
        <v>26</v>
      </c>
      <c r="B27" s="2" t="s">
        <v>8</v>
      </c>
      <c r="C27" s="2">
        <v>30.94</v>
      </c>
      <c r="D27" s="3">
        <f>C27/period</f>
        <v>8.0329405083061189</v>
      </c>
      <c r="E27" s="2">
        <f t="shared" si="0"/>
        <v>8</v>
      </c>
      <c r="F27" s="2">
        <f t="shared" si="1"/>
        <v>2</v>
      </c>
    </row>
    <row r="28" spans="1:6" x14ac:dyDescent="0.25">
      <c r="A28" s="2">
        <v>27</v>
      </c>
      <c r="B28" s="2" t="s">
        <v>7</v>
      </c>
      <c r="C28" s="2">
        <v>30.72</v>
      </c>
      <c r="D28" s="3">
        <f>C28/period</f>
        <v>7.975821991440335</v>
      </c>
      <c r="E28" s="2">
        <f t="shared" si="0"/>
        <v>8</v>
      </c>
      <c r="F28" s="2">
        <f t="shared" si="1"/>
        <v>2</v>
      </c>
    </row>
    <row r="29" spans="1:6" x14ac:dyDescent="0.25">
      <c r="A29" s="2">
        <v>28</v>
      </c>
      <c r="B29" s="2" t="s">
        <v>8</v>
      </c>
      <c r="C29" s="2">
        <v>30.94</v>
      </c>
      <c r="D29" s="3">
        <f>C29/period</f>
        <v>8.0329405083061189</v>
      </c>
      <c r="E29" s="2">
        <f t="shared" si="0"/>
        <v>8</v>
      </c>
      <c r="F29" s="2">
        <f t="shared" si="1"/>
        <v>2</v>
      </c>
    </row>
    <row r="30" spans="1:6" x14ac:dyDescent="0.25">
      <c r="A30" s="2">
        <v>29</v>
      </c>
      <c r="B30" s="2" t="s">
        <v>7</v>
      </c>
      <c r="C30" s="2">
        <v>30.69</v>
      </c>
      <c r="D30" s="3">
        <f>C30/period</f>
        <v>7.9680331027768192</v>
      </c>
      <c r="E30" s="2">
        <f t="shared" si="0"/>
        <v>8</v>
      </c>
      <c r="F30" s="2">
        <f t="shared" si="1"/>
        <v>2</v>
      </c>
    </row>
    <row r="31" spans="1:6" x14ac:dyDescent="0.25">
      <c r="A31" s="2">
        <v>30</v>
      </c>
      <c r="B31" s="2" t="s">
        <v>8</v>
      </c>
      <c r="C31" s="2">
        <v>46.31</v>
      </c>
      <c r="D31" s="3">
        <f>C31/period</f>
        <v>12.023447800247459</v>
      </c>
      <c r="E31" s="2">
        <f t="shared" si="0"/>
        <v>12</v>
      </c>
      <c r="F31" s="2">
        <f t="shared" si="1"/>
        <v>3</v>
      </c>
    </row>
    <row r="32" spans="1:6" x14ac:dyDescent="0.25">
      <c r="A32" s="2">
        <v>31</v>
      </c>
      <c r="B32" s="2" t="s">
        <v>7</v>
      </c>
      <c r="C32" s="2">
        <v>15.34</v>
      </c>
      <c r="D32" s="3">
        <f>C32/period</f>
        <v>3.9827184032778233</v>
      </c>
      <c r="E32" s="2">
        <f t="shared" si="0"/>
        <v>4</v>
      </c>
      <c r="F32" s="2">
        <f t="shared" si="1"/>
        <v>1</v>
      </c>
    </row>
    <row r="33" spans="1:6" x14ac:dyDescent="0.25">
      <c r="A33" s="2">
        <v>32</v>
      </c>
      <c r="B33" s="2" t="s">
        <v>8</v>
      </c>
      <c r="C33" s="2">
        <v>77.09</v>
      </c>
      <c r="D33" s="3">
        <f>C33/period</f>
        <v>20.014847569014826</v>
      </c>
      <c r="E33" s="2">
        <f t="shared" si="0"/>
        <v>20</v>
      </c>
      <c r="F33" s="2">
        <f t="shared" si="1"/>
        <v>5</v>
      </c>
    </row>
    <row r="34" spans="1:6" x14ac:dyDescent="0.25">
      <c r="A34" s="2">
        <v>33</v>
      </c>
      <c r="B34" s="2" t="s">
        <v>7</v>
      </c>
      <c r="C34" s="2">
        <v>15.31</v>
      </c>
      <c r="D34" s="3">
        <f>C34/period</f>
        <v>3.974929514614308</v>
      </c>
      <c r="E34" s="2">
        <f t="shared" si="0"/>
        <v>4</v>
      </c>
      <c r="F34" s="2">
        <f t="shared" si="1"/>
        <v>1</v>
      </c>
    </row>
    <row r="35" spans="1:6" x14ac:dyDescent="0.25">
      <c r="A35" s="2">
        <v>34</v>
      </c>
      <c r="B35" s="2" t="s">
        <v>8</v>
      </c>
      <c r="C35" s="2">
        <v>46.31</v>
      </c>
      <c r="D35" s="3">
        <f>C35/period</f>
        <v>12.023447800247459</v>
      </c>
      <c r="E35" s="2">
        <f t="shared" si="0"/>
        <v>12</v>
      </c>
      <c r="F35" s="2">
        <f t="shared" si="1"/>
        <v>3</v>
      </c>
    </row>
    <row r="36" spans="1:6" x14ac:dyDescent="0.25">
      <c r="A36" s="2">
        <v>35</v>
      </c>
      <c r="B36" s="2" t="s">
        <v>7</v>
      </c>
      <c r="C36" s="2">
        <v>15.31</v>
      </c>
      <c r="D36" s="3">
        <f>C36/period</f>
        <v>3.974929514614308</v>
      </c>
      <c r="E36" s="2">
        <f t="shared" si="0"/>
        <v>4</v>
      </c>
      <c r="F36" s="2">
        <f t="shared" si="1"/>
        <v>1</v>
      </c>
    </row>
    <row r="37" spans="1:6" x14ac:dyDescent="0.25">
      <c r="A37" s="2">
        <v>36</v>
      </c>
      <c r="B37" s="2" t="s">
        <v>8</v>
      </c>
      <c r="C37" s="2">
        <v>30.94</v>
      </c>
      <c r="D37" s="3">
        <f>C37/period</f>
        <v>8.0329405083061189</v>
      </c>
      <c r="E37" s="2">
        <f t="shared" si="0"/>
        <v>8</v>
      </c>
      <c r="F37" s="2">
        <f t="shared" si="1"/>
        <v>2</v>
      </c>
    </row>
    <row r="38" spans="1:6" x14ac:dyDescent="0.25">
      <c r="A38" s="2">
        <v>37</v>
      </c>
      <c r="B38" s="2" t="s">
        <v>7</v>
      </c>
      <c r="C38" s="2">
        <v>30.69</v>
      </c>
      <c r="D38" s="3">
        <f>C38/period</f>
        <v>7.9680331027768192</v>
      </c>
      <c r="E38" s="2">
        <f t="shared" si="0"/>
        <v>8</v>
      </c>
      <c r="F38" s="2">
        <f t="shared" si="1"/>
        <v>2</v>
      </c>
    </row>
    <row r="39" spans="1:6" x14ac:dyDescent="0.25">
      <c r="A39" s="2">
        <v>38</v>
      </c>
      <c r="B39" s="2" t="s">
        <v>8</v>
      </c>
      <c r="C39" s="2">
        <v>30.94</v>
      </c>
      <c r="D39" s="3">
        <f>C39/period</f>
        <v>8.0329405083061189</v>
      </c>
      <c r="E39" s="2">
        <f t="shared" si="0"/>
        <v>8</v>
      </c>
      <c r="F39" s="2">
        <f t="shared" si="1"/>
        <v>2</v>
      </c>
    </row>
    <row r="40" spans="1:6" x14ac:dyDescent="0.25">
      <c r="A40" s="2">
        <v>39</v>
      </c>
      <c r="B40" s="2" t="s">
        <v>7</v>
      </c>
      <c r="C40" s="2">
        <v>30.72</v>
      </c>
      <c r="D40" s="3">
        <f>C40/period</f>
        <v>7.975821991440335</v>
      </c>
      <c r="E40" s="2">
        <f t="shared" si="0"/>
        <v>8</v>
      </c>
      <c r="F40" s="2">
        <f t="shared" si="1"/>
        <v>2</v>
      </c>
    </row>
    <row r="41" spans="1:6" x14ac:dyDescent="0.25">
      <c r="A41" s="2">
        <v>40</v>
      </c>
      <c r="B41" s="2" t="s">
        <v>8</v>
      </c>
      <c r="C41" s="2">
        <v>30.87</v>
      </c>
      <c r="D41" s="3">
        <f>C41/period</f>
        <v>8.0147664347579148</v>
      </c>
      <c r="E41" s="2">
        <f t="shared" si="0"/>
        <v>8</v>
      </c>
      <c r="F41" s="2">
        <f t="shared" si="1"/>
        <v>2</v>
      </c>
    </row>
    <row r="42" spans="1:6" x14ac:dyDescent="0.25">
      <c r="A42" s="2">
        <v>41</v>
      </c>
      <c r="B42" s="2" t="s">
        <v>7</v>
      </c>
      <c r="C42" s="2">
        <v>30.75</v>
      </c>
      <c r="D42" s="3">
        <f>C42/period</f>
        <v>7.9836108801038508</v>
      </c>
      <c r="E42" s="2">
        <f t="shared" si="0"/>
        <v>8</v>
      </c>
      <c r="F42" s="2">
        <f t="shared" si="1"/>
        <v>2</v>
      </c>
    </row>
    <row r="43" spans="1:6" x14ac:dyDescent="0.25">
      <c r="A43" s="2">
        <v>42</v>
      </c>
      <c r="B43" s="2" t="s">
        <v>8</v>
      </c>
      <c r="C43" s="2">
        <v>30.91</v>
      </c>
      <c r="D43" s="3">
        <f>C43/period</f>
        <v>8.0251516196426032</v>
      </c>
      <c r="E43" s="2">
        <f t="shared" si="0"/>
        <v>8</v>
      </c>
      <c r="F43" s="2">
        <f t="shared" si="1"/>
        <v>2</v>
      </c>
    </row>
    <row r="44" spans="1:6" x14ac:dyDescent="0.25">
      <c r="A44" s="2">
        <v>43</v>
      </c>
      <c r="B44" s="2" t="s">
        <v>7</v>
      </c>
      <c r="C44" s="2">
        <v>30.72</v>
      </c>
      <c r="D44" s="3">
        <f>C44/period</f>
        <v>7.975821991440335</v>
      </c>
      <c r="E44" s="2">
        <f t="shared" si="0"/>
        <v>8</v>
      </c>
      <c r="F44" s="2">
        <f t="shared" si="1"/>
        <v>2</v>
      </c>
    </row>
    <row r="45" spans="1:6" x14ac:dyDescent="0.25">
      <c r="A45" s="2">
        <v>44</v>
      </c>
      <c r="B45" s="2" t="s">
        <v>8</v>
      </c>
      <c r="C45" s="2">
        <v>30.87</v>
      </c>
      <c r="D45" s="3">
        <f>C45/period</f>
        <v>8.0147664347579148</v>
      </c>
      <c r="E45" s="2">
        <f t="shared" si="0"/>
        <v>8</v>
      </c>
      <c r="F45" s="2">
        <f t="shared" si="1"/>
        <v>2</v>
      </c>
    </row>
    <row r="46" spans="1:6" x14ac:dyDescent="0.25">
      <c r="A46" s="2">
        <v>45</v>
      </c>
      <c r="B46" s="2" t="s">
        <v>7</v>
      </c>
      <c r="C46" s="2">
        <v>30.69</v>
      </c>
      <c r="D46" s="3">
        <f>C46/period</f>
        <v>7.9680331027768192</v>
      </c>
      <c r="E46" s="2">
        <f t="shared" si="0"/>
        <v>8</v>
      </c>
      <c r="F46" s="2">
        <f t="shared" si="1"/>
        <v>2</v>
      </c>
    </row>
    <row r="47" spans="1:6" x14ac:dyDescent="0.25">
      <c r="A47" s="2">
        <v>46</v>
      </c>
      <c r="B47" s="2" t="s">
        <v>8</v>
      </c>
      <c r="C47" s="2">
        <v>30.87</v>
      </c>
      <c r="D47" s="3">
        <f>C47/period</f>
        <v>8.0147664347579148</v>
      </c>
      <c r="E47" s="2">
        <f t="shared" si="0"/>
        <v>8</v>
      </c>
      <c r="F47" s="2">
        <f t="shared" si="1"/>
        <v>2</v>
      </c>
    </row>
    <row r="48" spans="1:6" x14ac:dyDescent="0.25">
      <c r="A48" s="2">
        <v>47</v>
      </c>
      <c r="B48" s="2" t="s">
        <v>7</v>
      </c>
      <c r="C48" s="2">
        <v>30.75</v>
      </c>
      <c r="D48" s="3">
        <f>C48/period</f>
        <v>7.9836108801038508</v>
      </c>
      <c r="E48" s="2">
        <f t="shared" si="0"/>
        <v>8</v>
      </c>
      <c r="F48" s="2">
        <f t="shared" si="1"/>
        <v>2</v>
      </c>
    </row>
    <row r="49" spans="1:6" x14ac:dyDescent="0.25">
      <c r="A49" s="2">
        <v>48</v>
      </c>
      <c r="B49" s="2" t="s">
        <v>8</v>
      </c>
      <c r="C49" s="2">
        <v>30.87</v>
      </c>
      <c r="D49" s="3">
        <f>C49/period</f>
        <v>8.0147664347579148</v>
      </c>
      <c r="E49" s="2">
        <f t="shared" si="0"/>
        <v>8</v>
      </c>
      <c r="F49" s="2">
        <f t="shared" si="1"/>
        <v>2</v>
      </c>
    </row>
    <row r="50" spans="1:6" x14ac:dyDescent="0.25">
      <c r="A50" s="2">
        <v>49</v>
      </c>
      <c r="B50" s="2" t="s">
        <v>7</v>
      </c>
      <c r="C50" s="2">
        <v>30.75</v>
      </c>
      <c r="D50" s="3">
        <f>C50/period</f>
        <v>7.9836108801038508</v>
      </c>
      <c r="E50" s="2">
        <f t="shared" si="0"/>
        <v>8</v>
      </c>
      <c r="F50" s="2">
        <f t="shared" si="1"/>
        <v>2</v>
      </c>
    </row>
    <row r="51" spans="1:6" x14ac:dyDescent="0.25">
      <c r="A51" s="2">
        <v>50</v>
      </c>
      <c r="B51" s="2" t="s">
        <v>8</v>
      </c>
      <c r="C51" s="2">
        <v>30.87</v>
      </c>
      <c r="D51" s="3">
        <f>C51/period</f>
        <v>8.0147664347579148</v>
      </c>
      <c r="E51" s="2">
        <f t="shared" si="0"/>
        <v>8</v>
      </c>
      <c r="F51" s="2">
        <f t="shared" si="1"/>
        <v>2</v>
      </c>
    </row>
    <row r="52" spans="1:6" x14ac:dyDescent="0.25">
      <c r="A52" s="2">
        <v>51</v>
      </c>
      <c r="B52" s="2" t="s">
        <v>7</v>
      </c>
      <c r="C52" s="2">
        <v>30.75</v>
      </c>
      <c r="D52" s="3">
        <f>C52/period</f>
        <v>7.9836108801038508</v>
      </c>
      <c r="E52" s="2">
        <f t="shared" si="0"/>
        <v>8</v>
      </c>
      <c r="F52" s="2">
        <f t="shared" si="1"/>
        <v>2</v>
      </c>
    </row>
    <row r="53" spans="1:6" x14ac:dyDescent="0.25">
      <c r="A53" s="2">
        <v>52</v>
      </c>
      <c r="B53" s="2" t="s">
        <v>8</v>
      </c>
      <c r="C53" s="2">
        <v>30.91</v>
      </c>
      <c r="D53" s="3">
        <f>C53/period</f>
        <v>8.0251516196426032</v>
      </c>
      <c r="E53" s="2">
        <f t="shared" si="0"/>
        <v>8</v>
      </c>
      <c r="F53" s="2">
        <f t="shared" si="1"/>
        <v>2</v>
      </c>
    </row>
    <row r="54" spans="1:6" x14ac:dyDescent="0.25">
      <c r="A54" s="2">
        <v>53</v>
      </c>
      <c r="B54" s="2" t="s">
        <v>7</v>
      </c>
      <c r="C54" s="2">
        <v>30.72</v>
      </c>
      <c r="D54" s="3">
        <f>C54/period</f>
        <v>7.975821991440335</v>
      </c>
      <c r="E54" s="2">
        <f t="shared" si="0"/>
        <v>8</v>
      </c>
      <c r="F54" s="2">
        <f t="shared" si="1"/>
        <v>2</v>
      </c>
    </row>
    <row r="55" spans="1:6" x14ac:dyDescent="0.25">
      <c r="A55" s="2">
        <v>54</v>
      </c>
      <c r="B55" s="2" t="s">
        <v>8</v>
      </c>
      <c r="C55" s="2">
        <v>30.91</v>
      </c>
      <c r="D55" s="3">
        <f>C55/period</f>
        <v>8.0251516196426032</v>
      </c>
      <c r="E55" s="2">
        <f t="shared" si="0"/>
        <v>8</v>
      </c>
      <c r="F55" s="2">
        <f t="shared" si="1"/>
        <v>2</v>
      </c>
    </row>
    <row r="56" spans="1:6" x14ac:dyDescent="0.25">
      <c r="A56" s="2">
        <v>55</v>
      </c>
      <c r="B56" s="2" t="s">
        <v>7</v>
      </c>
      <c r="C56" s="2">
        <v>30.72</v>
      </c>
      <c r="D56" s="3">
        <f>C56/period</f>
        <v>7.975821991440335</v>
      </c>
      <c r="E56" s="2">
        <f t="shared" si="0"/>
        <v>8</v>
      </c>
      <c r="F56" s="2">
        <f t="shared" si="1"/>
        <v>2</v>
      </c>
    </row>
    <row r="57" spans="1:6" x14ac:dyDescent="0.25">
      <c r="A57" s="2">
        <v>56</v>
      </c>
      <c r="B57" s="2" t="s">
        <v>8</v>
      </c>
      <c r="C57" s="2">
        <v>30.91</v>
      </c>
      <c r="D57" s="3">
        <f>C57/period</f>
        <v>8.0251516196426032</v>
      </c>
      <c r="E57" s="2">
        <f t="shared" si="0"/>
        <v>8</v>
      </c>
      <c r="F57" s="2">
        <f t="shared" si="1"/>
        <v>2</v>
      </c>
    </row>
    <row r="58" spans="1:6" x14ac:dyDescent="0.25">
      <c r="A58" s="2">
        <v>57</v>
      </c>
      <c r="B58" s="2" t="s">
        <v>7</v>
      </c>
      <c r="C58" s="2">
        <v>30.75</v>
      </c>
      <c r="D58" s="3">
        <f>C58/period</f>
        <v>7.9836108801038508</v>
      </c>
      <c r="E58" s="2">
        <f t="shared" si="0"/>
        <v>8</v>
      </c>
      <c r="F58" s="2">
        <f t="shared" si="1"/>
        <v>2</v>
      </c>
    </row>
    <row r="59" spans="1:6" x14ac:dyDescent="0.25">
      <c r="A59" s="2">
        <v>58</v>
      </c>
      <c r="B59" s="2" t="s">
        <v>8</v>
      </c>
      <c r="C59" s="2">
        <v>30.87</v>
      </c>
      <c r="D59" s="3">
        <f>C59/period</f>
        <v>8.0147664347579148</v>
      </c>
      <c r="E59" s="2">
        <f t="shared" si="0"/>
        <v>8</v>
      </c>
      <c r="F59" s="2">
        <f t="shared" si="1"/>
        <v>2</v>
      </c>
    </row>
    <row r="60" spans="1:6" x14ac:dyDescent="0.25">
      <c r="A60" s="2">
        <v>59</v>
      </c>
      <c r="B60" s="2" t="s">
        <v>7</v>
      </c>
      <c r="C60" s="2">
        <v>30.75</v>
      </c>
      <c r="D60" s="3">
        <f>C60/period</f>
        <v>7.9836108801038508</v>
      </c>
      <c r="E60" s="2">
        <f t="shared" si="0"/>
        <v>8</v>
      </c>
      <c r="F60" s="2">
        <f t="shared" si="1"/>
        <v>2</v>
      </c>
    </row>
    <row r="61" spans="1:6" x14ac:dyDescent="0.25">
      <c r="A61" s="2">
        <v>60</v>
      </c>
      <c r="B61" s="2" t="s">
        <v>8</v>
      </c>
      <c r="C61" s="2">
        <v>30.91</v>
      </c>
      <c r="D61" s="3">
        <f>C61/period</f>
        <v>8.0251516196426032</v>
      </c>
      <c r="E61" s="2">
        <f t="shared" si="0"/>
        <v>8</v>
      </c>
      <c r="F61" s="2">
        <f t="shared" si="1"/>
        <v>2</v>
      </c>
    </row>
    <row r="62" spans="1:6" x14ac:dyDescent="0.25">
      <c r="A62" s="2">
        <v>61</v>
      </c>
      <c r="B62" s="2" t="s">
        <v>7</v>
      </c>
      <c r="C62" s="2">
        <v>46.09</v>
      </c>
      <c r="D62" s="3">
        <f>C62/period</f>
        <v>11.966329283381675</v>
      </c>
      <c r="E62" s="2">
        <f t="shared" si="0"/>
        <v>12</v>
      </c>
      <c r="F62" s="2">
        <f t="shared" si="1"/>
        <v>3</v>
      </c>
    </row>
    <row r="63" spans="1:6" x14ac:dyDescent="0.25">
      <c r="A63" s="2">
        <v>62</v>
      </c>
      <c r="B63" s="2" t="s">
        <v>8</v>
      </c>
      <c r="C63" s="2">
        <v>15.53</v>
      </c>
      <c r="D63" s="3">
        <f>C63/period</f>
        <v>4.0320480314800911</v>
      </c>
      <c r="E63" s="2">
        <f t="shared" si="0"/>
        <v>4</v>
      </c>
      <c r="F63" s="2">
        <f t="shared" si="1"/>
        <v>1</v>
      </c>
    </row>
    <row r="64" spans="1:6" x14ac:dyDescent="0.25">
      <c r="A64" s="2"/>
      <c r="B64" s="2" t="s">
        <v>6</v>
      </c>
      <c r="C64" s="2">
        <f>SUM(C2:C63)</f>
        <v>1972.0400000000002</v>
      </c>
      <c r="D64" s="2">
        <f>SUM(D2:D63)</f>
        <v>512.00000000000011</v>
      </c>
      <c r="E64" s="2">
        <f>SUM(E2:E63)</f>
        <v>512</v>
      </c>
      <c r="F64" s="2">
        <f>SUM(F2:F63)</f>
        <v>128</v>
      </c>
    </row>
    <row r="67" spans="2:4" x14ac:dyDescent="0.25">
      <c r="B67" t="s">
        <v>0</v>
      </c>
      <c r="C67">
        <f>C64</f>
        <v>1972.0400000000002</v>
      </c>
      <c r="D67" s="1" t="s">
        <v>5</v>
      </c>
    </row>
    <row r="68" spans="2:4" x14ac:dyDescent="0.25">
      <c r="B68" t="s">
        <v>1</v>
      </c>
      <c r="C68">
        <f>C64/512</f>
        <v>3.8516406250000004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period</vt:lpstr>
      <vt:lpstr>sigLen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2021-11-17T18:39:03Z</dcterms:created>
  <dcterms:modified xsi:type="dcterms:W3CDTF">2021-11-17T20:23:35Z</dcterms:modified>
</cp:coreProperties>
</file>