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2"/>
  </bookViews>
  <sheets>
    <sheet name="User Interface" sheetId="1" r:id="rId1"/>
    <sheet name="Manual Experiment Interface" sheetId="2" r:id="rId2"/>
    <sheet name="Old Reagents" sheetId="5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80" i="1"/>
  <c r="A86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<sst xmlns="http://schemas.openxmlformats.org/spreadsheetml/2006/main" count="1030" uniqueCount="341">
  <si>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</si>
  <si>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</si>
  <si>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</si>
  <si>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</si>
  <si>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</si>
  <si>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</si>
  <si>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</si>
  <si>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</si>
  <si>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</si>
  <si>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</si>
  <si>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</si>
  <si>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</si>
  <si>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</si>
  <si>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</si>
  <si>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</si>
  <si>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</si>
  <si>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</si>
  <si>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</si>
  <si>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</si>
  <si>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</si>
  <si>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</si>
  <si>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</si>
  <si>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</si>
  <si>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</si>
  <si>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</si>
  <si>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</si>
  <si>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</si>
  <si>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</si>
  <si>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</si>
  <si>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</si>
  <si>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</si>
  <si>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</si>
  <si>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</si>
  <si>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</si>
  <si>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</si>
  <si>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</si>
  <si>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</si>
  <si>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</si>
  <si>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</si>
  <si>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</si>
  <si>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</si>
  <si>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</si>
  <si>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</si>
  <si>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</si>
  <si>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</si>
  <si>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</si>
  <si>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</si>
  <si>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</si>
  <si>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</si>
  <si>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</si>
  <si>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</si>
  <si>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</si>
  <si>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</si>
  <si>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</si>
  <si>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</si>
  <si>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</si>
  <si>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</si>
  <si>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</si>
  <si>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</si>
  <si>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</si>
  <si>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</si>
  <si>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</si>
  <si>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</si>
  <si>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</si>
  <si>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</si>
  <si>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</si>
  <si>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</si>
  <si>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</si>
  <si>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</si>
  <si>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</si>
  <si>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</si>
  <si>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</si>
  <si>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</si>
  <si>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</si>
  <si>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</si>
  <si>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</si>
  <si>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</si>
  <si>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</si>
  <si>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</si>
  <si>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</si>
  <si>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</si>
  <si>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</si>
  <si>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</si>
  <si>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</si>
  <si>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</si>
  <si>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</si>
  <si>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</si>
  <si>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</si>
  <si>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</si>
  <si>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</si>
  <si>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</si>
  <si>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</si>
  <si>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</si>
  <si>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</si>
  <si>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</si>
  <si>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</si>
  <si>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</si>
  <si>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</si>
  <si>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</si>
  <si>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</si>
  <si>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</si>
  <si>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</si>
  <si>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</si>
  <si>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</si>
  <si>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</si>
  <si>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</si>
  <si>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</si>
  <si>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</si>
  <si>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</si>
  <si>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</si>
  <si>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</si>
  <si>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</si>
  <si>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</si>
  <si>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</si>
  <si>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</si>
  <si>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</si>
  <si>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</si>
  <si>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</si>
  <si>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</si>
  <si>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</si>
  <si>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</si>
  <si>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</si>
  <si>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</si>
  <si>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</si>
  <si>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</si>
  <si>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</si>
  <si>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</si>
  <si>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</si>
  <si>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</si>
  <si>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</si>
  <si>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</si>
  <si>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</si>
  <si>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</si>
  <si>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</si>
  <si>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</si>
  <si>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</si>
  <si>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</si>
  <si>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</si>
  <si>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</si>
  <si>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</si>
  <si>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</si>
  <si>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</si>
  <si>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</si>
  <si>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</si>
  <si>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</si>
  <si>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</si>
  <si>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</si>
  <si>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</si>
  <si>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</si>
  <si>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</si>
  <si>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</si>
  <si>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</si>
  <si>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</si>
  <si>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</si>
  <si>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</si>
  <si>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</si>
  <si>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</si>
  <si>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</si>
  <si>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</si>
  <si>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</si>
  <si>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</si>
  <si>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</si>
  <si>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</si>
  <si>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</si>
  <si>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</si>
  <si>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</si>
  <si>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</si>
  <si>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</si>
  <si>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</si>
  <si>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</si>
  <si>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</si>
  <si>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</si>
  <si>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</si>
  <si>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</si>
  <si>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</si>
  <si>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</si>
  <si>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</si>
  <si>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</si>
  <si>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</si>
  <si>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</si>
  <si>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</si>
  <si>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</si>
  <si>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</si>
  <si>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</si>
  <si>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</si>
  <si>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</si>
  <si>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</si>
  <si>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</si>
  <si>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</si>
  <si>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</si>
  <si>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</si>
  <si>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</si>
  <si>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</si>
  <si>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</si>
  <si>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</si>
  <si>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</si>
  <si>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</si>
  <si>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</si>
  <si>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</si>
  <si>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</si>
  <si>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</si>
  <si>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</si>
  <si>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</si>
  <si>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</si>
  <si>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</si>
  <si>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</si>
  <si>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</si>
  <si>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</si>
  <si>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</si>
  <si>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</si>
  <si>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</si>
  <si>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</si>
  <si>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</si>
  <si>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</si>
  <si>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</si>
  <si>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</si>
  <si>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</si>
  <si>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</si>
  <si>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</si>
  <si>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</si>
  <si>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</si>
  <si>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</si>
  <si>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</si>
  <si>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</si>
  <si>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</si>
  <si>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</si>
  <si>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</si>
  <si>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</si>
  <si>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</si>
  <si>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</si>
  <si>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</si>
  <si>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</si>
  <si>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</si>
  <si>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</si>
  <si>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</si>
  <si>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</si>
  <si>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</si>
  <si>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</si>
  <si>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</si>
  <si>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</si>
  <si>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</si>
  <si>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</si>
  <si>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</si>
  <si>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</si>
  <si>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</si>
  <si>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</si>
  <si>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</si>
  <si>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</si>
  <si>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</si>
  <si>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</si>
  <si>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</si>
  <si>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</si>
  <si>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</si>
  <si>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</si>
  <si>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</si>
  <si>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</si>
  <si>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</si>
  <si>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</si>
  <si>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</si>
  <si>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</si>
  <si>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</si>
  <si>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</si>
  <si>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</si>
  <si>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</si>
  <si>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</si>
  <si>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</si>
  <si>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</si>
  <si>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</si>
  <si>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</si>
  <si>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</si>
  <si>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</si>
  <si>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</si>
  <si>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</si>
  <si>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</si>
  <si>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</si>
  <si>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</si>
  <si>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[[2,3,4,5,1,7]]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</si>
  <si>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</si>
  <si>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</rPr>
      <t>H</t>
    </r>
    <r>
      <rPr>
        <sz val="12"/>
        <color rgb="FF000000"/>
        <rFont val="Calibri"/>
      </rPr>
      <t xml:space="preserve"> in chemical concentration space and your new reagents define a convex hull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</si>
  <si>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</si>
  <si>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</rPr>
      <t xml:space="preserve">newly accessible </t>
    </r>
    <r>
      <rPr>
        <sz val="12"/>
        <color rgb="FF000000"/>
        <rFont val="Calibri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</si>
  <si>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 xml:space="preserve"> but not in </t>
    </r>
    <r>
      <rPr>
        <i/>
        <sz val="12"/>
        <color rgb="FF000000"/>
        <rFont val="Calibri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</si>
  <si>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</si>
  <si>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</si>
  <si>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</si>
  <si>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</si>
  <si>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</si>
  <si>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</si>
  <si>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</si>
  <si>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</si>
  <si>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</si>
  <si>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</si>
  <si>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</si>
  <si>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</si>
  <si>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</si>
  <si>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</si>
  <si>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</si>
  <si>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</si>
  <si>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</si>
  <si>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</si>
  <si>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</si>
  <si>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</si>
  <si>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</si>
  <si>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</si>
  <si>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</si>
  <si>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</si>
  <si>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</si>
  <si>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</si>
  <si>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</si>
  <si>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</si>
  <si>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</si>
  <si>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</si>
  <si>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</si>
  <si>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</si>
  <si>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</si>
  <si>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</si>
  <si>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</si>
  <si>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</si>
  <si>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</si>
  <si>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</si>
  <si>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</si>
  <si>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</si>
  <si>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</si>
  <si>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</si>
  <si>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</si>
  <si>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</si>
  <si>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</si>
  <si>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</si>
  <si>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</si>
  <si>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</si>
  <si>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</si>
  <si>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</si>
  <si>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</si>
  <si>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</si>
  <si>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</si>
  <si>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</si>
  <si>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 Stock Sampling</t>
  </si>
  <si>
    <t>multi_stock_sampling</t>
  </si>
  <si>
    <t>Oldreagent3_ID</t>
  </si>
  <si>
    <t>Yes</t>
  </si>
  <si>
    <r>
      <rPr>
        <b/>
        <sz val="12"/>
        <color rgb="FF000000"/>
        <rFont val="Calibri"/>
      </rPr>
      <t>NOTE:</t>
    </r>
    <r>
      <rPr>
        <sz val="12"/>
        <color rgb="FF000000"/>
        <rFont val="Calibri"/>
      </rPr>
      <t xml:space="preserve"> multistock sampling is only supported for use with the Wolfram Mathematica sampler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</si>
</sst>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i/>
      <sz val="12"/>
      <color rgb="FF000000"/>
      <name val="Calibri"/>
    </font>
    <font>
      <u/>
      <sz val="24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zoomScale="109" zoomScaleNormal="109" zoomScalePageLayoutView="109" workbookViewId="0">
      <selection activeCell="E11" sqref="E1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336</v>
      </c>
      <c r="D8" s="29" t="s">
        <v>20</v>
      </c>
      <c r="E8" s="109" t="s">
        <v>339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11" t="s">
        <v>276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273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15" t="s">
        <v>274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1.55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1.93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15" t="s">
        <v>275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2.06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>
        <v>1.33</v>
      </c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>
        <v>1.2</v>
      </c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>
        <v>4</v>
      </c>
      <c r="C50" s="60" t="s">
        <v>106</v>
      </c>
      <c r="D50" s="61" t="s">
        <v>20</v>
      </c>
      <c r="E50" s="115" t="s">
        <v>274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108</v>
      </c>
      <c r="D51" s="73" t="s">
        <v>20</v>
      </c>
      <c r="E51" s="115">
        <v>1.18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04"/>
      <c r="B52" s="68"/>
      <c r="C52" s="60" t="s">
        <v>110</v>
      </c>
      <c r="D52" s="73" t="s">
        <v>20</v>
      </c>
      <c r="E52" s="115">
        <v>0.74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3"/>
      <c r="B59" s="68">
        <v>5</v>
      </c>
      <c r="C59" s="60" t="s">
        <v>118</v>
      </c>
      <c r="D59" s="61" t="s">
        <v>20</v>
      </c>
      <c r="E59" s="115" t="s">
        <v>274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121</v>
      </c>
      <c r="D60" s="61" t="s">
        <v>20</v>
      </c>
      <c r="E60" s="115">
        <v>1.42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04"/>
      <c r="B61" s="72"/>
      <c r="C61" s="60" t="s">
        <v>123</v>
      </c>
      <c r="D61" s="61" t="s">
        <v>20</v>
      </c>
      <c r="E61" s="115">
        <v>1.06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 t="s">
        <v>274</v>
      </c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 t="s">
        <v>274</v>
      </c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>
        <v>6</v>
      </c>
      <c r="C68" s="60" t="s">
        <v>132</v>
      </c>
      <c r="D68" s="61" t="s">
        <v>20</v>
      </c>
      <c r="E68" s="115" t="s">
        <v>274</v>
      </c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134</v>
      </c>
      <c r="D69" s="61" t="s">
        <v>20</v>
      </c>
      <c r="E69" s="115">
        <v>1.42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03" t="s">
        <v>44</v>
      </c>
      <c r="B70" s="68"/>
      <c r="C70" s="60" t="s">
        <v>136</v>
      </c>
      <c r="D70" s="61" t="s">
        <v>20</v>
      </c>
      <c r="E70" s="115">
        <v>1.06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>
        <v>1.5</v>
      </c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>
        <v>7.63</v>
      </c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customHeight="1" outlineLevel="1" x14ac:dyDescent="0.2">
      <c r="A80" s="103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  <dataValidation type="list" allowBlank="1" showInputMessage="1" showErrorMessage="1" sqref="E8">
      <formula1>"Yes, No"</formula1>
    </dataValidation>
  </dataValidations>
  <hyperlinks>
    <hyperlink ref="C20" location="Manual Experiment Interface!B2" display="Manual Experiments"/>
    <hyperlink ref="H22" r:id="rId1"/>
    <hyperlink ref="H23" r:id="rId2"/>
    <hyperlink ref="H36" r:id="rId3"/>
    <hyperlink ref="H45" r:id="rId4"/>
    <hyperlink ref="H54" r:id="rId5"/>
    <hyperlink ref="C8" location="'Old Reagents'!A1" display="Multi Stock Sampling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C16" sqref="C16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10" customWidth="1"/>
    <col min="8" max="8" width="58.5" customWidth="1"/>
  </cols>
  <sheetData>
    <row r="1" spans="1:8" ht="31" x14ac:dyDescent="0.35">
      <c r="A1" s="120" t="s">
        <v>279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277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280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278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281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340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55</v>
      </c>
      <c r="C11" s="59"/>
      <c r="D11" s="60"/>
      <c r="E11" s="61"/>
      <c r="F11" s="114"/>
      <c r="G11" s="60"/>
      <c r="H11" s="62"/>
    </row>
    <row r="12" spans="1:8" x14ac:dyDescent="0.2">
      <c r="A12" s="103"/>
      <c r="B12" s="103" t="s">
        <v>44</v>
      </c>
      <c r="C12" s="65" t="s">
        <v>56</v>
      </c>
      <c r="D12" s="60"/>
      <c r="E12" s="61"/>
      <c r="F12" s="114"/>
      <c r="G12" s="60"/>
      <c r="H12" s="62" t="s">
        <v>57</v>
      </c>
    </row>
    <row r="13" spans="1:8" x14ac:dyDescent="0.2">
      <c r="A13" s="104"/>
      <c r="B13" s="104"/>
      <c r="C13" s="68">
        <v>1</v>
      </c>
      <c r="D13" s="60" t="s">
        <v>59</v>
      </c>
      <c r="E13" s="61" t="s">
        <v>20</v>
      </c>
      <c r="F13" s="115" t="s">
        <v>273</v>
      </c>
      <c r="G13" s="69" t="s">
        <v>60</v>
      </c>
      <c r="H13" s="62" t="s">
        <v>61</v>
      </c>
    </row>
    <row r="14" spans="1:8" x14ac:dyDescent="0.2">
      <c r="A14" s="104"/>
      <c r="B14" s="104" t="s">
        <v>44</v>
      </c>
      <c r="C14" s="68"/>
      <c r="D14" s="60" t="s">
        <v>63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44</v>
      </c>
      <c r="C15" s="68"/>
      <c r="D15" s="69" t="s">
        <v>64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44</v>
      </c>
      <c r="C16" s="68"/>
      <c r="D16" s="69" t="s">
        <v>65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44</v>
      </c>
      <c r="C17" s="68"/>
      <c r="D17" s="69" t="s">
        <v>66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44</v>
      </c>
      <c r="C18" s="68"/>
      <c r="D18" s="60" t="s">
        <v>67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44</v>
      </c>
      <c r="C19" s="68"/>
      <c r="D19" s="60" t="s">
        <v>68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44</v>
      </c>
      <c r="C20" s="68"/>
      <c r="D20" s="60" t="s">
        <v>69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/>
      <c r="C22" s="68">
        <v>2</v>
      </c>
      <c r="D22" s="60" t="s">
        <v>70</v>
      </c>
      <c r="E22" s="61" t="s">
        <v>20</v>
      </c>
      <c r="F22" s="115" t="s">
        <v>274</v>
      </c>
      <c r="G22" s="69" t="s">
        <v>71</v>
      </c>
      <c r="H22" s="62" t="s">
        <v>72</v>
      </c>
    </row>
    <row r="23" spans="1:8" x14ac:dyDescent="0.2">
      <c r="A23" s="104"/>
      <c r="B23" s="104"/>
      <c r="C23" s="68"/>
      <c r="D23" s="69" t="s">
        <v>74</v>
      </c>
      <c r="E23" s="61" t="s">
        <v>20</v>
      </c>
      <c r="F23" s="115">
        <v>1.55</v>
      </c>
      <c r="G23" s="60">
        <v>1.234</v>
      </c>
      <c r="H23" s="62" t="s">
        <v>75</v>
      </c>
    </row>
    <row r="24" spans="1:8" x14ac:dyDescent="0.2">
      <c r="A24" s="104"/>
      <c r="B24" s="104"/>
      <c r="C24" s="68"/>
      <c r="D24" s="69" t="s">
        <v>76</v>
      </c>
      <c r="E24" s="61" t="s">
        <v>20</v>
      </c>
      <c r="F24" s="115">
        <v>1.93</v>
      </c>
      <c r="G24" s="60">
        <v>5.6779999999999999</v>
      </c>
      <c r="H24" s="62" t="s">
        <v>77</v>
      </c>
    </row>
    <row r="25" spans="1:8" x14ac:dyDescent="0.2">
      <c r="A25" s="104"/>
      <c r="B25" s="104" t="s">
        <v>44</v>
      </c>
      <c r="C25" s="68"/>
      <c r="D25" s="69" t="s">
        <v>78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44</v>
      </c>
      <c r="C26" s="72"/>
      <c r="D26" s="60" t="s">
        <v>79</v>
      </c>
      <c r="E26" s="73" t="s">
        <v>20</v>
      </c>
      <c r="F26" s="115"/>
      <c r="G26" s="69"/>
      <c r="H26" s="74" t="s">
        <v>80</v>
      </c>
    </row>
    <row r="27" spans="1:8" x14ac:dyDescent="0.2">
      <c r="A27" s="103"/>
      <c r="B27" s="103" t="s">
        <v>44</v>
      </c>
      <c r="C27" s="68"/>
      <c r="D27" s="60" t="s">
        <v>81</v>
      </c>
      <c r="E27" s="61" t="s">
        <v>20</v>
      </c>
      <c r="F27" s="114"/>
      <c r="G27" s="60">
        <v>75</v>
      </c>
      <c r="H27" s="62" t="s">
        <v>82</v>
      </c>
    </row>
    <row r="28" spans="1:8" x14ac:dyDescent="0.2">
      <c r="A28" s="103"/>
      <c r="B28" s="103" t="s">
        <v>44</v>
      </c>
      <c r="C28" s="68"/>
      <c r="D28" s="60" t="s">
        <v>84</v>
      </c>
      <c r="E28" s="61" t="s">
        <v>20</v>
      </c>
      <c r="F28" s="114"/>
      <c r="G28" s="60">
        <v>450</v>
      </c>
      <c r="H28" s="62" t="s">
        <v>85</v>
      </c>
    </row>
    <row r="29" spans="1:8" x14ac:dyDescent="0.2">
      <c r="A29" s="103"/>
      <c r="B29" s="103" t="s">
        <v>44</v>
      </c>
      <c r="C29" s="68"/>
      <c r="D29" s="60" t="s">
        <v>86</v>
      </c>
      <c r="E29" s="61" t="s">
        <v>20</v>
      </c>
      <c r="F29" s="114"/>
      <c r="G29" s="60">
        <v>3600</v>
      </c>
      <c r="H29" s="62" t="s">
        <v>87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/>
      <c r="C31" s="68">
        <v>3</v>
      </c>
      <c r="D31" s="60" t="s">
        <v>88</v>
      </c>
      <c r="E31" s="61" t="s">
        <v>20</v>
      </c>
      <c r="F31" s="115" t="s">
        <v>275</v>
      </c>
      <c r="G31" s="69" t="s">
        <v>89</v>
      </c>
      <c r="H31" s="62" t="s">
        <v>90</v>
      </c>
    </row>
    <row r="32" spans="1:8" x14ac:dyDescent="0.2">
      <c r="A32" s="104"/>
      <c r="B32" s="104"/>
      <c r="C32" s="68"/>
      <c r="D32" s="60" t="s">
        <v>91</v>
      </c>
      <c r="E32" s="61" t="s">
        <v>20</v>
      </c>
      <c r="F32" s="114">
        <v>2.06</v>
      </c>
      <c r="G32" s="60">
        <v>1.234</v>
      </c>
      <c r="H32" s="62" t="s">
        <v>92</v>
      </c>
    </row>
    <row r="33" spans="1:8" x14ac:dyDescent="0.2">
      <c r="A33" s="104"/>
      <c r="B33" s="104" t="s">
        <v>44</v>
      </c>
      <c r="C33" s="68"/>
      <c r="D33" s="60" t="s">
        <v>93</v>
      </c>
      <c r="E33" s="61" t="s">
        <v>20</v>
      </c>
      <c r="F33" s="114">
        <v>1.33</v>
      </c>
      <c r="G33" s="60">
        <v>5.6779999999999999</v>
      </c>
      <c r="H33" s="62" t="s">
        <v>94</v>
      </c>
    </row>
    <row r="34" spans="1:8" x14ac:dyDescent="0.2">
      <c r="A34" s="104"/>
      <c r="B34" s="104" t="s">
        <v>44</v>
      </c>
      <c r="C34" s="68"/>
      <c r="D34" s="60" t="s">
        <v>95</v>
      </c>
      <c r="E34" s="61" t="s">
        <v>20</v>
      </c>
      <c r="F34" s="114">
        <v>1.2</v>
      </c>
      <c r="G34" s="60">
        <v>9.0120000000000005</v>
      </c>
      <c r="H34" s="62" t="s">
        <v>96</v>
      </c>
    </row>
    <row r="35" spans="1:8" x14ac:dyDescent="0.2">
      <c r="A35" s="104"/>
      <c r="B35" s="104" t="s">
        <v>44</v>
      </c>
      <c r="C35" s="72"/>
      <c r="D35" s="60" t="s">
        <v>97</v>
      </c>
      <c r="E35" s="73" t="s">
        <v>20</v>
      </c>
      <c r="F35" s="115"/>
      <c r="G35" s="69"/>
      <c r="H35" s="74" t="s">
        <v>80</v>
      </c>
    </row>
    <row r="36" spans="1:8" x14ac:dyDescent="0.2">
      <c r="A36" s="104"/>
      <c r="B36" s="104" t="s">
        <v>44</v>
      </c>
      <c r="C36" s="68"/>
      <c r="D36" s="60" t="s">
        <v>100</v>
      </c>
      <c r="E36" s="61" t="s">
        <v>20</v>
      </c>
      <c r="F36" s="114"/>
      <c r="G36" s="60">
        <v>75</v>
      </c>
      <c r="H36" s="62" t="s">
        <v>101</v>
      </c>
    </row>
    <row r="37" spans="1:8" x14ac:dyDescent="0.2">
      <c r="A37" s="104"/>
      <c r="B37" s="104" t="s">
        <v>44</v>
      </c>
      <c r="C37" s="68"/>
      <c r="D37" s="60" t="s">
        <v>102</v>
      </c>
      <c r="E37" s="61" t="s">
        <v>20</v>
      </c>
      <c r="F37" s="114"/>
      <c r="G37" s="60">
        <v>450</v>
      </c>
      <c r="H37" s="62" t="s">
        <v>103</v>
      </c>
    </row>
    <row r="38" spans="1:8" x14ac:dyDescent="0.2">
      <c r="A38" s="104"/>
      <c r="B38" s="104" t="s">
        <v>44</v>
      </c>
      <c r="C38" s="68"/>
      <c r="D38" s="60" t="s">
        <v>104</v>
      </c>
      <c r="E38" s="61" t="s">
        <v>20</v>
      </c>
      <c r="F38" s="114"/>
      <c r="G38" s="60">
        <v>3600</v>
      </c>
      <c r="H38" s="62" t="s">
        <v>105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04"/>
      <c r="C40" s="68">
        <v>4</v>
      </c>
      <c r="D40" s="60" t="s">
        <v>106</v>
      </c>
      <c r="E40" s="61" t="s">
        <v>20</v>
      </c>
      <c r="F40" s="115" t="s">
        <v>274</v>
      </c>
      <c r="G40" s="69" t="s">
        <v>71</v>
      </c>
      <c r="H40" s="62" t="s">
        <v>107</v>
      </c>
    </row>
    <row r="41" spans="1:8" x14ac:dyDescent="0.2">
      <c r="A41" s="104"/>
      <c r="B41" s="104"/>
      <c r="C41" s="68"/>
      <c r="D41" s="60" t="s">
        <v>108</v>
      </c>
      <c r="E41" s="73" t="s">
        <v>20</v>
      </c>
      <c r="F41" s="115">
        <v>1.18</v>
      </c>
      <c r="G41" s="60">
        <v>1.234</v>
      </c>
      <c r="H41" s="62" t="s">
        <v>109</v>
      </c>
    </row>
    <row r="42" spans="1:8" x14ac:dyDescent="0.2">
      <c r="A42" s="104"/>
      <c r="B42" s="104"/>
      <c r="C42" s="68"/>
      <c r="D42" s="60" t="s">
        <v>110</v>
      </c>
      <c r="E42" s="73" t="s">
        <v>20</v>
      </c>
      <c r="F42" s="115">
        <v>0.74</v>
      </c>
      <c r="G42" s="60">
        <v>5.6779999999999999</v>
      </c>
      <c r="H42" s="62" t="s">
        <v>111</v>
      </c>
    </row>
    <row r="43" spans="1:8" x14ac:dyDescent="0.2">
      <c r="A43" s="104"/>
      <c r="B43" s="104" t="s">
        <v>44</v>
      </c>
      <c r="C43" s="68"/>
      <c r="D43" s="60" t="s">
        <v>112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44</v>
      </c>
      <c r="C44" s="72"/>
      <c r="D44" s="60" t="s">
        <v>113</v>
      </c>
      <c r="E44" s="73" t="s">
        <v>20</v>
      </c>
      <c r="F44" s="115"/>
      <c r="G44" s="69"/>
      <c r="H44" s="74" t="s">
        <v>80</v>
      </c>
    </row>
    <row r="45" spans="1:8" x14ac:dyDescent="0.2">
      <c r="A45" s="104"/>
      <c r="B45" s="104" t="s">
        <v>44</v>
      </c>
      <c r="C45" s="68"/>
      <c r="D45" s="60" t="s">
        <v>115</v>
      </c>
      <c r="E45" s="73" t="s">
        <v>20</v>
      </c>
      <c r="F45" s="114"/>
      <c r="G45" s="60">
        <v>75</v>
      </c>
      <c r="H45" s="62" t="s">
        <v>101</v>
      </c>
    </row>
    <row r="46" spans="1:8" x14ac:dyDescent="0.2">
      <c r="A46" s="104"/>
      <c r="B46" s="104" t="s">
        <v>44</v>
      </c>
      <c r="C46" s="68"/>
      <c r="D46" s="60" t="s">
        <v>116</v>
      </c>
      <c r="E46" s="73" t="s">
        <v>20</v>
      </c>
      <c r="F46" s="114"/>
      <c r="G46" s="60">
        <v>450</v>
      </c>
      <c r="H46" s="62" t="s">
        <v>103</v>
      </c>
    </row>
    <row r="47" spans="1:8" x14ac:dyDescent="0.2">
      <c r="A47" s="104"/>
      <c r="B47" s="104" t="s">
        <v>44</v>
      </c>
      <c r="C47" s="68"/>
      <c r="D47" s="60" t="s">
        <v>117</v>
      </c>
      <c r="E47" s="73" t="s">
        <v>20</v>
      </c>
      <c r="F47" s="114"/>
      <c r="G47" s="60">
        <v>3600</v>
      </c>
      <c r="H47" s="62" t="s">
        <v>105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03"/>
      <c r="C49" s="68">
        <v>5</v>
      </c>
      <c r="D49" s="60" t="s">
        <v>118</v>
      </c>
      <c r="E49" s="61" t="s">
        <v>20</v>
      </c>
      <c r="F49" s="115" t="s">
        <v>274</v>
      </c>
      <c r="G49" s="69" t="s">
        <v>89</v>
      </c>
      <c r="H49" s="62" t="s">
        <v>119</v>
      </c>
    </row>
    <row r="50" spans="1:8" x14ac:dyDescent="0.2">
      <c r="A50" s="104"/>
      <c r="B50" s="104"/>
      <c r="C50" s="72"/>
      <c r="D50" s="60" t="s">
        <v>121</v>
      </c>
      <c r="E50" s="61" t="s">
        <v>20</v>
      </c>
      <c r="F50" s="115">
        <v>1.42</v>
      </c>
      <c r="G50" s="60">
        <v>1.234</v>
      </c>
      <c r="H50" s="62" t="s">
        <v>122</v>
      </c>
    </row>
    <row r="51" spans="1:8" x14ac:dyDescent="0.2">
      <c r="A51" s="104"/>
      <c r="B51" s="104"/>
      <c r="C51" s="72"/>
      <c r="D51" s="60" t="s">
        <v>123</v>
      </c>
      <c r="E51" s="61" t="s">
        <v>20</v>
      </c>
      <c r="F51" s="115">
        <v>1.06</v>
      </c>
      <c r="G51" s="60">
        <v>5.6779999999999999</v>
      </c>
      <c r="H51" s="62" t="s">
        <v>124</v>
      </c>
    </row>
    <row r="52" spans="1:8" x14ac:dyDescent="0.2">
      <c r="A52" s="104"/>
      <c r="B52" s="104" t="s">
        <v>44</v>
      </c>
      <c r="C52" s="72"/>
      <c r="D52" s="60" t="s">
        <v>125</v>
      </c>
      <c r="E52" s="61" t="s">
        <v>20</v>
      </c>
      <c r="F52" s="115" t="s">
        <v>274</v>
      </c>
      <c r="G52" s="60">
        <v>9.0120000000000005</v>
      </c>
      <c r="H52" s="62" t="s">
        <v>126</v>
      </c>
    </row>
    <row r="53" spans="1:8" x14ac:dyDescent="0.2">
      <c r="A53" s="104"/>
      <c r="B53" s="104" t="s">
        <v>44</v>
      </c>
      <c r="C53" s="72"/>
      <c r="D53" s="69" t="s">
        <v>127</v>
      </c>
      <c r="E53" s="73" t="s">
        <v>20</v>
      </c>
      <c r="F53" s="115">
        <v>1.42</v>
      </c>
      <c r="G53" s="69"/>
      <c r="H53" s="74" t="s">
        <v>80</v>
      </c>
    </row>
    <row r="54" spans="1:8" x14ac:dyDescent="0.2">
      <c r="A54" s="104"/>
      <c r="B54" s="104" t="s">
        <v>44</v>
      </c>
      <c r="C54" s="72"/>
      <c r="D54" s="60" t="s">
        <v>129</v>
      </c>
      <c r="E54" s="61" t="s">
        <v>20</v>
      </c>
      <c r="F54" s="115">
        <v>1.06</v>
      </c>
      <c r="G54" s="60">
        <v>75</v>
      </c>
      <c r="H54" s="62" t="s">
        <v>101</v>
      </c>
    </row>
    <row r="55" spans="1:8" x14ac:dyDescent="0.2">
      <c r="A55" s="104"/>
      <c r="B55" s="104" t="s">
        <v>44</v>
      </c>
      <c r="C55" s="72"/>
      <c r="D55" s="60" t="s">
        <v>130</v>
      </c>
      <c r="E55" s="61" t="s">
        <v>20</v>
      </c>
      <c r="F55" s="115" t="s">
        <v>274</v>
      </c>
      <c r="G55" s="60">
        <v>450</v>
      </c>
      <c r="H55" s="62" t="s">
        <v>103</v>
      </c>
    </row>
    <row r="56" spans="1:8" x14ac:dyDescent="0.2">
      <c r="A56" s="104"/>
      <c r="B56" s="104" t="s">
        <v>44</v>
      </c>
      <c r="C56" s="72"/>
      <c r="D56" s="60" t="s">
        <v>131</v>
      </c>
      <c r="E56" s="61" t="s">
        <v>20</v>
      </c>
      <c r="F56" s="115">
        <v>1.42</v>
      </c>
      <c r="G56" s="60">
        <v>3600</v>
      </c>
      <c r="H56" s="62" t="s">
        <v>105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44</v>
      </c>
      <c r="C58" s="68">
        <v>6</v>
      </c>
      <c r="D58" s="60" t="s">
        <v>132</v>
      </c>
      <c r="E58" s="61" t="s">
        <v>20</v>
      </c>
      <c r="F58" s="115" t="s">
        <v>274</v>
      </c>
      <c r="G58" s="69" t="s">
        <v>71</v>
      </c>
      <c r="H58" s="62" t="s">
        <v>133</v>
      </c>
    </row>
    <row r="59" spans="1:8" x14ac:dyDescent="0.2">
      <c r="A59" s="103"/>
      <c r="B59" s="103" t="s">
        <v>44</v>
      </c>
      <c r="C59" s="68"/>
      <c r="D59" s="60" t="s">
        <v>134</v>
      </c>
      <c r="E59" s="61" t="s">
        <v>20</v>
      </c>
      <c r="F59" s="115">
        <v>1.42</v>
      </c>
      <c r="G59" s="60">
        <v>1.234</v>
      </c>
      <c r="H59" s="62" t="s">
        <v>135</v>
      </c>
    </row>
    <row r="60" spans="1:8" x14ac:dyDescent="0.2">
      <c r="A60" s="103"/>
      <c r="B60" s="103" t="s">
        <v>44</v>
      </c>
      <c r="C60" s="68"/>
      <c r="D60" s="60" t="s">
        <v>136</v>
      </c>
      <c r="E60" s="61" t="s">
        <v>20</v>
      </c>
      <c r="F60" s="115">
        <v>1.06</v>
      </c>
      <c r="G60" s="60">
        <v>5.6779999999999999</v>
      </c>
      <c r="H60" s="62" t="s">
        <v>137</v>
      </c>
    </row>
    <row r="61" spans="1:8" x14ac:dyDescent="0.2">
      <c r="A61" s="103"/>
      <c r="B61" s="103" t="s">
        <v>44</v>
      </c>
      <c r="C61" s="68"/>
      <c r="D61" s="60" t="s">
        <v>138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44</v>
      </c>
      <c r="C62" s="68"/>
      <c r="D62" s="69" t="s">
        <v>139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44</v>
      </c>
      <c r="C63" s="68"/>
      <c r="D63" s="60" t="s">
        <v>140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44</v>
      </c>
      <c r="C64" s="68"/>
      <c r="D64" s="60" t="s">
        <v>141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44</v>
      </c>
      <c r="C65" s="68"/>
      <c r="D65" s="60" t="s">
        <v>142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03"/>
      <c r="C67" s="68">
        <v>7</v>
      </c>
      <c r="D67" s="60" t="s">
        <v>143</v>
      </c>
      <c r="E67" s="61" t="s">
        <v>20</v>
      </c>
      <c r="F67" s="115" t="s">
        <v>144</v>
      </c>
      <c r="G67" s="69" t="s">
        <v>71</v>
      </c>
      <c r="H67" s="62" t="s">
        <v>145</v>
      </c>
    </row>
    <row r="68" spans="1:8" x14ac:dyDescent="0.2">
      <c r="A68" s="103"/>
      <c r="B68" s="103" t="s">
        <v>44</v>
      </c>
      <c r="C68" s="68"/>
      <c r="D68" s="60" t="s">
        <v>146</v>
      </c>
      <c r="E68" s="61" t="s">
        <v>20</v>
      </c>
      <c r="F68" s="115">
        <v>1.5</v>
      </c>
      <c r="G68" s="60">
        <v>1.234</v>
      </c>
      <c r="H68" s="62" t="s">
        <v>147</v>
      </c>
    </row>
    <row r="69" spans="1:8" x14ac:dyDescent="0.2">
      <c r="A69" s="103"/>
      <c r="B69" s="103" t="s">
        <v>44</v>
      </c>
      <c r="C69" s="68"/>
      <c r="D69" s="60" t="s">
        <v>148</v>
      </c>
      <c r="E69" s="61" t="s">
        <v>20</v>
      </c>
      <c r="F69" s="115">
        <v>7.63</v>
      </c>
      <c r="G69" s="60">
        <v>5.6779999999999999</v>
      </c>
      <c r="H69" s="62" t="s">
        <v>149</v>
      </c>
    </row>
    <row r="70" spans="1:8" x14ac:dyDescent="0.2">
      <c r="A70" s="103"/>
      <c r="B70" s="103" t="str">
        <f>B69</f>
        <v>#</v>
      </c>
      <c r="C70" s="68"/>
      <c r="D70" s="60" t="s">
        <v>150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44</v>
      </c>
      <c r="C71" s="68"/>
      <c r="D71" s="60" t="s">
        <v>151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44</v>
      </c>
      <c r="C72" s="68"/>
      <c r="D72" s="60" t="s">
        <v>152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44</v>
      </c>
      <c r="C73" s="68"/>
      <c r="D73" s="60" t="s">
        <v>153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44</v>
      </c>
      <c r="C74" s="68"/>
      <c r="D74" s="60" t="s">
        <v>154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3"/>
  <sheetViews>
    <sheetView workbookViewId="0">
      <selection activeCell="B149" sqref="B1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337</v>
      </c>
      <c r="C9" s="29" t="s">
        <v>20</v>
      </c>
      <c r="D9" s="28">
        <f>IF(multi_stock_sampling="Yes", 1, 0)</f>
        <v>1</v>
      </c>
      <c r="E9" s="28" t="s">
        <v>192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197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198</v>
      </c>
      <c r="C11" s="42" t="s">
        <v>20</v>
      </c>
      <c r="D11" s="41" t="str">
        <f>'User Interface'!E10</f>
        <v>[[2,3,4,5,1,7]]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199</v>
      </c>
      <c r="C12" s="42" t="s">
        <v>20</v>
      </c>
      <c r="D12" s="41" t="str">
        <f>'User Interface'!E11</f>
        <v>[[500,500]]</v>
      </c>
      <c r="E12" s="41" t="s">
        <v>196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200</v>
      </c>
      <c r="C13" s="42" t="s">
        <v>20</v>
      </c>
      <c r="D13" s="41">
        <f>'User Interface'!E12</f>
        <v>96</v>
      </c>
      <c r="E13" s="41" t="s">
        <v>192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201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202</v>
      </c>
      <c r="C15" s="42" t="s">
        <v>20</v>
      </c>
      <c r="D15" s="41" t="str">
        <f>'User Interface'!E15</f>
        <v>[[2,3,1]]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203</v>
      </c>
      <c r="C16" s="42" t="s">
        <v>20</v>
      </c>
      <c r="D16" s="41" t="str">
        <f>'User Interface'!E16</f>
        <v>[[215, 215]]</v>
      </c>
      <c r="E16" s="41" t="s">
        <v>196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204</v>
      </c>
      <c r="C17" s="42" t="s">
        <v>20</v>
      </c>
      <c r="D17" s="41">
        <f>'User Interface'!E17</f>
        <v>0</v>
      </c>
      <c r="E17" s="41" t="s">
        <v>192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205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53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206</v>
      </c>
      <c r="C20" s="51"/>
      <c r="D20" s="41">
        <f>'User Interface'!E20</f>
        <v>0</v>
      </c>
      <c r="E20" s="51" t="s">
        <v>192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207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208</v>
      </c>
      <c r="C23" s="61" t="s">
        <v>20</v>
      </c>
      <c r="D23" s="60">
        <v>0.2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44</v>
      </c>
      <c r="B24" s="98" t="s">
        <v>209</v>
      </c>
      <c r="C24" s="61" t="s">
        <v>20</v>
      </c>
      <c r="D24" s="60">
        <v>1.5</v>
      </c>
      <c r="E24" s="60" t="s">
        <v>190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55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210</v>
      </c>
      <c r="C28" s="61" t="s">
        <v>20</v>
      </c>
      <c r="D28" s="69" t="str">
        <f>'User Interface'!E23</f>
        <v>['DMSO']</v>
      </c>
      <c r="E28" s="60" t="s">
        <v>196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211</v>
      </c>
      <c r="C29" s="73" t="s">
        <v>20</v>
      </c>
      <c r="D29" s="69">
        <f>'User Interface'!E24</f>
        <v>0</v>
      </c>
      <c r="E29" s="69" t="s">
        <v>193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212</v>
      </c>
      <c r="C30" s="61" t="s">
        <v>20</v>
      </c>
      <c r="D30" s="69">
        <f>'User Interface'!E25</f>
        <v>1.5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213</v>
      </c>
      <c r="C31" s="61" t="s">
        <v>20</v>
      </c>
      <c r="D31" s="69">
        <f>'User Interface'!E26</f>
        <v>7.63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214</v>
      </c>
      <c r="C32" s="61" t="s">
        <v>20</v>
      </c>
      <c r="D32" s="69">
        <f>'User Interface'!E27</f>
        <v>0</v>
      </c>
      <c r="E32" s="60" t="s">
        <v>190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215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216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217</v>
      </c>
      <c r="C35" s="61" t="s">
        <v>20</v>
      </c>
      <c r="D35" s="69">
        <f>'User Interface'!E30</f>
        <v>0</v>
      </c>
      <c r="E35" s="60" t="s">
        <v>192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218</v>
      </c>
      <c r="C37" s="61" t="s">
        <v>20</v>
      </c>
      <c r="D37" s="60" t="str">
        <f>'User Interface'!E32</f>
        <v>['PbI2','PyrrolidiniumIodide','DMSO']</v>
      </c>
      <c r="E37" s="60" t="s">
        <v>196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219</v>
      </c>
      <c r="C38" s="73" t="s">
        <v>20</v>
      </c>
      <c r="D38" s="69">
        <f>'User Interface'!E36</f>
        <v>0</v>
      </c>
      <c r="E38" s="69" t="s">
        <v>193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220</v>
      </c>
      <c r="C39" s="61" t="s">
        <v>20</v>
      </c>
      <c r="D39" s="69">
        <f>'User Interface'!E33</f>
        <v>1.55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221</v>
      </c>
      <c r="C40" s="61" t="s">
        <v>20</v>
      </c>
      <c r="D40" s="69">
        <f>'User Interface'!E34</f>
        <v>1.93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222</v>
      </c>
      <c r="C41" s="61" t="s">
        <v>20</v>
      </c>
      <c r="D41" s="60">
        <f>'User Interface'!E35</f>
        <v>0</v>
      </c>
      <c r="E41" s="60" t="s">
        <v>190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223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224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225</v>
      </c>
      <c r="C44" s="61" t="s">
        <v>20</v>
      </c>
      <c r="D44" s="69">
        <f>'User Interface'!E39</f>
        <v>0</v>
      </c>
      <c r="E44" s="60" t="s">
        <v>192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226</v>
      </c>
      <c r="C46" s="61" t="s">
        <v>20</v>
      </c>
      <c r="D46" s="60" t="str">
        <f>'User Interface'!E41</f>
        <v>['PyrrolidiniumIodide','DMSO']</v>
      </c>
      <c r="E46" s="60" t="s">
        <v>196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227</v>
      </c>
      <c r="C47" s="73" t="s">
        <v>20</v>
      </c>
      <c r="D47" s="60">
        <f>'User Interface'!E45</f>
        <v>0</v>
      </c>
      <c r="E47" s="69" t="s">
        <v>193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228</v>
      </c>
      <c r="C48" s="61" t="s">
        <v>20</v>
      </c>
      <c r="D48" s="60">
        <f>'User Interface'!E42</f>
        <v>2.06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229</v>
      </c>
      <c r="C49" s="61" t="s">
        <v>20</v>
      </c>
      <c r="D49" s="60">
        <f>'User Interface'!E43</f>
        <v>1.33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230</v>
      </c>
      <c r="C50" s="61" t="s">
        <v>20</v>
      </c>
      <c r="D50" s="60">
        <f>'User Interface'!E44</f>
        <v>1.2</v>
      </c>
      <c r="E50" s="60" t="s">
        <v>190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231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232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233</v>
      </c>
      <c r="C53" s="61" t="s">
        <v>20</v>
      </c>
      <c r="D53" s="60">
        <f>'User Interface'!E48</f>
        <v>0</v>
      </c>
      <c r="E53" s="60" t="s">
        <v>192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>
        <f>'User Interface'!A50</f>
        <v>0</v>
      </c>
      <c r="B55" s="60" t="s">
        <v>234</v>
      </c>
      <c r="C55" s="61" t="s">
        <v>20</v>
      </c>
      <c r="D55" s="60" t="str">
        <f>'User Interface'!E50</f>
        <v>['PbI2','PyrrolidiniumIodide','DMSO']</v>
      </c>
      <c r="E55" s="60" t="s">
        <v>196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235</v>
      </c>
      <c r="C56" s="73" t="s">
        <v>20</v>
      </c>
      <c r="D56" s="60">
        <f>'User Interface'!E54</f>
        <v>0</v>
      </c>
      <c r="E56" s="69" t="s">
        <v>193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236</v>
      </c>
      <c r="C57" s="61" t="s">
        <v>20</v>
      </c>
      <c r="D57" s="60">
        <f>'User Interface'!E51</f>
        <v>1.18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>
        <f>'User Interface'!A52</f>
        <v>0</v>
      </c>
      <c r="B58" s="99" t="s">
        <v>237</v>
      </c>
      <c r="C58" s="61" t="s">
        <v>20</v>
      </c>
      <c r="D58" s="60">
        <f>'User Interface'!E52</f>
        <v>0.74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238</v>
      </c>
      <c r="C59" s="61" t="s">
        <v>20</v>
      </c>
      <c r="D59" s="60">
        <f>'User Interface'!E53</f>
        <v>0</v>
      </c>
      <c r="E59" s="60" t="s">
        <v>190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239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240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241</v>
      </c>
      <c r="C62" s="61" t="s">
        <v>20</v>
      </c>
      <c r="D62" s="60">
        <f>'User Interface'!E57</f>
        <v>0</v>
      </c>
      <c r="E62" s="60" t="s">
        <v>192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242</v>
      </c>
      <c r="C64" s="61" t="s">
        <v>20</v>
      </c>
      <c r="D64" s="60" t="str">
        <f>'User Interface'!E59</f>
        <v>['PbI2','PyrrolidiniumIodide','DMSO']</v>
      </c>
      <c r="E64" s="60" t="s">
        <v>196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243</v>
      </c>
      <c r="C65" s="73" t="s">
        <v>20</v>
      </c>
      <c r="D65" s="60">
        <f>'User Interface'!E63</f>
        <v>1.42</v>
      </c>
      <c r="E65" s="69" t="s">
        <v>193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244</v>
      </c>
      <c r="C66" s="61" t="s">
        <v>20</v>
      </c>
      <c r="D66" s="60">
        <f>'User Interface'!E60</f>
        <v>1.42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>
        <f>'User Interface'!A61</f>
        <v>0</v>
      </c>
      <c r="B67" s="99" t="s">
        <v>245</v>
      </c>
      <c r="C67" s="61" t="s">
        <v>20</v>
      </c>
      <c r="D67" s="60">
        <f>'User Interface'!E61</f>
        <v>1.06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246</v>
      </c>
      <c r="C68" s="61" t="s">
        <v>20</v>
      </c>
      <c r="D68" s="60" t="str">
        <f>'User Interface'!E62</f>
        <v>['PbI2','PyrrolidiniumIodide','DMSO']</v>
      </c>
      <c r="E68" s="60" t="s">
        <v>190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247</v>
      </c>
      <c r="C69" s="61" t="s">
        <v>20</v>
      </c>
      <c r="D69" s="60">
        <f>'User Interface'!E64</f>
        <v>1.06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248</v>
      </c>
      <c r="C70" s="61" t="s">
        <v>20</v>
      </c>
      <c r="D70" s="60" t="str">
        <f>'User Interface'!E65</f>
        <v>['PbI2','PyrrolidiniumIodide','DMSO']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249</v>
      </c>
      <c r="C71" s="61" t="s">
        <v>20</v>
      </c>
      <c r="D71" s="60">
        <f>'User Interface'!E66</f>
        <v>1.42</v>
      </c>
      <c r="E71" s="60" t="s">
        <v>192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250</v>
      </c>
      <c r="C73" s="61" t="s">
        <v>20</v>
      </c>
      <c r="D73" s="60" t="str">
        <f>'User Interface'!E68</f>
        <v>['PbI2','PyrrolidiniumIodide','DMSO']</v>
      </c>
      <c r="E73" s="60" t="s">
        <v>196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251</v>
      </c>
      <c r="C74" s="73" t="s">
        <v>20</v>
      </c>
      <c r="D74" s="60">
        <f>'User Interface'!E72</f>
        <v>0</v>
      </c>
      <c r="E74" s="69" t="s">
        <v>193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252</v>
      </c>
      <c r="C75" s="61" t="s">
        <v>20</v>
      </c>
      <c r="D75" s="60">
        <f>'User Interface'!E69</f>
        <v>1.42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253</v>
      </c>
      <c r="C76" s="61" t="s">
        <v>20</v>
      </c>
      <c r="D76" s="60">
        <f>'User Interface'!E70</f>
        <v>1.06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254</v>
      </c>
      <c r="C77" s="61" t="s">
        <v>20</v>
      </c>
      <c r="D77" s="60">
        <f>'User Interface'!E71</f>
        <v>0</v>
      </c>
      <c r="E77" s="60" t="s">
        <v>190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255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256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257</v>
      </c>
      <c r="C80" s="61" t="s">
        <v>20</v>
      </c>
      <c r="D80" s="60">
        <f>'User Interface'!E75</f>
        <v>0</v>
      </c>
      <c r="E80" s="60" t="s">
        <v>192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258</v>
      </c>
      <c r="C82" s="61" t="s">
        <v>20</v>
      </c>
      <c r="D82" s="60" t="str">
        <f>'User Interface'!E77</f>
        <v>['FAH']</v>
      </c>
      <c r="E82" s="60" t="s">
        <v>196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259</v>
      </c>
      <c r="C83" s="73" t="s">
        <v>20</v>
      </c>
      <c r="D83" s="60">
        <f>'User Interface'!E81</f>
        <v>0</v>
      </c>
      <c r="E83" s="69" t="s">
        <v>193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260</v>
      </c>
      <c r="C84" s="61" t="s">
        <v>20</v>
      </c>
      <c r="D84" s="60">
        <f>'User Interface'!E78</f>
        <v>1.5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261</v>
      </c>
      <c r="C85" s="61" t="s">
        <v>20</v>
      </c>
      <c r="D85" s="60">
        <f>'User Interface'!E79</f>
        <v>7.63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262</v>
      </c>
      <c r="C86" s="61" t="s">
        <v>20</v>
      </c>
      <c r="D86" s="60">
        <f>'User Interface'!E80</f>
        <v>0</v>
      </c>
      <c r="E86" s="60" t="s">
        <v>190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263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264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265</v>
      </c>
      <c r="C89" s="61" t="s">
        <v>20</v>
      </c>
      <c r="D89" s="60">
        <f>'User Interface'!E84</f>
        <v>0</v>
      </c>
      <c r="E89" s="60" t="s">
        <v>192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>
        <f>'Old Reagents'!B13</f>
        <v>0</v>
      </c>
      <c r="B91" s="60" t="s">
        <v>282</v>
      </c>
      <c r="C91" s="61" t="s">
        <v>20</v>
      </c>
      <c r="D91" s="69" t="str">
        <f>'Old Reagents'!F13</f>
        <v>['DMSO']</v>
      </c>
      <c r="E91" s="60" t="s">
        <v>196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284</v>
      </c>
      <c r="C92" s="73" t="s">
        <v>20</v>
      </c>
      <c r="D92" s="69">
        <f>'Old Reagents'!F14</f>
        <v>0</v>
      </c>
      <c r="E92" s="69" t="s">
        <v>193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285</v>
      </c>
      <c r="C93" s="61" t="s">
        <v>20</v>
      </c>
      <c r="D93" s="69">
        <f>'Old Reagents'!F15</f>
        <v>1.5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286</v>
      </c>
      <c r="C94" s="61" t="s">
        <v>20</v>
      </c>
      <c r="D94" s="69">
        <f>'Old Reagents'!F16</f>
        <v>7.63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283</v>
      </c>
      <c r="C95" s="61" t="s">
        <v>20</v>
      </c>
      <c r="D95" s="69">
        <f>'Old Reagents'!F17</f>
        <v>0</v>
      </c>
      <c r="E95" s="60" t="s">
        <v>190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287</v>
      </c>
      <c r="C96" s="61" t="s">
        <v>20</v>
      </c>
      <c r="D96" s="69">
        <f>'Old Reagents'!F18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288</v>
      </c>
      <c r="C97" s="61" t="s">
        <v>20</v>
      </c>
      <c r="D97" s="69">
        <f>'Old Reagents'!F19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289</v>
      </c>
      <c r="C98" s="61" t="s">
        <v>20</v>
      </c>
      <c r="D98" s="69">
        <f>'Old Reagents'!F20</f>
        <v>0</v>
      </c>
      <c r="E98" s="60" t="s">
        <v>192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Reagents'!B22</f>
        <v>0</v>
      </c>
      <c r="B100" s="60" t="s">
        <v>290</v>
      </c>
      <c r="C100" s="61" t="s">
        <v>20</v>
      </c>
      <c r="D100" s="69" t="str">
        <f>'Old Reagents'!F22</f>
        <v>['PbI2','PyrrolidiniumIodide','DMSO']</v>
      </c>
      <c r="E100" s="60" t="s">
        <v>196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Reagents'!B23</f>
        <v>0</v>
      </c>
      <c r="B101" s="60" t="s">
        <v>292</v>
      </c>
      <c r="C101" s="73" t="s">
        <v>20</v>
      </c>
      <c r="D101" s="69">
        <f>'Old Reagents'!F23</f>
        <v>1.55</v>
      </c>
      <c r="E101" s="69" t="s">
        <v>193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>
        <f>'Old Reagents'!B24</f>
        <v>0</v>
      </c>
      <c r="B102" s="60" t="s">
        <v>293</v>
      </c>
      <c r="C102" s="61" t="s">
        <v>20</v>
      </c>
      <c r="D102" s="69">
        <f>'Old Reagents'!F24</f>
        <v>1.93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294</v>
      </c>
      <c r="C103" s="61" t="s">
        <v>20</v>
      </c>
      <c r="D103" s="69">
        <f>'Old Reagents'!F25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291</v>
      </c>
      <c r="C104" s="61" t="s">
        <v>20</v>
      </c>
      <c r="D104" s="69">
        <f>'Old Reagents'!F26</f>
        <v>0</v>
      </c>
      <c r="E104" s="60" t="s">
        <v>190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295</v>
      </c>
      <c r="C105" s="61" t="s">
        <v>20</v>
      </c>
      <c r="D105" s="69">
        <f>'Old Reagents'!F27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296</v>
      </c>
      <c r="C106" s="61" t="s">
        <v>20</v>
      </c>
      <c r="D106" s="69">
        <f>'Old Reagents'!F28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297</v>
      </c>
      <c r="C107" s="61" t="s">
        <v>20</v>
      </c>
      <c r="D107" s="69">
        <f>'Old Reagents'!F29</f>
        <v>0</v>
      </c>
      <c r="E107" s="60" t="s">
        <v>192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>
        <f>'Old Reagents'!B31</f>
        <v>0</v>
      </c>
      <c r="B109" s="60" t="s">
        <v>298</v>
      </c>
      <c r="C109" s="61" t="s">
        <v>20</v>
      </c>
      <c r="D109" s="69" t="str">
        <f>'Old Reagents'!F31</f>
        <v>['PyrrolidiniumIodide','DMSO']</v>
      </c>
      <c r="E109" s="60" t="s">
        <v>196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>
        <f>'Old Reagents'!B32</f>
        <v>0</v>
      </c>
      <c r="B110" s="99" t="s">
        <v>299</v>
      </c>
      <c r="C110" s="73" t="s">
        <v>20</v>
      </c>
      <c r="D110" s="69">
        <f>'Old Reagents'!F32</f>
        <v>2.06</v>
      </c>
      <c r="E110" s="69" t="s">
        <v>193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300</v>
      </c>
      <c r="C111" s="61" t="s">
        <v>20</v>
      </c>
      <c r="D111" s="69">
        <f>'Old Reagents'!F33</f>
        <v>1.33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301</v>
      </c>
      <c r="C112" s="61" t="s">
        <v>20</v>
      </c>
      <c r="D112" s="69">
        <f>'Old Reagents'!F34</f>
        <v>1.2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338</v>
      </c>
      <c r="C113" s="61" t="s">
        <v>20</v>
      </c>
      <c r="D113" s="69">
        <f>'Old Reagents'!F35</f>
        <v>0</v>
      </c>
      <c r="E113" s="60" t="s">
        <v>190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302</v>
      </c>
      <c r="C114" s="61" t="s">
        <v>20</v>
      </c>
      <c r="D114" s="69">
        <f>'Old Reagents'!F36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303</v>
      </c>
      <c r="C115" s="61" t="s">
        <v>20</v>
      </c>
      <c r="D115" s="69">
        <f>'Old Reagents'!F37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304</v>
      </c>
      <c r="C116" s="61" t="s">
        <v>20</v>
      </c>
      <c r="D116" s="69">
        <f>'Old Reagents'!F38</f>
        <v>0</v>
      </c>
      <c r="E116" s="60" t="s">
        <v>192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>
        <f>'Old Reagents'!B40</f>
        <v>0</v>
      </c>
      <c r="B118" s="60" t="s">
        <v>305</v>
      </c>
      <c r="C118" s="61" t="s">
        <v>20</v>
      </c>
      <c r="D118" s="69" t="str">
        <f>'Old Reagents'!F40</f>
        <v>['PbI2','PyrrolidiniumIodide','DMSO']</v>
      </c>
      <c r="E118" s="60" t="s">
        <v>196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>
        <f>'Old Reagents'!B41</f>
        <v>0</v>
      </c>
      <c r="B119" s="99" t="s">
        <v>307</v>
      </c>
      <c r="C119" s="73" t="s">
        <v>20</v>
      </c>
      <c r="D119" s="69">
        <f>'Old Reagents'!F41</f>
        <v>1.18</v>
      </c>
      <c r="E119" s="69" t="s">
        <v>193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>
        <f>'Old Reagents'!B42</f>
        <v>0</v>
      </c>
      <c r="B120" s="99" t="s">
        <v>308</v>
      </c>
      <c r="C120" s="61" t="s">
        <v>20</v>
      </c>
      <c r="D120" s="69">
        <f>'Old Reagents'!F42</f>
        <v>0.74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309</v>
      </c>
      <c r="C121" s="61" t="s">
        <v>20</v>
      </c>
      <c r="D121" s="69">
        <f>'Old Reagents'!F43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306</v>
      </c>
      <c r="C122" s="61" t="s">
        <v>20</v>
      </c>
      <c r="D122" s="69">
        <f>'Old Reagents'!F44</f>
        <v>0</v>
      </c>
      <c r="E122" s="60" t="s">
        <v>190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310</v>
      </c>
      <c r="C123" s="61" t="s">
        <v>20</v>
      </c>
      <c r="D123" s="69">
        <f>'Old Reagents'!F45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311</v>
      </c>
      <c r="C124" s="61" t="s">
        <v>20</v>
      </c>
      <c r="D124" s="69">
        <f>'Old Reagents'!F46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312</v>
      </c>
      <c r="C125" s="61" t="s">
        <v>20</v>
      </c>
      <c r="D125" s="69">
        <f>'Old Reagents'!F47</f>
        <v>0</v>
      </c>
      <c r="E125" s="60" t="s">
        <v>192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>
        <f>'Old Reagents'!B49</f>
        <v>0</v>
      </c>
      <c r="B127" s="60" t="s">
        <v>313</v>
      </c>
      <c r="C127" s="61" t="s">
        <v>20</v>
      </c>
      <c r="D127" s="69" t="str">
        <f>'Old Reagents'!F49</f>
        <v>['PbI2','PyrrolidiniumIodide','DMSO']</v>
      </c>
      <c r="E127" s="60" t="s">
        <v>196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>
        <f>'Old Reagents'!B50</f>
        <v>0</v>
      </c>
      <c r="B128" s="99" t="s">
        <v>315</v>
      </c>
      <c r="C128" s="73" t="s">
        <v>20</v>
      </c>
      <c r="D128" s="69">
        <f>'Old Reagents'!F50</f>
        <v>1.42</v>
      </c>
      <c r="E128" s="69" t="s">
        <v>193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>
        <f>'Old Reagents'!B51</f>
        <v>0</v>
      </c>
      <c r="B129" s="99" t="s">
        <v>316</v>
      </c>
      <c r="C129" s="61" t="s">
        <v>20</v>
      </c>
      <c r="D129" s="69">
        <f>'Old Reagents'!F51</f>
        <v>1.06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317</v>
      </c>
      <c r="C130" s="61" t="s">
        <v>20</v>
      </c>
      <c r="D130" s="69" t="str">
        <f>'Old Reagents'!F52</f>
        <v>['PbI2','PyrrolidiniumIodide','DMSO']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314</v>
      </c>
      <c r="C131" s="61" t="s">
        <v>20</v>
      </c>
      <c r="D131" s="69">
        <f>'Old Reagents'!F53</f>
        <v>1.42</v>
      </c>
      <c r="E131" s="60" t="s">
        <v>190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318</v>
      </c>
      <c r="C132" s="61" t="s">
        <v>20</v>
      </c>
      <c r="D132" s="69">
        <f>'Old Reagents'!F54</f>
        <v>1.06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319</v>
      </c>
      <c r="C133" s="61" t="s">
        <v>20</v>
      </c>
      <c r="D133" s="69" t="str">
        <f>'Old Reagents'!F55</f>
        <v>['PbI2','PyrrolidiniumIodide','DMSO']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320</v>
      </c>
      <c r="C134" s="61" t="s">
        <v>20</v>
      </c>
      <c r="D134" s="69">
        <f>'Old Reagents'!F56</f>
        <v>1.42</v>
      </c>
      <c r="E134" s="60" t="s">
        <v>192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321</v>
      </c>
      <c r="C136" s="61" t="s">
        <v>20</v>
      </c>
      <c r="D136" s="69" t="str">
        <f>'Old Reagents'!F58</f>
        <v>['PbI2','PyrrolidiniumIodide','DMSO']</v>
      </c>
      <c r="E136" s="60" t="s">
        <v>196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322</v>
      </c>
      <c r="C137" s="73" t="s">
        <v>20</v>
      </c>
      <c r="D137" s="69">
        <f>'Old Reagents'!F59</f>
        <v>1.42</v>
      </c>
      <c r="E137" s="69" t="s">
        <v>193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323</v>
      </c>
      <c r="C138" s="61" t="s">
        <v>20</v>
      </c>
      <c r="D138" s="69">
        <f>'Old Reagents'!F60</f>
        <v>1.06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324</v>
      </c>
      <c r="C139" s="61" t="s">
        <v>20</v>
      </c>
      <c r="D139" s="69">
        <f>'Old Reagents'!F61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314</v>
      </c>
      <c r="C140" s="61" t="s">
        <v>20</v>
      </c>
      <c r="D140" s="69">
        <f>'Old Reagents'!F62</f>
        <v>0</v>
      </c>
      <c r="E140" s="60" t="s">
        <v>190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325</v>
      </c>
      <c r="C141" s="61" t="s">
        <v>20</v>
      </c>
      <c r="D141" s="69">
        <f>'Old Reagents'!F63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326</v>
      </c>
      <c r="C142" s="61" t="s">
        <v>20</v>
      </c>
      <c r="D142" s="69">
        <f>'Old Reagents'!F64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327</v>
      </c>
      <c r="C143" s="61" t="s">
        <v>20</v>
      </c>
      <c r="D143" s="69">
        <f>'Old Reagents'!F65</f>
        <v>0</v>
      </c>
      <c r="E143" s="60" t="s">
        <v>192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>
        <f>'Old Reagents'!B67</f>
        <v>0</v>
      </c>
      <c r="B145" s="60" t="s">
        <v>328</v>
      </c>
      <c r="C145" s="61" t="s">
        <v>20</v>
      </c>
      <c r="D145" s="69" t="str">
        <f>'Old Reagents'!F67</f>
        <v>['FAH']</v>
      </c>
      <c r="E145" s="60" t="s">
        <v>196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330</v>
      </c>
      <c r="C146" s="73" t="s">
        <v>20</v>
      </c>
      <c r="D146" s="69">
        <f>'Old Reagents'!F68</f>
        <v>1.5</v>
      </c>
      <c r="E146" s="69" t="s">
        <v>193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331</v>
      </c>
      <c r="C147" s="61" t="s">
        <v>20</v>
      </c>
      <c r="D147" s="69">
        <f>'Old Reagents'!F69</f>
        <v>7.63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332</v>
      </c>
      <c r="C148" s="61" t="s">
        <v>20</v>
      </c>
      <c r="D148" s="69">
        <f>'Old Reagents'!F70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329</v>
      </c>
      <c r="C149" s="61" t="s">
        <v>20</v>
      </c>
      <c r="D149" s="69">
        <f>'Old Reagents'!F71</f>
        <v>0</v>
      </c>
      <c r="E149" s="60" t="s">
        <v>190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333</v>
      </c>
      <c r="C150" s="61" t="s">
        <v>20</v>
      </c>
      <c r="D150" s="69">
        <f>'Old Reagents'!F72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334</v>
      </c>
      <c r="C151" s="61" t="s">
        <v>20</v>
      </c>
      <c r="D151" s="69">
        <f>'Old Reagents'!F73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335</v>
      </c>
      <c r="C152" s="61" t="s">
        <v>20</v>
      </c>
      <c r="D152" s="69">
        <f>'Old Reagents'!F74</f>
        <v>0</v>
      </c>
      <c r="E152" s="60" t="s">
        <v>192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266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156</v>
      </c>
      <c r="C154" s="79" t="s">
        <v>20</v>
      </c>
      <c r="D154" s="78">
        <f>'User Interface'!E86</f>
        <v>750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158</v>
      </c>
      <c r="C155" s="79" t="s">
        <v>20</v>
      </c>
      <c r="D155" s="78">
        <f>'User Interface'!E87</f>
        <v>80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160</v>
      </c>
      <c r="C156" s="79" t="s">
        <v>20</v>
      </c>
      <c r="D156" s="78">
        <f>'User Interface'!E88</f>
        <v>900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162</v>
      </c>
      <c r="C157" s="79" t="s">
        <v>20</v>
      </c>
      <c r="D157" s="78">
        <f>'User Interface'!E89</f>
        <v>1200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164</v>
      </c>
      <c r="C158" s="79" t="s">
        <v>20</v>
      </c>
      <c r="D158" s="78">
        <f>'User Interface'!E90</f>
        <v>105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167</v>
      </c>
      <c r="C159" s="79" t="s">
        <v>20</v>
      </c>
      <c r="D159" s="78">
        <f>'User Interface'!E91</f>
        <v>12600</v>
      </c>
      <c r="E159" s="78" t="s">
        <v>192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170</v>
      </c>
      <c r="C160" s="79" t="s">
        <v>20</v>
      </c>
      <c r="D160" s="78">
        <f>'User Interface'!E92</f>
        <v>2</v>
      </c>
      <c r="E160" s="78" t="s">
        <v>190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173</v>
      </c>
      <c r="C161" s="79" t="s">
        <v>20</v>
      </c>
      <c r="D161" s="78" t="str">
        <f>'User Interface'!E93</f>
        <v>Symyx_96_well_0003</v>
      </c>
      <c r="E161" s="78" t="s">
        <v>193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267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268</v>
      </c>
      <c r="C163" s="79" t="s">
        <v>20</v>
      </c>
      <c r="D163" s="78">
        <f>'User Interface'!E95</f>
        <v>45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269</v>
      </c>
      <c r="C164" s="79" t="s">
        <v>20</v>
      </c>
      <c r="D164" s="78">
        <f>'User Interface'!E96</f>
        <v>75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270</v>
      </c>
      <c r="C165" s="79" t="s">
        <v>20</v>
      </c>
      <c r="D165" s="78">
        <f>'User Interface'!E97</f>
        <v>450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271</v>
      </c>
      <c r="C166" s="79" t="s">
        <v>20</v>
      </c>
      <c r="D166" s="78">
        <f>'User Interface'!E98</f>
        <v>3600</v>
      </c>
      <c r="E166" s="78" t="s">
        <v>192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Manual Experiment Interface</vt:lpstr>
      <vt:lpstr>Old Reagents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2019-09-11T02:13:50Z</dcterms:modified>
</cp:coreProperties>
</file>