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ipendleton/Dropbox/ESCALATE/ESCALATE_Capture/"/>
    </mc:Choice>
  </mc:AlternateContent>
  <xr:revisionPtr revIDLastSave="0" documentId="13_ncr:1_{D54321FD-483F-AB42-BA20-6D90DC6C3B39}" xr6:coauthVersionLast="36" xr6:coauthVersionMax="36" xr10:uidLastSave="{00000000-0000-0000-0000-000000000000}"/>
  <bookViews>
    <workbookView xWindow="17800" yWindow="460" windowWidth="18040" windowHeight="21220" activeTab="1" xr2:uid="{00000000-000D-0000-FFFF-FFFF00000000}"/>
  </bookViews>
  <sheets>
    <sheet name="User Interface" sheetId="1" r:id="rId1"/>
    <sheet name="Manual Experiment Interface" sheetId="2" r:id="rId2"/>
    <sheet name="Subtract Region" sheetId="5" state="hidden" r:id="rId3"/>
    <sheet name="ManualExps" sheetId="3" state="hidden" r:id="rId4"/>
    <sheet name="WF1" sheetId="4" state="hidden" r:id="rId5"/>
  </sheets>
  <definedNames>
    <definedName name="fixed_wells" localSheetId="0">'User Interface'!$E$20</definedName>
    <definedName name="fixed_wells">'WF1'!$D$20</definedName>
    <definedName name="manual_wells">'User Interface'!$E$20</definedName>
    <definedName name="multi_stock_sampling">'User Interface'!$E$8</definedName>
    <definedName name="wellcount" localSheetId="0">'User Interface'!$E$6</definedName>
    <definedName name="wellcount">'WF1'!$D$7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1" i="4" l="1"/>
  <c r="D200" i="4"/>
  <c r="D198" i="4"/>
  <c r="D199" i="4"/>
  <c r="K98" i="3" l="1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 l="1"/>
  <c r="B88" i="5"/>
  <c r="A184" i="4" s="1"/>
  <c r="B79" i="5"/>
  <c r="D188" i="4"/>
  <c r="A188" i="4"/>
  <c r="D187" i="4"/>
  <c r="A187" i="4"/>
  <c r="D186" i="4"/>
  <c r="A186" i="4"/>
  <c r="D185" i="4"/>
  <c r="A185" i="4"/>
  <c r="D184" i="4"/>
  <c r="D183" i="4"/>
  <c r="A183" i="4"/>
  <c r="D182" i="4"/>
  <c r="A182" i="4"/>
  <c r="D181" i="4"/>
  <c r="A181" i="4"/>
  <c r="D179" i="4"/>
  <c r="A179" i="4"/>
  <c r="D178" i="4"/>
  <c r="A178" i="4"/>
  <c r="D177" i="4"/>
  <c r="A177" i="4"/>
  <c r="D176" i="4"/>
  <c r="A176" i="4"/>
  <c r="D175" i="4"/>
  <c r="A175" i="4"/>
  <c r="D174" i="4"/>
  <c r="A174" i="4"/>
  <c r="D173" i="4"/>
  <c r="A173" i="4"/>
  <c r="D172" i="4"/>
  <c r="A172" i="4"/>
  <c r="D107" i="4"/>
  <c r="A107" i="4"/>
  <c r="D106" i="4"/>
  <c r="A106" i="4"/>
  <c r="D105" i="4"/>
  <c r="A105" i="4"/>
  <c r="D104" i="4"/>
  <c r="D103" i="4"/>
  <c r="A103" i="4"/>
  <c r="D102" i="4"/>
  <c r="A102" i="4"/>
  <c r="D101" i="4"/>
  <c r="A101" i="4"/>
  <c r="D100" i="4"/>
  <c r="A100" i="4"/>
  <c r="D98" i="4"/>
  <c r="A98" i="4"/>
  <c r="D97" i="4"/>
  <c r="A97" i="4"/>
  <c r="D96" i="4"/>
  <c r="A96" i="4"/>
  <c r="D95" i="4"/>
  <c r="D94" i="4"/>
  <c r="A94" i="4"/>
  <c r="D93" i="4"/>
  <c r="A93" i="4"/>
  <c r="D92" i="4"/>
  <c r="A92" i="4"/>
  <c r="D91" i="4"/>
  <c r="A91" i="4"/>
  <c r="A82" i="4"/>
  <c r="D82" i="4"/>
  <c r="A83" i="4"/>
  <c r="D83" i="4"/>
  <c r="A84" i="4"/>
  <c r="D84" i="4"/>
  <c r="A85" i="4"/>
  <c r="D85" i="4"/>
  <c r="D86" i="4"/>
  <c r="A87" i="4"/>
  <c r="D87" i="4"/>
  <c r="A88" i="4"/>
  <c r="D88" i="4"/>
  <c r="A89" i="4"/>
  <c r="D89" i="4"/>
  <c r="A98" i="1" l="1"/>
  <c r="A104" i="4" s="1"/>
  <c r="A89" i="1"/>
  <c r="A95" i="4" s="1"/>
  <c r="E6" i="1" l="1"/>
  <c r="D9" i="4" l="1"/>
  <c r="D154" i="4"/>
  <c r="D155" i="4"/>
  <c r="D156" i="4"/>
  <c r="D157" i="4"/>
  <c r="D158" i="4"/>
  <c r="D159" i="4"/>
  <c r="D160" i="4"/>
  <c r="D161" i="4"/>
  <c r="D163" i="4"/>
  <c r="D164" i="4"/>
  <c r="D165" i="4"/>
  <c r="D166" i="4"/>
  <c r="D167" i="4"/>
  <c r="D168" i="4"/>
  <c r="D169" i="4"/>
  <c r="D170" i="4"/>
  <c r="D127" i="4"/>
  <c r="D128" i="4"/>
  <c r="D129" i="4"/>
  <c r="D130" i="4"/>
  <c r="D131" i="4"/>
  <c r="D132" i="4"/>
  <c r="D133" i="4"/>
  <c r="D134" i="4"/>
  <c r="D136" i="4"/>
  <c r="D137" i="4"/>
  <c r="D138" i="4"/>
  <c r="D139" i="4"/>
  <c r="D140" i="4"/>
  <c r="D141" i="4"/>
  <c r="D142" i="4"/>
  <c r="D143" i="4"/>
  <c r="D145" i="4"/>
  <c r="D146" i="4"/>
  <c r="D147" i="4"/>
  <c r="D148" i="4"/>
  <c r="D149" i="4"/>
  <c r="D150" i="4"/>
  <c r="D151" i="4"/>
  <c r="D152" i="4"/>
  <c r="D110" i="4"/>
  <c r="D111" i="4"/>
  <c r="D112" i="4"/>
  <c r="D113" i="4"/>
  <c r="D114" i="4"/>
  <c r="D115" i="4"/>
  <c r="D116" i="4"/>
  <c r="D118" i="4"/>
  <c r="D119" i="4"/>
  <c r="D120" i="4"/>
  <c r="D121" i="4"/>
  <c r="D122" i="4"/>
  <c r="D123" i="4"/>
  <c r="D124" i="4"/>
  <c r="D125" i="4"/>
  <c r="D109" i="4"/>
  <c r="A163" i="4"/>
  <c r="A164" i="4"/>
  <c r="A165" i="4"/>
  <c r="B70" i="5"/>
  <c r="A166" i="4"/>
  <c r="A167" i="4"/>
  <c r="A168" i="4"/>
  <c r="A169" i="4"/>
  <c r="A170" i="4"/>
  <c r="A138" i="4"/>
  <c r="A139" i="4"/>
  <c r="A140" i="4"/>
  <c r="A141" i="4"/>
  <c r="A142" i="4"/>
  <c r="A143" i="4"/>
  <c r="A145" i="4"/>
  <c r="A146" i="4"/>
  <c r="A147" i="4"/>
  <c r="A148" i="4"/>
  <c r="A149" i="4"/>
  <c r="A150" i="4"/>
  <c r="A151" i="4"/>
  <c r="A152" i="4"/>
  <c r="A154" i="4"/>
  <c r="A155" i="4"/>
  <c r="A156" i="4"/>
  <c r="A157" i="4"/>
  <c r="A158" i="4"/>
  <c r="A159" i="4"/>
  <c r="A160" i="4"/>
  <c r="A161" i="4"/>
  <c r="A118" i="4"/>
  <c r="A119" i="4"/>
  <c r="A120" i="4"/>
  <c r="A121" i="4"/>
  <c r="A122" i="4"/>
  <c r="A123" i="4"/>
  <c r="A124" i="4"/>
  <c r="A125" i="4"/>
  <c r="A127" i="4"/>
  <c r="A128" i="4"/>
  <c r="A129" i="4"/>
  <c r="A130" i="4"/>
  <c r="A131" i="4"/>
  <c r="A132" i="4"/>
  <c r="A133" i="4"/>
  <c r="A134" i="4"/>
  <c r="A136" i="4"/>
  <c r="A137" i="4"/>
  <c r="A110" i="4"/>
  <c r="A111" i="4"/>
  <c r="A112" i="4"/>
  <c r="A113" i="4"/>
  <c r="A114" i="4"/>
  <c r="A115" i="4"/>
  <c r="A116" i="4"/>
  <c r="A109" i="4"/>
  <c r="D206" i="4"/>
  <c r="D205" i="4"/>
  <c r="D204" i="4"/>
  <c r="D203" i="4"/>
  <c r="D197" i="4"/>
  <c r="D196" i="4"/>
  <c r="D195" i="4"/>
  <c r="D194" i="4"/>
  <c r="D193" i="4"/>
  <c r="D192" i="4"/>
  <c r="D191" i="4"/>
  <c r="D190" i="4"/>
  <c r="D80" i="4"/>
  <c r="A80" i="4"/>
  <c r="D79" i="4"/>
  <c r="A79" i="4"/>
  <c r="D78" i="4"/>
  <c r="A78" i="4"/>
  <c r="D77" i="4"/>
  <c r="A77" i="4"/>
  <c r="D76" i="4"/>
  <c r="A76" i="4"/>
  <c r="D75" i="4"/>
  <c r="A75" i="4"/>
  <c r="D74" i="4"/>
  <c r="A74" i="4"/>
  <c r="D73" i="4"/>
  <c r="A73" i="4"/>
  <c r="D71" i="4"/>
  <c r="A71" i="4"/>
  <c r="D70" i="4"/>
  <c r="A70" i="4"/>
  <c r="D69" i="4"/>
  <c r="A69" i="4"/>
  <c r="D68" i="4"/>
  <c r="A68" i="4"/>
  <c r="D67" i="4"/>
  <c r="A67" i="4"/>
  <c r="D66" i="4"/>
  <c r="A66" i="4"/>
  <c r="D65" i="4"/>
  <c r="A65" i="4"/>
  <c r="D64" i="4"/>
  <c r="A64" i="4"/>
  <c r="D62" i="4"/>
  <c r="A62" i="4"/>
  <c r="D61" i="4"/>
  <c r="A61" i="4"/>
  <c r="D60" i="4"/>
  <c r="A60" i="4"/>
  <c r="D59" i="4"/>
  <c r="A59" i="4"/>
  <c r="D58" i="4"/>
  <c r="A58" i="4"/>
  <c r="D57" i="4"/>
  <c r="A57" i="4"/>
  <c r="D56" i="4"/>
  <c r="A56" i="4"/>
  <c r="D55" i="4"/>
  <c r="A55" i="4"/>
  <c r="D53" i="4"/>
  <c r="A53" i="4"/>
  <c r="D52" i="4"/>
  <c r="A52" i="4"/>
  <c r="D51" i="4"/>
  <c r="A51" i="4"/>
  <c r="D50" i="4"/>
  <c r="A50" i="4"/>
  <c r="D49" i="4"/>
  <c r="A49" i="4"/>
  <c r="D48" i="4"/>
  <c r="A48" i="4"/>
  <c r="D47" i="4"/>
  <c r="A47" i="4"/>
  <c r="D46" i="4"/>
  <c r="A46" i="4"/>
  <c r="D44" i="4"/>
  <c r="A44" i="4"/>
  <c r="D43" i="4"/>
  <c r="A43" i="4"/>
  <c r="D42" i="4"/>
  <c r="A42" i="4"/>
  <c r="D41" i="4"/>
  <c r="A41" i="4"/>
  <c r="D40" i="4"/>
  <c r="A40" i="4"/>
  <c r="D39" i="4"/>
  <c r="A39" i="4"/>
  <c r="D38" i="4"/>
  <c r="A38" i="4"/>
  <c r="D37" i="4"/>
  <c r="A37" i="4"/>
  <c r="D35" i="4"/>
  <c r="A35" i="4"/>
  <c r="D34" i="4"/>
  <c r="A34" i="4"/>
  <c r="D33" i="4"/>
  <c r="A33" i="4"/>
  <c r="D32" i="4"/>
  <c r="A32" i="4"/>
  <c r="D31" i="4"/>
  <c r="A31" i="4"/>
  <c r="D30" i="4"/>
  <c r="A30" i="4"/>
  <c r="D29" i="4"/>
  <c r="A29" i="4"/>
  <c r="D28" i="4"/>
  <c r="A28" i="4"/>
  <c r="D20" i="4"/>
  <c r="D18" i="4"/>
  <c r="A18" i="4"/>
  <c r="D17" i="4"/>
  <c r="A17" i="4"/>
  <c r="D16" i="4"/>
  <c r="A16" i="4"/>
  <c r="D15" i="4"/>
  <c r="A15" i="4"/>
  <c r="D14" i="4"/>
  <c r="A14" i="4"/>
  <c r="D13" i="4"/>
  <c r="A13" i="4"/>
  <c r="D12" i="4"/>
  <c r="A12" i="4"/>
  <c r="D11" i="4"/>
  <c r="A11" i="4"/>
  <c r="D8" i="4"/>
  <c r="D5" i="4"/>
  <c r="D3" i="4"/>
  <c r="J98" i="3"/>
  <c r="I98" i="3"/>
  <c r="H98" i="3"/>
  <c r="G98" i="3"/>
  <c r="F98" i="3"/>
  <c r="E98" i="3"/>
  <c r="D98" i="3"/>
  <c r="C98" i="3"/>
  <c r="B98" i="3"/>
  <c r="A98" i="3"/>
  <c r="J97" i="3"/>
  <c r="I97" i="3"/>
  <c r="H97" i="3"/>
  <c r="G97" i="3"/>
  <c r="F97" i="3"/>
  <c r="E97" i="3"/>
  <c r="D97" i="3"/>
  <c r="C97" i="3"/>
  <c r="B97" i="3"/>
  <c r="J96" i="3"/>
  <c r="I96" i="3"/>
  <c r="H96" i="3"/>
  <c r="G96" i="3"/>
  <c r="F96" i="3"/>
  <c r="E96" i="3"/>
  <c r="D96" i="3"/>
  <c r="C96" i="3"/>
  <c r="B96" i="3"/>
  <c r="J95" i="3"/>
  <c r="I95" i="3"/>
  <c r="H95" i="3"/>
  <c r="G95" i="3"/>
  <c r="F95" i="3"/>
  <c r="E95" i="3"/>
  <c r="D95" i="3"/>
  <c r="C95" i="3"/>
  <c r="B95" i="3"/>
  <c r="J94" i="3"/>
  <c r="I94" i="3"/>
  <c r="H94" i="3"/>
  <c r="G94" i="3"/>
  <c r="F94" i="3"/>
  <c r="E94" i="3"/>
  <c r="D94" i="3"/>
  <c r="C94" i="3"/>
  <c r="B94" i="3"/>
  <c r="J93" i="3"/>
  <c r="I93" i="3"/>
  <c r="H93" i="3"/>
  <c r="G93" i="3"/>
  <c r="F93" i="3"/>
  <c r="E93" i="3"/>
  <c r="D93" i="3"/>
  <c r="C93" i="3"/>
  <c r="B93" i="3"/>
  <c r="J92" i="3"/>
  <c r="I92" i="3"/>
  <c r="H92" i="3"/>
  <c r="G92" i="3"/>
  <c r="F92" i="3"/>
  <c r="E92" i="3"/>
  <c r="D92" i="3"/>
  <c r="C92" i="3"/>
  <c r="B92" i="3"/>
  <c r="J91" i="3"/>
  <c r="I91" i="3"/>
  <c r="H91" i="3"/>
  <c r="G91" i="3"/>
  <c r="F91" i="3"/>
  <c r="E91" i="3"/>
  <c r="D91" i="3"/>
  <c r="C91" i="3"/>
  <c r="B91" i="3"/>
  <c r="J90" i="3"/>
  <c r="I90" i="3"/>
  <c r="H90" i="3"/>
  <c r="G90" i="3"/>
  <c r="F90" i="3"/>
  <c r="E90" i="3"/>
  <c r="D90" i="3"/>
  <c r="C90" i="3"/>
  <c r="B90" i="3"/>
  <c r="J89" i="3"/>
  <c r="I89" i="3"/>
  <c r="H89" i="3"/>
  <c r="G89" i="3"/>
  <c r="F89" i="3"/>
  <c r="E89" i="3"/>
  <c r="D89" i="3"/>
  <c r="C89" i="3"/>
  <c r="B89" i="3"/>
  <c r="J88" i="3"/>
  <c r="I88" i="3"/>
  <c r="H88" i="3"/>
  <c r="G88" i="3"/>
  <c r="F88" i="3"/>
  <c r="E88" i="3"/>
  <c r="D88" i="3"/>
  <c r="C88" i="3"/>
  <c r="B88" i="3"/>
  <c r="J87" i="3"/>
  <c r="I87" i="3"/>
  <c r="H87" i="3"/>
  <c r="G87" i="3"/>
  <c r="F87" i="3"/>
  <c r="E87" i="3"/>
  <c r="D87" i="3"/>
  <c r="C87" i="3"/>
  <c r="B87" i="3"/>
  <c r="J86" i="3"/>
  <c r="I86" i="3"/>
  <c r="H86" i="3"/>
  <c r="G86" i="3"/>
  <c r="F86" i="3"/>
  <c r="E86" i="3"/>
  <c r="D86" i="3"/>
  <c r="C86" i="3"/>
  <c r="B86" i="3"/>
  <c r="J85" i="3"/>
  <c r="I85" i="3"/>
  <c r="H85" i="3"/>
  <c r="G85" i="3"/>
  <c r="F85" i="3"/>
  <c r="E85" i="3"/>
  <c r="D85" i="3"/>
  <c r="C85" i="3"/>
  <c r="B85" i="3"/>
  <c r="J84" i="3"/>
  <c r="I84" i="3"/>
  <c r="H84" i="3"/>
  <c r="G84" i="3"/>
  <c r="F84" i="3"/>
  <c r="E84" i="3"/>
  <c r="D84" i="3"/>
  <c r="C84" i="3"/>
  <c r="B84" i="3"/>
  <c r="J83" i="3"/>
  <c r="I83" i="3"/>
  <c r="H83" i="3"/>
  <c r="G83" i="3"/>
  <c r="F83" i="3"/>
  <c r="E83" i="3"/>
  <c r="D83" i="3"/>
  <c r="C83" i="3"/>
  <c r="B83" i="3"/>
  <c r="J82" i="3"/>
  <c r="I82" i="3"/>
  <c r="H82" i="3"/>
  <c r="G82" i="3"/>
  <c r="F82" i="3"/>
  <c r="E82" i="3"/>
  <c r="D82" i="3"/>
  <c r="C82" i="3"/>
  <c r="B82" i="3"/>
  <c r="J81" i="3"/>
  <c r="I81" i="3"/>
  <c r="H81" i="3"/>
  <c r="G81" i="3"/>
  <c r="F81" i="3"/>
  <c r="E81" i="3"/>
  <c r="D81" i="3"/>
  <c r="C81" i="3"/>
  <c r="B81" i="3"/>
  <c r="J80" i="3"/>
  <c r="I80" i="3"/>
  <c r="H80" i="3"/>
  <c r="G80" i="3"/>
  <c r="F80" i="3"/>
  <c r="E80" i="3"/>
  <c r="D80" i="3"/>
  <c r="C80" i="3"/>
  <c r="B80" i="3"/>
  <c r="J79" i="3"/>
  <c r="I79" i="3"/>
  <c r="H79" i="3"/>
  <c r="G79" i="3"/>
  <c r="F79" i="3"/>
  <c r="E79" i="3"/>
  <c r="D79" i="3"/>
  <c r="C79" i="3"/>
  <c r="B79" i="3"/>
  <c r="J78" i="3"/>
  <c r="I78" i="3"/>
  <c r="H78" i="3"/>
  <c r="G78" i="3"/>
  <c r="F78" i="3"/>
  <c r="E78" i="3"/>
  <c r="D78" i="3"/>
  <c r="C78" i="3"/>
  <c r="B78" i="3"/>
  <c r="J77" i="3"/>
  <c r="I77" i="3"/>
  <c r="H77" i="3"/>
  <c r="G77" i="3"/>
  <c r="F77" i="3"/>
  <c r="E77" i="3"/>
  <c r="D77" i="3"/>
  <c r="C77" i="3"/>
  <c r="B77" i="3"/>
  <c r="J76" i="3"/>
  <c r="I76" i="3"/>
  <c r="H76" i="3"/>
  <c r="G76" i="3"/>
  <c r="F76" i="3"/>
  <c r="E76" i="3"/>
  <c r="D76" i="3"/>
  <c r="C76" i="3"/>
  <c r="B76" i="3"/>
  <c r="J75" i="3"/>
  <c r="I75" i="3"/>
  <c r="H75" i="3"/>
  <c r="G75" i="3"/>
  <c r="F75" i="3"/>
  <c r="E75" i="3"/>
  <c r="D75" i="3"/>
  <c r="C75" i="3"/>
  <c r="B75" i="3"/>
  <c r="J74" i="3"/>
  <c r="I74" i="3"/>
  <c r="H74" i="3"/>
  <c r="G74" i="3"/>
  <c r="F74" i="3"/>
  <c r="E74" i="3"/>
  <c r="D74" i="3"/>
  <c r="C74" i="3"/>
  <c r="B74" i="3"/>
  <c r="J73" i="3"/>
  <c r="I73" i="3"/>
  <c r="H73" i="3"/>
  <c r="G73" i="3"/>
  <c r="F73" i="3"/>
  <c r="E73" i="3"/>
  <c r="D73" i="3"/>
  <c r="C73" i="3"/>
  <c r="B73" i="3"/>
  <c r="J72" i="3"/>
  <c r="I72" i="3"/>
  <c r="H72" i="3"/>
  <c r="G72" i="3"/>
  <c r="F72" i="3"/>
  <c r="E72" i="3"/>
  <c r="D72" i="3"/>
  <c r="C72" i="3"/>
  <c r="B72" i="3"/>
  <c r="J71" i="3"/>
  <c r="I71" i="3"/>
  <c r="H71" i="3"/>
  <c r="G71" i="3"/>
  <c r="F71" i="3"/>
  <c r="E71" i="3"/>
  <c r="D71" i="3"/>
  <c r="C71" i="3"/>
  <c r="B71" i="3"/>
  <c r="J70" i="3"/>
  <c r="I70" i="3"/>
  <c r="H70" i="3"/>
  <c r="G70" i="3"/>
  <c r="F70" i="3"/>
  <c r="E70" i="3"/>
  <c r="D70" i="3"/>
  <c r="C70" i="3"/>
  <c r="B70" i="3"/>
  <c r="J69" i="3"/>
  <c r="I69" i="3"/>
  <c r="H69" i="3"/>
  <c r="G69" i="3"/>
  <c r="F69" i="3"/>
  <c r="E69" i="3"/>
  <c r="D69" i="3"/>
  <c r="C69" i="3"/>
  <c r="B69" i="3"/>
  <c r="J68" i="3"/>
  <c r="I68" i="3"/>
  <c r="H68" i="3"/>
  <c r="G68" i="3"/>
  <c r="F68" i="3"/>
  <c r="E68" i="3"/>
  <c r="D68" i="3"/>
  <c r="C68" i="3"/>
  <c r="B68" i="3"/>
  <c r="J67" i="3"/>
  <c r="I67" i="3"/>
  <c r="H67" i="3"/>
  <c r="G67" i="3"/>
  <c r="F67" i="3"/>
  <c r="E67" i="3"/>
  <c r="D67" i="3"/>
  <c r="C67" i="3"/>
  <c r="B67" i="3"/>
  <c r="J66" i="3"/>
  <c r="I66" i="3"/>
  <c r="H66" i="3"/>
  <c r="G66" i="3"/>
  <c r="F66" i="3"/>
  <c r="E66" i="3"/>
  <c r="D66" i="3"/>
  <c r="C66" i="3"/>
  <c r="B66" i="3"/>
  <c r="J65" i="3"/>
  <c r="I65" i="3"/>
  <c r="H65" i="3"/>
  <c r="G65" i="3"/>
  <c r="F65" i="3"/>
  <c r="E65" i="3"/>
  <c r="D65" i="3"/>
  <c r="C65" i="3"/>
  <c r="B65" i="3"/>
  <c r="J64" i="3"/>
  <c r="I64" i="3"/>
  <c r="H64" i="3"/>
  <c r="G64" i="3"/>
  <c r="F64" i="3"/>
  <c r="E64" i="3"/>
  <c r="D64" i="3"/>
  <c r="C64" i="3"/>
  <c r="B64" i="3"/>
  <c r="J63" i="3"/>
  <c r="I63" i="3"/>
  <c r="H63" i="3"/>
  <c r="G63" i="3"/>
  <c r="F63" i="3"/>
  <c r="E63" i="3"/>
  <c r="D63" i="3"/>
  <c r="C63" i="3"/>
  <c r="B63" i="3"/>
  <c r="J62" i="3"/>
  <c r="I62" i="3"/>
  <c r="H62" i="3"/>
  <c r="G62" i="3"/>
  <c r="F62" i="3"/>
  <c r="E62" i="3"/>
  <c r="D62" i="3"/>
  <c r="C62" i="3"/>
  <c r="B62" i="3"/>
  <c r="J61" i="3"/>
  <c r="I61" i="3"/>
  <c r="H61" i="3"/>
  <c r="G61" i="3"/>
  <c r="F61" i="3"/>
  <c r="E61" i="3"/>
  <c r="D61" i="3"/>
  <c r="C61" i="3"/>
  <c r="B61" i="3"/>
  <c r="J60" i="3"/>
  <c r="I60" i="3"/>
  <c r="H60" i="3"/>
  <c r="G60" i="3"/>
  <c r="F60" i="3"/>
  <c r="E60" i="3"/>
  <c r="D60" i="3"/>
  <c r="C60" i="3"/>
  <c r="B60" i="3"/>
  <c r="J59" i="3"/>
  <c r="I59" i="3"/>
  <c r="H59" i="3"/>
  <c r="G59" i="3"/>
  <c r="F59" i="3"/>
  <c r="E59" i="3"/>
  <c r="D59" i="3"/>
  <c r="C59" i="3"/>
  <c r="B59" i="3"/>
  <c r="J58" i="3"/>
  <c r="I58" i="3"/>
  <c r="H58" i="3"/>
  <c r="G58" i="3"/>
  <c r="F58" i="3"/>
  <c r="E58" i="3"/>
  <c r="D58" i="3"/>
  <c r="C58" i="3"/>
  <c r="B58" i="3"/>
  <c r="J57" i="3"/>
  <c r="I57" i="3"/>
  <c r="H57" i="3"/>
  <c r="G57" i="3"/>
  <c r="F57" i="3"/>
  <c r="E57" i="3"/>
  <c r="D57" i="3"/>
  <c r="C57" i="3"/>
  <c r="B57" i="3"/>
  <c r="J56" i="3"/>
  <c r="I56" i="3"/>
  <c r="H56" i="3"/>
  <c r="G56" i="3"/>
  <c r="F56" i="3"/>
  <c r="E56" i="3"/>
  <c r="D56" i="3"/>
  <c r="C56" i="3"/>
  <c r="B56" i="3"/>
  <c r="J55" i="3"/>
  <c r="I55" i="3"/>
  <c r="H55" i="3"/>
  <c r="G55" i="3"/>
  <c r="F55" i="3"/>
  <c r="E55" i="3"/>
  <c r="D55" i="3"/>
  <c r="C55" i="3"/>
  <c r="B55" i="3"/>
  <c r="J54" i="3"/>
  <c r="I54" i="3"/>
  <c r="H54" i="3"/>
  <c r="G54" i="3"/>
  <c r="F54" i="3"/>
  <c r="E54" i="3"/>
  <c r="D54" i="3"/>
  <c r="C54" i="3"/>
  <c r="B54" i="3"/>
  <c r="J53" i="3"/>
  <c r="I53" i="3"/>
  <c r="H53" i="3"/>
  <c r="G53" i="3"/>
  <c r="F53" i="3"/>
  <c r="E53" i="3"/>
  <c r="D53" i="3"/>
  <c r="C53" i="3"/>
  <c r="B53" i="3"/>
  <c r="J52" i="3"/>
  <c r="I52" i="3"/>
  <c r="H52" i="3"/>
  <c r="G52" i="3"/>
  <c r="F52" i="3"/>
  <c r="E52" i="3"/>
  <c r="D52" i="3"/>
  <c r="C52" i="3"/>
  <c r="B52" i="3"/>
  <c r="J51" i="3"/>
  <c r="I51" i="3"/>
  <c r="H51" i="3"/>
  <c r="G51" i="3"/>
  <c r="F51" i="3"/>
  <c r="E51" i="3"/>
  <c r="D51" i="3"/>
  <c r="C51" i="3"/>
  <c r="B51" i="3"/>
  <c r="J50" i="3"/>
  <c r="I50" i="3"/>
  <c r="H50" i="3"/>
  <c r="G50" i="3"/>
  <c r="F50" i="3"/>
  <c r="E50" i="3"/>
  <c r="D50" i="3"/>
  <c r="C50" i="3"/>
  <c r="B50" i="3"/>
  <c r="J49" i="3"/>
  <c r="I49" i="3"/>
  <c r="H49" i="3"/>
  <c r="G49" i="3"/>
  <c r="F49" i="3"/>
  <c r="E49" i="3"/>
  <c r="D49" i="3"/>
  <c r="C49" i="3"/>
  <c r="B49" i="3"/>
  <c r="J48" i="3"/>
  <c r="I48" i="3"/>
  <c r="H48" i="3"/>
  <c r="G48" i="3"/>
  <c r="F48" i="3"/>
  <c r="E48" i="3"/>
  <c r="D48" i="3"/>
  <c r="C48" i="3"/>
  <c r="B48" i="3"/>
  <c r="J47" i="3"/>
  <c r="I47" i="3"/>
  <c r="H47" i="3"/>
  <c r="G47" i="3"/>
  <c r="F47" i="3"/>
  <c r="E47" i="3"/>
  <c r="D47" i="3"/>
  <c r="C47" i="3"/>
  <c r="B47" i="3"/>
  <c r="J46" i="3"/>
  <c r="I46" i="3"/>
  <c r="H46" i="3"/>
  <c r="G46" i="3"/>
  <c r="F46" i="3"/>
  <c r="E46" i="3"/>
  <c r="D46" i="3"/>
  <c r="C46" i="3"/>
  <c r="B46" i="3"/>
  <c r="J45" i="3"/>
  <c r="I45" i="3"/>
  <c r="H45" i="3"/>
  <c r="G45" i="3"/>
  <c r="F45" i="3"/>
  <c r="E45" i="3"/>
  <c r="D45" i="3"/>
  <c r="C45" i="3"/>
  <c r="B45" i="3"/>
  <c r="J44" i="3"/>
  <c r="I44" i="3"/>
  <c r="H44" i="3"/>
  <c r="G44" i="3"/>
  <c r="F44" i="3"/>
  <c r="E44" i="3"/>
  <c r="D44" i="3"/>
  <c r="C44" i="3"/>
  <c r="B44" i="3"/>
  <c r="J43" i="3"/>
  <c r="I43" i="3"/>
  <c r="H43" i="3"/>
  <c r="G43" i="3"/>
  <c r="F43" i="3"/>
  <c r="E43" i="3"/>
  <c r="D43" i="3"/>
  <c r="C43" i="3"/>
  <c r="B43" i="3"/>
  <c r="J42" i="3"/>
  <c r="I42" i="3"/>
  <c r="H42" i="3"/>
  <c r="G42" i="3"/>
  <c r="F42" i="3"/>
  <c r="E42" i="3"/>
  <c r="D42" i="3"/>
  <c r="C42" i="3"/>
  <c r="B42" i="3"/>
  <c r="J41" i="3"/>
  <c r="I41" i="3"/>
  <c r="H41" i="3"/>
  <c r="G41" i="3"/>
  <c r="F41" i="3"/>
  <c r="E41" i="3"/>
  <c r="D41" i="3"/>
  <c r="C41" i="3"/>
  <c r="B41" i="3"/>
  <c r="J40" i="3"/>
  <c r="I40" i="3"/>
  <c r="H40" i="3"/>
  <c r="G40" i="3"/>
  <c r="F40" i="3"/>
  <c r="E40" i="3"/>
  <c r="D40" i="3"/>
  <c r="C40" i="3"/>
  <c r="B40" i="3"/>
  <c r="J39" i="3"/>
  <c r="I39" i="3"/>
  <c r="H39" i="3"/>
  <c r="G39" i="3"/>
  <c r="F39" i="3"/>
  <c r="E39" i="3"/>
  <c r="D39" i="3"/>
  <c r="C39" i="3"/>
  <c r="B39" i="3"/>
  <c r="J38" i="3"/>
  <c r="I38" i="3"/>
  <c r="H38" i="3"/>
  <c r="G38" i="3"/>
  <c r="F38" i="3"/>
  <c r="E38" i="3"/>
  <c r="D38" i="3"/>
  <c r="C38" i="3"/>
  <c r="B38" i="3"/>
  <c r="J37" i="3"/>
  <c r="I37" i="3"/>
  <c r="H37" i="3"/>
  <c r="G37" i="3"/>
  <c r="F37" i="3"/>
  <c r="E37" i="3"/>
  <c r="D37" i="3"/>
  <c r="C37" i="3"/>
  <c r="B37" i="3"/>
  <c r="J36" i="3"/>
  <c r="I36" i="3"/>
  <c r="H36" i="3"/>
  <c r="G36" i="3"/>
  <c r="F36" i="3"/>
  <c r="E36" i="3"/>
  <c r="D36" i="3"/>
  <c r="C36" i="3"/>
  <c r="B36" i="3"/>
  <c r="J35" i="3"/>
  <c r="I35" i="3"/>
  <c r="H35" i="3"/>
  <c r="G35" i="3"/>
  <c r="F35" i="3"/>
  <c r="E35" i="3"/>
  <c r="D35" i="3"/>
  <c r="C35" i="3"/>
  <c r="B35" i="3"/>
  <c r="J34" i="3"/>
  <c r="I34" i="3"/>
  <c r="H34" i="3"/>
  <c r="G34" i="3"/>
  <c r="F34" i="3"/>
  <c r="E34" i="3"/>
  <c r="D34" i="3"/>
  <c r="C34" i="3"/>
  <c r="B34" i="3"/>
  <c r="J33" i="3"/>
  <c r="I33" i="3"/>
  <c r="H33" i="3"/>
  <c r="G33" i="3"/>
  <c r="F33" i="3"/>
  <c r="E33" i="3"/>
  <c r="D33" i="3"/>
  <c r="C33" i="3"/>
  <c r="B33" i="3"/>
  <c r="J32" i="3"/>
  <c r="I32" i="3"/>
  <c r="H32" i="3"/>
  <c r="G32" i="3"/>
  <c r="F32" i="3"/>
  <c r="E32" i="3"/>
  <c r="D32" i="3"/>
  <c r="C32" i="3"/>
  <c r="B32" i="3"/>
  <c r="J31" i="3"/>
  <c r="I31" i="3"/>
  <c r="H31" i="3"/>
  <c r="G31" i="3"/>
  <c r="F31" i="3"/>
  <c r="E31" i="3"/>
  <c r="D31" i="3"/>
  <c r="C31" i="3"/>
  <c r="B31" i="3"/>
  <c r="J30" i="3"/>
  <c r="I30" i="3"/>
  <c r="H30" i="3"/>
  <c r="G30" i="3"/>
  <c r="F30" i="3"/>
  <c r="E30" i="3"/>
  <c r="D30" i="3"/>
  <c r="C30" i="3"/>
  <c r="B30" i="3"/>
  <c r="J29" i="3"/>
  <c r="I29" i="3"/>
  <c r="H29" i="3"/>
  <c r="G29" i="3"/>
  <c r="F29" i="3"/>
  <c r="E29" i="3"/>
  <c r="D29" i="3"/>
  <c r="C29" i="3"/>
  <c r="B29" i="3"/>
  <c r="J28" i="3"/>
  <c r="I28" i="3"/>
  <c r="H28" i="3"/>
  <c r="G28" i="3"/>
  <c r="F28" i="3"/>
  <c r="E28" i="3"/>
  <c r="D28" i="3"/>
  <c r="C28" i="3"/>
  <c r="B28" i="3"/>
  <c r="J27" i="3"/>
  <c r="I27" i="3"/>
  <c r="H27" i="3"/>
  <c r="G27" i="3"/>
  <c r="F27" i="3"/>
  <c r="E27" i="3"/>
  <c r="D27" i="3"/>
  <c r="C27" i="3"/>
  <c r="B27" i="3"/>
  <c r="J26" i="3"/>
  <c r="I26" i="3"/>
  <c r="H26" i="3"/>
  <c r="G26" i="3"/>
  <c r="F26" i="3"/>
  <c r="E26" i="3"/>
  <c r="D26" i="3"/>
  <c r="C26" i="3"/>
  <c r="B26" i="3"/>
  <c r="J25" i="3"/>
  <c r="I25" i="3"/>
  <c r="H25" i="3"/>
  <c r="G25" i="3"/>
  <c r="F25" i="3"/>
  <c r="E25" i="3"/>
  <c r="D25" i="3"/>
  <c r="C25" i="3"/>
  <c r="B25" i="3"/>
  <c r="J24" i="3"/>
  <c r="I24" i="3"/>
  <c r="H24" i="3"/>
  <c r="G24" i="3"/>
  <c r="F24" i="3"/>
  <c r="E24" i="3"/>
  <c r="D24" i="3"/>
  <c r="C24" i="3"/>
  <c r="B24" i="3"/>
  <c r="J23" i="3"/>
  <c r="I23" i="3"/>
  <c r="H23" i="3"/>
  <c r="G23" i="3"/>
  <c r="F23" i="3"/>
  <c r="E23" i="3"/>
  <c r="D23" i="3"/>
  <c r="C23" i="3"/>
  <c r="B23" i="3"/>
  <c r="J22" i="3"/>
  <c r="I22" i="3"/>
  <c r="H22" i="3"/>
  <c r="G22" i="3"/>
  <c r="F22" i="3"/>
  <c r="E22" i="3"/>
  <c r="D22" i="3"/>
  <c r="C22" i="3"/>
  <c r="B22" i="3"/>
  <c r="J21" i="3"/>
  <c r="I21" i="3"/>
  <c r="H21" i="3"/>
  <c r="G21" i="3"/>
  <c r="F21" i="3"/>
  <c r="E21" i="3"/>
  <c r="D21" i="3"/>
  <c r="C21" i="3"/>
  <c r="B21" i="3"/>
  <c r="J20" i="3"/>
  <c r="I20" i="3"/>
  <c r="H20" i="3"/>
  <c r="G20" i="3"/>
  <c r="F20" i="3"/>
  <c r="E20" i="3"/>
  <c r="D20" i="3"/>
  <c r="C20" i="3"/>
  <c r="B20" i="3"/>
  <c r="J19" i="3"/>
  <c r="I19" i="3"/>
  <c r="H19" i="3"/>
  <c r="G19" i="3"/>
  <c r="F19" i="3"/>
  <c r="E19" i="3"/>
  <c r="D19" i="3"/>
  <c r="C19" i="3"/>
  <c r="B19" i="3"/>
  <c r="J18" i="3"/>
  <c r="I18" i="3"/>
  <c r="H18" i="3"/>
  <c r="G18" i="3"/>
  <c r="F18" i="3"/>
  <c r="E18" i="3"/>
  <c r="D18" i="3"/>
  <c r="C18" i="3"/>
  <c r="B18" i="3"/>
  <c r="J17" i="3"/>
  <c r="I17" i="3"/>
  <c r="H17" i="3"/>
  <c r="G17" i="3"/>
  <c r="F17" i="3"/>
  <c r="E17" i="3"/>
  <c r="D17" i="3"/>
  <c r="C17" i="3"/>
  <c r="B17" i="3"/>
  <c r="J16" i="3"/>
  <c r="I16" i="3"/>
  <c r="H16" i="3"/>
  <c r="G16" i="3"/>
  <c r="F16" i="3"/>
  <c r="E16" i="3"/>
  <c r="D16" i="3"/>
  <c r="C16" i="3"/>
  <c r="B16" i="3"/>
  <c r="J15" i="3"/>
  <c r="I15" i="3"/>
  <c r="H15" i="3"/>
  <c r="G15" i="3"/>
  <c r="F15" i="3"/>
  <c r="E15" i="3"/>
  <c r="D15" i="3"/>
  <c r="C15" i="3"/>
  <c r="B15" i="3"/>
  <c r="J14" i="3"/>
  <c r="I14" i="3"/>
  <c r="H14" i="3"/>
  <c r="G14" i="3"/>
  <c r="F14" i="3"/>
  <c r="E14" i="3"/>
  <c r="D14" i="3"/>
  <c r="C14" i="3"/>
  <c r="B14" i="3"/>
  <c r="J13" i="3"/>
  <c r="I13" i="3"/>
  <c r="H13" i="3"/>
  <c r="G13" i="3"/>
  <c r="F13" i="3"/>
  <c r="E13" i="3"/>
  <c r="D13" i="3"/>
  <c r="C13" i="3"/>
  <c r="B13" i="3"/>
  <c r="J12" i="3"/>
  <c r="I12" i="3"/>
  <c r="H12" i="3"/>
  <c r="G12" i="3"/>
  <c r="F12" i="3"/>
  <c r="E12" i="3"/>
  <c r="D12" i="3"/>
  <c r="C12" i="3"/>
  <c r="B12" i="3"/>
  <c r="J11" i="3"/>
  <c r="I11" i="3"/>
  <c r="H11" i="3"/>
  <c r="G11" i="3"/>
  <c r="F11" i="3"/>
  <c r="E11" i="3"/>
  <c r="D11" i="3"/>
  <c r="C11" i="3"/>
  <c r="B11" i="3"/>
  <c r="J10" i="3"/>
  <c r="I10" i="3"/>
  <c r="H10" i="3"/>
  <c r="G10" i="3"/>
  <c r="F10" i="3"/>
  <c r="E10" i="3"/>
  <c r="D10" i="3"/>
  <c r="C10" i="3"/>
  <c r="B10" i="3"/>
  <c r="J9" i="3"/>
  <c r="I9" i="3"/>
  <c r="H9" i="3"/>
  <c r="G9" i="3"/>
  <c r="F9" i="3"/>
  <c r="E9" i="3"/>
  <c r="D9" i="3"/>
  <c r="C9" i="3"/>
  <c r="B9" i="3"/>
  <c r="J8" i="3"/>
  <c r="I8" i="3"/>
  <c r="H8" i="3"/>
  <c r="G8" i="3"/>
  <c r="F8" i="3"/>
  <c r="E8" i="3"/>
  <c r="D8" i="3"/>
  <c r="C8" i="3"/>
  <c r="B8" i="3"/>
  <c r="J7" i="3"/>
  <c r="I7" i="3"/>
  <c r="H7" i="3"/>
  <c r="G7" i="3"/>
  <c r="F7" i="3"/>
  <c r="E7" i="3"/>
  <c r="D7" i="3"/>
  <c r="C7" i="3"/>
  <c r="B7" i="3"/>
  <c r="J6" i="3"/>
  <c r="I6" i="3"/>
  <c r="H6" i="3"/>
  <c r="G6" i="3"/>
  <c r="F6" i="3"/>
  <c r="E6" i="3"/>
  <c r="D6" i="3"/>
  <c r="C6" i="3"/>
  <c r="B6" i="3"/>
  <c r="J5" i="3"/>
  <c r="I5" i="3"/>
  <c r="H5" i="3"/>
  <c r="G5" i="3"/>
  <c r="F5" i="3"/>
  <c r="E5" i="3"/>
  <c r="D5" i="3"/>
  <c r="C5" i="3"/>
  <c r="B5" i="3"/>
  <c r="J4" i="3"/>
  <c r="I4" i="3"/>
  <c r="H4" i="3"/>
  <c r="G4" i="3"/>
  <c r="F4" i="3"/>
  <c r="E4" i="3"/>
  <c r="D4" i="3"/>
  <c r="C4" i="3"/>
  <c r="B4" i="3"/>
  <c r="J3" i="3"/>
  <c r="I3" i="3"/>
  <c r="H3" i="3"/>
  <c r="G3" i="3"/>
  <c r="F3" i="3"/>
  <c r="E3" i="3"/>
  <c r="D3" i="3"/>
  <c r="C3" i="3"/>
  <c r="B3" i="3"/>
  <c r="J2" i="3"/>
  <c r="I2" i="3"/>
  <c r="H2" i="3"/>
  <c r="G2" i="3"/>
  <c r="F2" i="3"/>
  <c r="E2" i="3"/>
  <c r="D2" i="3"/>
  <c r="C2" i="3"/>
  <c r="B2" i="3"/>
  <c r="L98" i="3"/>
  <c r="A2" i="2"/>
  <c r="A80" i="1"/>
  <c r="A86" i="4" s="1"/>
  <c r="D7" i="4"/>
  <c r="A2" i="3" l="1"/>
  <c r="L2" i="2"/>
  <c r="L2" i="3" s="1"/>
  <c r="A3" i="2"/>
  <c r="A3" i="3" l="1"/>
  <c r="L3" i="2"/>
  <c r="L3" i="3" s="1"/>
  <c r="A4" i="2"/>
  <c r="A4" i="3" l="1"/>
  <c r="L4" i="2"/>
  <c r="L4" i="3" s="1"/>
  <c r="A5" i="2"/>
  <c r="A6" i="2" s="1"/>
  <c r="L6" i="2" s="1"/>
  <c r="A5" i="3" l="1"/>
  <c r="L5" i="2"/>
  <c r="L5" i="3" s="1"/>
  <c r="A7" i="2"/>
  <c r="L7" i="2" s="1"/>
  <c r="A6" i="3"/>
  <c r="L6" i="3"/>
  <c r="A8" i="2" l="1"/>
  <c r="L8" i="2" s="1"/>
  <c r="A7" i="3"/>
  <c r="L7" i="3"/>
  <c r="A8" i="3" l="1"/>
  <c r="A9" i="2"/>
  <c r="L9" i="2" s="1"/>
  <c r="L8" i="3"/>
  <c r="A10" i="2" l="1"/>
  <c r="L10" i="2" s="1"/>
  <c r="L10" i="3" s="1"/>
  <c r="L9" i="3"/>
  <c r="A9" i="3"/>
  <c r="A10" i="3" l="1"/>
  <c r="A11" i="2"/>
  <c r="L11" i="2" s="1"/>
  <c r="L11" i="3" s="1"/>
  <c r="A11" i="3" l="1"/>
  <c r="A12" i="2"/>
  <c r="L12" i="2" s="1"/>
  <c r="L12" i="3" l="1"/>
  <c r="A13" i="2"/>
  <c r="L13" i="2" s="1"/>
  <c r="A12" i="3"/>
  <c r="A13" i="3" l="1"/>
  <c r="A14" i="2"/>
  <c r="L14" i="2" s="1"/>
  <c r="L13" i="3"/>
  <c r="A15" i="2" l="1"/>
  <c r="L15" i="2" s="1"/>
  <c r="A14" i="3"/>
  <c r="L14" i="3"/>
  <c r="L15" i="3" l="1"/>
  <c r="A15" i="3"/>
  <c r="A16" i="2"/>
  <c r="L16" i="2" s="1"/>
  <c r="L16" i="3" l="1"/>
  <c r="A17" i="2"/>
  <c r="L17" i="2" s="1"/>
  <c r="A16" i="3"/>
  <c r="A17" i="3" l="1"/>
  <c r="A18" i="2"/>
  <c r="L18" i="2" s="1"/>
  <c r="L17" i="3"/>
  <c r="A18" i="3" l="1"/>
  <c r="A19" i="2"/>
  <c r="L19" i="2" s="1"/>
  <c r="L18" i="3"/>
  <c r="A20" i="2" l="1"/>
  <c r="L20" i="2" s="1"/>
  <c r="L19" i="3"/>
  <c r="A19" i="3"/>
  <c r="L20" i="3" l="1"/>
  <c r="A21" i="2"/>
  <c r="L21" i="2" s="1"/>
  <c r="A20" i="3"/>
  <c r="L21" i="3" l="1"/>
  <c r="A22" i="2"/>
  <c r="L22" i="2" s="1"/>
  <c r="A21" i="3"/>
  <c r="A22" i="3" l="1"/>
  <c r="A23" i="2"/>
  <c r="L23" i="2" s="1"/>
  <c r="L22" i="3"/>
  <c r="L23" i="3" l="1"/>
  <c r="A23" i="3"/>
  <c r="A24" i="2"/>
  <c r="L24" i="2" s="1"/>
  <c r="A25" i="2" l="1"/>
  <c r="L25" i="2" s="1"/>
  <c r="A24" i="3"/>
  <c r="L24" i="3"/>
  <c r="A26" i="2" l="1"/>
  <c r="L26" i="2" s="1"/>
  <c r="A25" i="3"/>
  <c r="L25" i="3"/>
  <c r="A26" i="3" l="1"/>
  <c r="A27" i="2"/>
  <c r="L27" i="2" s="1"/>
  <c r="L26" i="3"/>
  <c r="A28" i="2" l="1"/>
  <c r="L28" i="2" s="1"/>
  <c r="L27" i="3"/>
  <c r="A27" i="3"/>
  <c r="A29" i="2" l="1"/>
  <c r="L29" i="2" s="1"/>
  <c r="L28" i="3"/>
  <c r="A28" i="3"/>
  <c r="L29" i="3" l="1"/>
  <c r="A30" i="2"/>
  <c r="L30" i="2" s="1"/>
  <c r="A29" i="3"/>
  <c r="A31" i="2" l="1"/>
  <c r="L31" i="2" s="1"/>
  <c r="L30" i="3"/>
  <c r="A30" i="3"/>
  <c r="L31" i="3" l="1"/>
  <c r="A31" i="3"/>
  <c r="A32" i="2"/>
  <c r="L32" i="2" s="1"/>
  <c r="L32" i="3" l="1"/>
  <c r="A33" i="2"/>
  <c r="L33" i="2" s="1"/>
  <c r="A32" i="3"/>
  <c r="A33" i="3" l="1"/>
  <c r="A34" i="2"/>
  <c r="L34" i="2" s="1"/>
  <c r="L33" i="3"/>
  <c r="A35" i="2" l="1"/>
  <c r="L35" i="2" s="1"/>
  <c r="A34" i="3"/>
  <c r="L34" i="3"/>
  <c r="A36" i="2" l="1"/>
  <c r="L36" i="2" s="1"/>
  <c r="L35" i="3"/>
  <c r="A35" i="3"/>
  <c r="A37" i="2" l="1"/>
  <c r="L37" i="2" s="1"/>
  <c r="L36" i="3"/>
  <c r="A36" i="3"/>
  <c r="A37" i="3" l="1"/>
  <c r="A38" i="2"/>
  <c r="L38" i="2" s="1"/>
  <c r="L37" i="3"/>
  <c r="A39" i="2" l="1"/>
  <c r="L39" i="2" s="1"/>
  <c r="L38" i="3"/>
  <c r="A38" i="3"/>
  <c r="L39" i="3" l="1"/>
  <c r="A39" i="3"/>
  <c r="A40" i="2"/>
  <c r="L40" i="2" s="1"/>
  <c r="A41" i="2" l="1"/>
  <c r="L41" i="2" s="1"/>
  <c r="L40" i="3"/>
  <c r="A40" i="3"/>
  <c r="A42" i="2" l="1"/>
  <c r="L42" i="2" s="1"/>
  <c r="L41" i="3"/>
  <c r="A41" i="3"/>
  <c r="A42" i="3" l="1"/>
  <c r="A43" i="2"/>
  <c r="L43" i="2" s="1"/>
  <c r="L42" i="3"/>
  <c r="A44" i="2" l="1"/>
  <c r="L44" i="2" s="1"/>
  <c r="L43" i="3"/>
  <c r="A43" i="3"/>
  <c r="L44" i="3" l="1"/>
  <c r="A45" i="2"/>
  <c r="L45" i="2" s="1"/>
  <c r="A44" i="3"/>
  <c r="L45" i="3" l="1"/>
  <c r="A46" i="2"/>
  <c r="L46" i="2" s="1"/>
  <c r="A45" i="3"/>
  <c r="A46" i="3" l="1"/>
  <c r="A47" i="2"/>
  <c r="L47" i="2" s="1"/>
  <c r="L46" i="3"/>
  <c r="L47" i="3" l="1"/>
  <c r="A47" i="3"/>
  <c r="A48" i="2"/>
  <c r="L48" i="2" s="1"/>
  <c r="A49" i="2" l="1"/>
  <c r="L49" i="2" s="1"/>
  <c r="L48" i="3"/>
  <c r="A48" i="3"/>
  <c r="A49" i="3" l="1"/>
  <c r="A50" i="2"/>
  <c r="L50" i="2" s="1"/>
  <c r="L49" i="3"/>
  <c r="A50" i="3" l="1"/>
  <c r="A51" i="2"/>
  <c r="L51" i="2" s="1"/>
  <c r="L50" i="3"/>
  <c r="A52" i="2" l="1"/>
  <c r="L52" i="2" s="1"/>
  <c r="L51" i="3"/>
  <c r="A51" i="3"/>
  <c r="A53" i="2" l="1"/>
  <c r="L53" i="2" s="1"/>
  <c r="L52" i="3"/>
  <c r="A52" i="3"/>
  <c r="L53" i="3" l="1"/>
  <c r="A54" i="2"/>
  <c r="L54" i="2" s="1"/>
  <c r="A53" i="3"/>
  <c r="A54" i="3" l="1"/>
  <c r="A55" i="2"/>
  <c r="L55" i="2" s="1"/>
  <c r="L54" i="3"/>
  <c r="L55" i="3" l="1"/>
  <c r="A55" i="3"/>
  <c r="A56" i="2"/>
  <c r="L56" i="2" s="1"/>
  <c r="A57" i="2" l="1"/>
  <c r="L57" i="2" s="1"/>
  <c r="L56" i="3"/>
  <c r="A56" i="3"/>
  <c r="A57" i="3" l="1"/>
  <c r="A58" i="2"/>
  <c r="L58" i="2" s="1"/>
  <c r="L57" i="3"/>
  <c r="A58" i="3" l="1"/>
  <c r="A59" i="2"/>
  <c r="L59" i="2" s="1"/>
  <c r="L58" i="3"/>
  <c r="A60" i="2" l="1"/>
  <c r="L60" i="2" s="1"/>
  <c r="L59" i="3"/>
  <c r="A59" i="3"/>
  <c r="A61" i="2" l="1"/>
  <c r="L61" i="2" s="1"/>
  <c r="A60" i="3"/>
  <c r="L60" i="3"/>
  <c r="L61" i="3" l="1"/>
  <c r="A62" i="2"/>
  <c r="L62" i="2" s="1"/>
  <c r="A61" i="3"/>
  <c r="A62" i="3" l="1"/>
  <c r="A63" i="2"/>
  <c r="L63" i="2" s="1"/>
  <c r="L62" i="3"/>
  <c r="L63" i="3" l="1"/>
  <c r="A63" i="3"/>
  <c r="A64" i="2"/>
  <c r="L64" i="2" s="1"/>
  <c r="A65" i="2" l="1"/>
  <c r="L65" i="2" s="1"/>
  <c r="L64" i="3"/>
  <c r="A64" i="3"/>
  <c r="A65" i="3" l="1"/>
  <c r="A66" i="2"/>
  <c r="L66" i="2" s="1"/>
  <c r="L65" i="3"/>
  <c r="A66" i="3" l="1"/>
  <c r="A67" i="2"/>
  <c r="L67" i="2" s="1"/>
  <c r="L66" i="3"/>
  <c r="A68" i="2" l="1"/>
  <c r="L68" i="2" s="1"/>
  <c r="L67" i="3"/>
  <c r="A67" i="3"/>
  <c r="A69" i="2" l="1"/>
  <c r="L69" i="2" s="1"/>
  <c r="A68" i="3"/>
  <c r="L68" i="3"/>
  <c r="L69" i="3" l="1"/>
  <c r="A70" i="2"/>
  <c r="L70" i="2" s="1"/>
  <c r="A69" i="3"/>
  <c r="A71" i="2" l="1"/>
  <c r="L71" i="2" s="1"/>
  <c r="L70" i="3"/>
  <c r="A70" i="3"/>
  <c r="L71" i="3" l="1"/>
  <c r="A71" i="3"/>
  <c r="A72" i="2"/>
  <c r="L72" i="2" s="1"/>
  <c r="A73" i="2" l="1"/>
  <c r="L73" i="2" s="1"/>
  <c r="L72" i="3"/>
  <c r="A72" i="3"/>
  <c r="A73" i="3" l="1"/>
  <c r="A74" i="2"/>
  <c r="L74" i="2" s="1"/>
  <c r="L73" i="3"/>
  <c r="A74" i="3" l="1"/>
  <c r="A75" i="2"/>
  <c r="L75" i="2" s="1"/>
  <c r="L74" i="3"/>
  <c r="A76" i="2" l="1"/>
  <c r="L76" i="2" s="1"/>
  <c r="L75" i="3"/>
  <c r="A75" i="3"/>
  <c r="A77" i="2" l="1"/>
  <c r="L77" i="2" s="1"/>
  <c r="L76" i="3"/>
  <c r="A76" i="3"/>
  <c r="L77" i="3" l="1"/>
  <c r="A78" i="2"/>
  <c r="L78" i="2" s="1"/>
  <c r="A77" i="3"/>
  <c r="A79" i="2" l="1"/>
  <c r="L79" i="2" s="1"/>
  <c r="L78" i="3"/>
  <c r="A78" i="3"/>
  <c r="L79" i="3" l="1"/>
  <c r="A79" i="3"/>
  <c r="A80" i="2"/>
  <c r="L80" i="2" s="1"/>
  <c r="A81" i="2" l="1"/>
  <c r="L81" i="2" s="1"/>
  <c r="L80" i="3"/>
  <c r="A80" i="3"/>
  <c r="A82" i="2" l="1"/>
  <c r="L82" i="2" s="1"/>
  <c r="L81" i="3"/>
  <c r="A81" i="3"/>
  <c r="A82" i="3" l="1"/>
  <c r="A83" i="2"/>
  <c r="L83" i="2" s="1"/>
  <c r="L82" i="3"/>
  <c r="A84" i="2" l="1"/>
  <c r="L84" i="2" s="1"/>
  <c r="L83" i="3"/>
  <c r="A83" i="3"/>
  <c r="A85" i="2" l="1"/>
  <c r="L85" i="2" s="1"/>
  <c r="A84" i="3"/>
  <c r="L84" i="3"/>
  <c r="L85" i="3" l="1"/>
  <c r="A86" i="2"/>
  <c r="L86" i="2" s="1"/>
  <c r="A85" i="3"/>
  <c r="A86" i="3" l="1"/>
  <c r="L86" i="3"/>
  <c r="A87" i="2"/>
  <c r="L87" i="2" s="1"/>
  <c r="L87" i="3" l="1"/>
  <c r="A87" i="3"/>
  <c r="A88" i="2"/>
  <c r="L88" i="2" s="1"/>
  <c r="A89" i="2" l="1"/>
  <c r="L89" i="2" s="1"/>
  <c r="A88" i="3"/>
  <c r="L88" i="3"/>
  <c r="A90" i="2" l="1"/>
  <c r="L90" i="2" s="1"/>
  <c r="A89" i="3"/>
  <c r="L89" i="3"/>
  <c r="A90" i="3" l="1"/>
  <c r="A91" i="2"/>
  <c r="L91" i="2" s="1"/>
  <c r="L90" i="3"/>
  <c r="A92" i="2" l="1"/>
  <c r="L92" i="2" s="1"/>
  <c r="L91" i="3"/>
  <c r="A91" i="3"/>
  <c r="A93" i="2" l="1"/>
  <c r="L93" i="2" s="1"/>
  <c r="A92" i="3"/>
  <c r="L92" i="3"/>
  <c r="A94" i="2" l="1"/>
  <c r="L94" i="2" s="1"/>
  <c r="A93" i="3"/>
  <c r="L93" i="3"/>
  <c r="A95" i="2" l="1"/>
  <c r="L95" i="2" s="1"/>
  <c r="A94" i="3"/>
  <c r="L94" i="3"/>
  <c r="L95" i="3" l="1"/>
  <c r="A95" i="3"/>
  <c r="A96" i="2"/>
  <c r="L96" i="2" s="1"/>
  <c r="A97" i="2" l="1"/>
  <c r="L97" i="2" s="1"/>
  <c r="L96" i="3"/>
  <c r="A96" i="3"/>
  <c r="A97" i="3" l="1"/>
  <c r="L97" i="3"/>
</calcChain>
</file>

<file path=xl/sharedStrings.xml><?xml version="1.0" encoding="utf-8"?>
<sst xmlns="http://schemas.openxmlformats.org/spreadsheetml/2006/main" count="1283" uniqueCount="409">
  <si>
    <t>Manual Well Number</t>
  </si>
  <si>
    <t>Manual Well Custom ID</t>
  </si>
  <si>
    <t>Reagent1 (ul)</t>
  </si>
  <si>
    <t>Reagent2 (ul)</t>
  </si>
  <si>
    <t>Reagent3 (ul)</t>
  </si>
  <si>
    <t>Reagent4 (ul)</t>
  </si>
  <si>
    <t>Reagent5 (ul)</t>
  </si>
  <si>
    <t>Reagent6 (ul)</t>
  </si>
  <si>
    <t>Reagent7 (ul)</t>
  </si>
  <si>
    <t>Reagent8 (ul)</t>
  </si>
  <si>
    <t>Total Precursor Volume (ul)</t>
  </si>
  <si>
    <t>Total Reagent Volume (ul)</t>
  </si>
  <si>
    <t>Comment</t>
  </si>
  <si>
    <t xml:space="preserve">Variable </t>
  </si>
  <si>
    <t>Input Value</t>
  </si>
  <si>
    <t>Example Structure</t>
  </si>
  <si>
    <t>Description</t>
  </si>
  <si>
    <t>Additional Information</t>
  </si>
  <si>
    <t>Entity</t>
  </si>
  <si>
    <t>Workflow Name</t>
  </si>
  <si>
    <t>=</t>
  </si>
  <si>
    <t>Worfkow Version: can be 1.1 or 3</t>
  </si>
  <si>
    <t>lab</t>
  </si>
  <si>
    <t>Select from dropdown menu</t>
  </si>
  <si>
    <t>Be aware: LBL and HC use different credentials for write access than MIT_PVLab</t>
  </si>
  <si>
    <t>Experiment Specification</t>
  </si>
  <si>
    <t>Total Experiment Count</t>
  </si>
  <si>
    <t>Total number of experiments to be performed during this session.</t>
  </si>
  <si>
    <t>WF3 Anti-Solvent</t>
  </si>
  <si>
    <t>[7]</t>
  </si>
  <si>
    <t>Anti-Solvent for WF3 (ignored if WF != 3)</t>
  </si>
  <si>
    <t>Automatically Generated Experiments</t>
  </si>
  <si>
    <t>Experiments are randomly sampled from the space of possible reactions given the Reagent definitions</t>
  </si>
  <si>
    <t>Experiment 1 Reagents</t>
  </si>
  <si>
    <t>[[2,3,1]]</t>
  </si>
  <si>
    <t xml:space="preserve">Combination of Reagents in experiment. </t>
  </si>
  <si>
    <t>Experiment 1 Volume Limits</t>
  </si>
  <si>
    <t>[[Min, Max]]</t>
  </si>
  <si>
    <t>Min and Max volume for expeirment 1</t>
  </si>
  <si>
    <t>Total Number of Experiment 1</t>
  </si>
  <si>
    <t>Number of wells allocated to experiment</t>
  </si>
  <si>
    <t>Experiment 1 Group Name</t>
  </si>
  <si>
    <t>MyExampleID</t>
  </si>
  <si>
    <t>#</t>
  </si>
  <si>
    <t>Experiment 2 Reagents</t>
  </si>
  <si>
    <t>Experiment 2 Volume Limits</t>
  </si>
  <si>
    <t>[[215, 215]]</t>
  </si>
  <si>
    <t>Min and Max volumes for experiment 2</t>
  </si>
  <si>
    <t>Total Number of Experiment 2</t>
  </si>
  <si>
    <t>Experiment 2 Group Name</t>
  </si>
  <si>
    <t>MyExampleID-2</t>
  </si>
  <si>
    <t>Manually Specified Experiments</t>
  </si>
  <si>
    <t>Manual Experiments</t>
  </si>
  <si>
    <t>The number of wells to be manually specified</t>
  </si>
  <si>
    <t>Materials (Reagents)</t>
  </si>
  <si>
    <t>Reagent Number</t>
  </si>
  <si>
    <t>All Reagent descriptions use abbreviations defined in the lab specific chemical data sheet.</t>
  </si>
  <si>
    <t>Click here to open HC/LBL chemical data sheet</t>
  </si>
  <si>
    <t>Reagent 1 Chemical List</t>
  </si>
  <si>
    <t>['Chemical 1']</t>
  </si>
  <si>
    <t>Primary solvent for experiments - GBL, DMSO, CBz</t>
  </si>
  <si>
    <t>Fully formed reagent definitions can be created in the reagent tab (under development)</t>
  </si>
  <si>
    <t>Reagent 1 ID</t>
  </si>
  <si>
    <t>Reagent 1 Chemical 1 Concentration</t>
  </si>
  <si>
    <t>Reagent 1 Chemical 2 Concentration</t>
  </si>
  <si>
    <t>Reagent 1 Chemical 3 Concentration</t>
  </si>
  <si>
    <t>Reagent 1 Temperature</t>
  </si>
  <si>
    <t>Reagent 1 Stir Rate</t>
  </si>
  <si>
    <t>Reagent 1 Preparation Duration</t>
  </si>
  <si>
    <t>Reagent 2 Chemical List</t>
  </si>
  <si>
    <t>['Chemical 1','Chemical 2']</t>
  </si>
  <si>
    <t>List of the chemicals in Reagent 2 ending with the primary solvent.</t>
  </si>
  <si>
    <t>The final item in the list should always be the solvent used to create the final solution.</t>
  </si>
  <si>
    <t>Reagent 2 Chemical 1 Concentration</t>
  </si>
  <si>
    <t>Target concentration of the 1st item in Reagent 2 Chemical List [M]</t>
  </si>
  <si>
    <t>Reagent 2 Chemical 2 Concentration</t>
  </si>
  <si>
    <t>Target concentration of the 2nd item in Reagent 2 Chemical List [M]</t>
  </si>
  <si>
    <t>Reagent 2 Chemical 3 Concentration</t>
  </si>
  <si>
    <t>Reagent 2 ID</t>
  </si>
  <si>
    <r>
      <rPr>
        <sz val="11"/>
        <color rgb="FF000000"/>
        <rFont val="Calibri"/>
        <family val="2"/>
      </rPr>
      <t xml:space="preserve">ECL model ID.  </t>
    </r>
    <r>
      <rPr>
        <b/>
        <i/>
        <sz val="11"/>
        <color rgb="FF000000"/>
        <rFont val="Calibri"/>
        <family val="2"/>
      </rPr>
      <t>Cannot be used in with `Reagent#_chemical_list`</t>
    </r>
  </si>
  <si>
    <t>Reagent 2 Temperature</t>
  </si>
  <si>
    <t>Reagent preparation temperature  (celsius)</t>
  </si>
  <si>
    <t>Only specify for a reagent if different than values in "Actions" section (Can be specified for any reagent)</t>
  </si>
  <si>
    <t>Reagent 2 Stir Rate</t>
  </si>
  <si>
    <t>Reagent preparation stirrate (rpm)</t>
  </si>
  <si>
    <t>Reagent 2 Preparation Duration</t>
  </si>
  <si>
    <t>Reagent preparation duration (seconds)</t>
  </si>
  <si>
    <t>Reagent 3 Chemical List</t>
  </si>
  <si>
    <t>['Chemical 1','Chemical 2', 'Chemical 3']</t>
  </si>
  <si>
    <t>List of the chemicals in Reagent 3 ending with the primary solvent.</t>
  </si>
  <si>
    <t>Reagent 3 Chemical 1</t>
  </si>
  <si>
    <t>Target concentration of the 1st item in Reagent 3 Chemical List [M]</t>
  </si>
  <si>
    <t>Reagent 3 Chemical 2</t>
  </si>
  <si>
    <t>Target concentration of the 2nd item in Reagent 3 Chemical List [M]</t>
  </si>
  <si>
    <t>Reagent 3 Chemical 3</t>
  </si>
  <si>
    <t>Target concentration of the 3rd item in Reagent 3 Chemical List [M]</t>
  </si>
  <si>
    <t>Reagent 3 ID</t>
  </si>
  <si>
    <r>
      <rPr>
        <sz val="11"/>
        <color rgb="FF000000"/>
        <rFont val="Calibri"/>
        <family val="2"/>
      </rPr>
      <t xml:space="preserve">ECL model ID.  </t>
    </r>
    <r>
      <rPr>
        <b/>
        <i/>
        <sz val="11"/>
        <color rgb="FF000000"/>
        <rFont val="Calibri"/>
        <family val="2"/>
      </rPr>
      <t>Cannot be used in with `Reagent#_chemical_list`</t>
    </r>
  </si>
  <si>
    <t>See 'Reagents' workbook</t>
  </si>
  <si>
    <t>Reagent 3 Temperature</t>
  </si>
  <si>
    <t xml:space="preserve">Reagent preparation temperature </t>
  </si>
  <si>
    <t>Reagent 3 Stir Rate</t>
  </si>
  <si>
    <t>Reagent preparation stirrate</t>
  </si>
  <si>
    <t>Reagent 3 Preparation Duration</t>
  </si>
  <si>
    <t>Reagent preparation duration</t>
  </si>
  <si>
    <t>Reagent 4 Chemical List</t>
  </si>
  <si>
    <t>List of the chemicals in Reagent 4 ending with the primary solvent.</t>
  </si>
  <si>
    <t>Reagent 4 Chemical 1</t>
  </si>
  <si>
    <t>Target concentration of the 1st item in Reagent 4 Chemical List [M]</t>
  </si>
  <si>
    <t>Reagent 4 Chemical 2</t>
  </si>
  <si>
    <t>Target concentration of the 2nd item in Reagent 4 Chemical List [M]</t>
  </si>
  <si>
    <t>Reagent 4 Chemical 3</t>
  </si>
  <si>
    <t>Reagent 4 ID</t>
  </si>
  <si>
    <r>
      <rPr>
        <sz val="11"/>
        <color rgb="FF000000"/>
        <rFont val="Calibri"/>
        <family val="2"/>
      </rPr>
      <t xml:space="preserve">ECL model ID.  </t>
    </r>
    <r>
      <rPr>
        <b/>
        <i/>
        <sz val="11"/>
        <color rgb="FF000000"/>
        <rFont val="Calibri"/>
        <family val="2"/>
      </rPr>
      <t>Cannot be used in with `Reagent#_chemical_list`</t>
    </r>
  </si>
  <si>
    <t>Reagent 4 Temperature</t>
  </si>
  <si>
    <t>Reagent  BX3 (1) Stir Rate</t>
  </si>
  <si>
    <t>Reagent  BX3 (1) Preparation Duration</t>
  </si>
  <si>
    <t>Reagent 5 Chemical List</t>
  </si>
  <si>
    <t>List of the chemicals in Reagent 5 ending with the primary solvent.</t>
  </si>
  <si>
    <t xml:space="preserve"> </t>
  </si>
  <si>
    <t>Reagent 5 Chemical 1</t>
  </si>
  <si>
    <t>Target concentration of the 1st item in Reagent 5 Chemical List [M]</t>
  </si>
  <si>
    <t>Reagent 5 Chemical 2</t>
  </si>
  <si>
    <t>Target concentration of the 2nd item in Reagent 5 Chemical List [M]</t>
  </si>
  <si>
    <t>Reagent 5 Chemical 3</t>
  </si>
  <si>
    <t>Target concentration of the 3rd item in Reagent 5 Chemical List [M]</t>
  </si>
  <si>
    <t>Reagent 5 ID</t>
  </si>
  <si>
    <r>
      <rPr>
        <sz val="11"/>
        <color rgb="FF000000"/>
        <rFont val="Calibri"/>
        <family val="2"/>
      </rPr>
      <t xml:space="preserve">ECL model ID.  </t>
    </r>
    <r>
      <rPr>
        <b/>
        <i/>
        <sz val="11"/>
        <color rgb="FF000000"/>
        <rFont val="Calibri"/>
        <family val="2"/>
      </rPr>
      <t>Cannot be used in with `Reagent#_chemical_list`</t>
    </r>
  </si>
  <si>
    <t>Reagent 5 Temperature</t>
  </si>
  <si>
    <t>Reagent 5 Stir Rate</t>
  </si>
  <si>
    <t>Reagent 5 Preparation Duration</t>
  </si>
  <si>
    <t>Reagent 6 Chemical List</t>
  </si>
  <si>
    <t>List of the chemicals in Reagent 6 ending with the primary solvent.</t>
  </si>
  <si>
    <t>Reagent 6 Chemical 1</t>
  </si>
  <si>
    <t>Target concentration of the 1st item in Reagent 6 Chemical List [M]</t>
  </si>
  <si>
    <t>Reagent 6 Chemical 2</t>
  </si>
  <si>
    <t>Target concentration of the 2nd item in Reagent 6 Chemical List [M]</t>
  </si>
  <si>
    <t>Reagent 6 Chemical 3</t>
  </si>
  <si>
    <t>Reagent 6 ID</t>
  </si>
  <si>
    <t>Reagent 6 Temperature</t>
  </si>
  <si>
    <t>Reagent 6  Stir Rate</t>
  </si>
  <si>
    <t>Reagent 6  Preparation Duration</t>
  </si>
  <si>
    <t>Reagent 7 Chemical List</t>
  </si>
  <si>
    <t>['FAH']</t>
  </si>
  <si>
    <t>List of the chemicals in Reagent 7 ending with the primary solvent.</t>
  </si>
  <si>
    <t>Reagent 7 Chemical 1</t>
  </si>
  <si>
    <t>Target concentration of the 1st item in Reagent 7 Chemical List [M]</t>
  </si>
  <si>
    <t>Reagent 7 Chemical 2</t>
  </si>
  <si>
    <t>Target concentration of the 2nd item in Reagent 7 Chemical List [M]</t>
  </si>
  <si>
    <t>Reagent 7 Chemical 3</t>
  </si>
  <si>
    <t>Reagent 7 ID</t>
  </si>
  <si>
    <t>Reagent 7 Temperature</t>
  </si>
  <si>
    <t>Reagent 7  Stir Rate</t>
  </si>
  <si>
    <t>Reagent 7  Preparation Duration</t>
  </si>
  <si>
    <t>Actions (Experiments - Manual and Random)</t>
  </si>
  <si>
    <t>stirrate</t>
  </si>
  <si>
    <t>Experimental plate shake rate (rpm)</t>
  </si>
  <si>
    <t>temperature1_nominal</t>
  </si>
  <si>
    <t>Preheat temperature ( °C ) -- temperature robot will reach prior to reagent addition</t>
  </si>
  <si>
    <t>duratation_stir1</t>
  </si>
  <si>
    <t>duratation_stir2</t>
  </si>
  <si>
    <t>temperature2_nominal</t>
  </si>
  <si>
    <t>Reaction Temperature ( °C )  (after all reagents have been added)</t>
  </si>
  <si>
    <t>duration_reaction</t>
  </si>
  <si>
    <t>Reaction Duration (s) (after all reagents have been added)</t>
  </si>
  <si>
    <t>reagent_dead_volume</t>
  </si>
  <si>
    <t>Excess reagent prepared (mL)</t>
  </si>
  <si>
    <t>Ensures that enough solution will be present for plate (recommend at least 1.5mL)</t>
  </si>
  <si>
    <t>plate_container</t>
  </si>
  <si>
    <t>Symyx_96_well_0003</t>
  </si>
  <si>
    <t>LBL = Symyx_96_well_0003, ECL = Model[Container, Vessel, "8x43mm Glass Reaction Vial"]</t>
  </si>
  <si>
    <t>This will eventually be automated based on lab selection. For now user must specify</t>
  </si>
  <si>
    <t>Actions (Reagents, Dopants, and Reagent 8s)</t>
  </si>
  <si>
    <t>Reagent Preheat Temperature</t>
  </si>
  <si>
    <t>Temperature of Reagent prior to adding to thin film</t>
  </si>
  <si>
    <t>Will be overridden by specific values provided for reagents in the Materials (Reagents) section of this input</t>
  </si>
  <si>
    <t>Reagent Prep Temperature ( C )</t>
  </si>
  <si>
    <t xml:space="preserve">Temperature of reagent during preparation ( °C ) </t>
  </si>
  <si>
    <t>Reagent Vortexing Speed (rpm)</t>
  </si>
  <si>
    <t>Reagent Prep Duration</t>
  </si>
  <si>
    <t>Reagent preparation duration (s)</t>
  </si>
  <si>
    <t>Variable</t>
  </si>
  <si>
    <t>Value</t>
  </si>
  <si>
    <t>Type</t>
  </si>
  <si>
    <t>ExpWorkflowVer</t>
  </si>
  <si>
    <t>float</t>
  </si>
  <si>
    <t>plotter_on</t>
  </si>
  <si>
    <t>int</t>
  </si>
  <si>
    <t>string</t>
  </si>
  <si>
    <t>wellcount</t>
  </si>
  <si>
    <t>WF3_split</t>
  </si>
  <si>
    <t>list</t>
  </si>
  <si>
    <t>Random Experiments</t>
  </si>
  <si>
    <t>exp1</t>
  </si>
  <si>
    <t>exp1_vols</t>
  </si>
  <si>
    <t>exp1_wells</t>
  </si>
  <si>
    <t>exp1_name</t>
  </si>
  <si>
    <t>exp2</t>
  </si>
  <si>
    <t>exp2_vols</t>
  </si>
  <si>
    <t>exp2_wells</t>
  </si>
  <si>
    <t>exp2_name</t>
  </si>
  <si>
    <t>manual_wells</t>
  </si>
  <si>
    <r>
      <rPr>
        <b/>
        <u/>
        <sz val="11"/>
        <color rgb="FF000000"/>
        <rFont val="Calibri"/>
        <family val="2"/>
      </rPr>
      <t>Materials (</t>
    </r>
    <r>
      <rPr>
        <i/>
        <sz val="11"/>
        <color rgb="FF000000"/>
        <rFont val="Calibri"/>
        <family val="2"/>
      </rPr>
      <t>Chemicals</t>
    </r>
    <r>
      <rPr>
        <sz val="11"/>
        <color rgb="FF000000"/>
        <rFont val="Calibri"/>
        <family val="2"/>
      </rPr>
      <t>)</t>
    </r>
  </si>
  <si>
    <r>
      <rPr>
        <b/>
        <i/>
        <sz val="11"/>
        <color rgb="FF000000"/>
        <rFont val="Calibri"/>
        <family val="2"/>
      </rPr>
      <t>chem</t>
    </r>
    <r>
      <rPr>
        <sz val="11"/>
        <color rgb="FF000000"/>
        <rFont val="Calibri"/>
        <family val="2"/>
      </rPr>
      <t>2_molarmin</t>
    </r>
  </si>
  <si>
    <r>
      <rPr>
        <b/>
        <i/>
        <sz val="11"/>
        <color rgb="FF000000"/>
        <rFont val="Calibri"/>
        <family val="2"/>
      </rPr>
      <t>chem</t>
    </r>
    <r>
      <rPr>
        <sz val="11"/>
        <color rgb="FF000000"/>
        <rFont val="Calibri"/>
        <family val="2"/>
      </rPr>
      <t>2_molarmax</t>
    </r>
  </si>
  <si>
    <r>
      <rPr>
        <sz val="11"/>
        <color rgb="FF000000"/>
        <rFont val="Calibri"/>
        <family val="2"/>
      </rPr>
      <t>Reagent1_</t>
    </r>
    <r>
      <rPr>
        <b/>
        <i/>
        <sz val="11"/>
        <color rgb="FF000000"/>
        <rFont val="Calibri"/>
        <family val="2"/>
      </rPr>
      <t>chemical</t>
    </r>
    <r>
      <rPr>
        <sz val="11"/>
        <color rgb="FF000000"/>
        <rFont val="Calibri"/>
        <family val="2"/>
      </rPr>
      <t>_list</t>
    </r>
  </si>
  <si>
    <t>Reagent1_ID</t>
  </si>
  <si>
    <t>Reagent1_item1_formulaconc</t>
  </si>
  <si>
    <t>Reagent1_item2_formulaconc</t>
  </si>
  <si>
    <t>Reagent1_item3_formulaconc</t>
  </si>
  <si>
    <t>Reagent1_prep_temperature</t>
  </si>
  <si>
    <t>Reagent1_prep_stirrate</t>
  </si>
  <si>
    <t>Reagent1_prep_duration</t>
  </si>
  <si>
    <r>
      <rPr>
        <sz val="11"/>
        <color rgb="FF000000"/>
        <rFont val="Calibri"/>
        <family val="2"/>
      </rPr>
      <t>Reagent2_</t>
    </r>
    <r>
      <rPr>
        <b/>
        <i/>
        <sz val="11"/>
        <color rgb="FF000000"/>
        <rFont val="Calibri"/>
        <family val="2"/>
      </rPr>
      <t>chemical</t>
    </r>
    <r>
      <rPr>
        <sz val="11"/>
        <color rgb="FF000000"/>
        <rFont val="Calibri"/>
        <family val="2"/>
      </rPr>
      <t>_list</t>
    </r>
  </si>
  <si>
    <t>Reagent2_ID</t>
  </si>
  <si>
    <t>Reagent2_item1_formulaconc</t>
  </si>
  <si>
    <t>Reagent2_item2_formulaconc</t>
  </si>
  <si>
    <t>Reagent2_item3_formulaconc</t>
  </si>
  <si>
    <t>Reagent2_prep_temperature</t>
  </si>
  <si>
    <t>Reagent2_prep_stirrate</t>
  </si>
  <si>
    <t>Reagent2_prep_duration</t>
  </si>
  <si>
    <r>
      <rPr>
        <sz val="11"/>
        <color rgb="FF000000"/>
        <rFont val="Calibri"/>
        <family val="2"/>
      </rPr>
      <t>Reagent3_</t>
    </r>
    <r>
      <rPr>
        <b/>
        <i/>
        <sz val="11"/>
        <color rgb="FF000000"/>
        <rFont val="Calibri"/>
        <family val="2"/>
      </rPr>
      <t>chemical</t>
    </r>
    <r>
      <rPr>
        <sz val="11"/>
        <color rgb="FF000000"/>
        <rFont val="Calibri"/>
        <family val="2"/>
      </rPr>
      <t>_list</t>
    </r>
  </si>
  <si>
    <t>Reagent3_ID</t>
  </si>
  <si>
    <t>Reagent3_item1_formulaconc</t>
  </si>
  <si>
    <t>Reagent3_item2_formulaconc</t>
  </si>
  <si>
    <t>Reagent3_item3_formulaconc</t>
  </si>
  <si>
    <t>Reagent3_prep_temperature</t>
  </si>
  <si>
    <t>Reagent3_prep_stirrate</t>
  </si>
  <si>
    <t>Reagent3_prep_duration</t>
  </si>
  <si>
    <r>
      <rPr>
        <sz val="11"/>
        <color rgb="FF000000"/>
        <rFont val="Calibri"/>
        <family val="2"/>
      </rPr>
      <t>Reagent4_</t>
    </r>
    <r>
      <rPr>
        <b/>
        <i/>
        <sz val="11"/>
        <color rgb="FF000000"/>
        <rFont val="Calibri"/>
        <family val="2"/>
      </rPr>
      <t>chemical</t>
    </r>
    <r>
      <rPr>
        <sz val="11"/>
        <color rgb="FF000000"/>
        <rFont val="Calibri"/>
        <family val="2"/>
      </rPr>
      <t>_list</t>
    </r>
  </si>
  <si>
    <t>Reagent4_ID</t>
  </si>
  <si>
    <t>Reagent4_item1_formulaconc</t>
  </si>
  <si>
    <t>Reagent4_item2_formulaconc</t>
  </si>
  <si>
    <t>Reagent4_item3_formulaconc</t>
  </si>
  <si>
    <t>Reagent4_prep_temperature</t>
  </si>
  <si>
    <t>Reagent4_prep_stirrate</t>
  </si>
  <si>
    <t>Reagent4_prep_duration</t>
  </si>
  <si>
    <r>
      <rPr>
        <sz val="11"/>
        <color rgb="FF000000"/>
        <rFont val="Calibri"/>
        <family val="2"/>
      </rPr>
      <t>Reagent5_</t>
    </r>
    <r>
      <rPr>
        <b/>
        <i/>
        <sz val="11"/>
        <color rgb="FF000000"/>
        <rFont val="Calibri"/>
        <family val="2"/>
      </rPr>
      <t>chemical</t>
    </r>
    <r>
      <rPr>
        <sz val="11"/>
        <color rgb="FF000000"/>
        <rFont val="Calibri"/>
        <family val="2"/>
      </rPr>
      <t>_list</t>
    </r>
  </si>
  <si>
    <t>Reagent5_ID</t>
  </si>
  <si>
    <t>Reagent5_item1_formulaconc</t>
  </si>
  <si>
    <t>Reagent5_item2_formulaconc</t>
  </si>
  <si>
    <t>Reagent5_item3_formulaconc</t>
  </si>
  <si>
    <t>Reagent5_prep_temperature</t>
  </si>
  <si>
    <t>Reagent5_prep_stirrate</t>
  </si>
  <si>
    <t>Reagent5_prep_duration</t>
  </si>
  <si>
    <r>
      <rPr>
        <sz val="11"/>
        <color rgb="FF000000"/>
        <rFont val="Calibri"/>
        <family val="2"/>
      </rPr>
      <t>Reagent6_</t>
    </r>
    <r>
      <rPr>
        <b/>
        <i/>
        <sz val="11"/>
        <color rgb="FF000000"/>
        <rFont val="Calibri"/>
        <family val="2"/>
      </rPr>
      <t>chemical</t>
    </r>
    <r>
      <rPr>
        <sz val="11"/>
        <color rgb="FF000000"/>
        <rFont val="Calibri"/>
        <family val="2"/>
      </rPr>
      <t>_list</t>
    </r>
  </si>
  <si>
    <t>Reagent6_ID</t>
  </si>
  <si>
    <t>Reagent6_item1_formulaconc</t>
  </si>
  <si>
    <t>Reagent6_item2_formulaconc</t>
  </si>
  <si>
    <t>Reagent6_item3_formulaconc</t>
  </si>
  <si>
    <t>Reagent6_prep_temperature</t>
  </si>
  <si>
    <t>Reagent6_prep_stirrate</t>
  </si>
  <si>
    <t>Reagent6_prep_duration</t>
  </si>
  <si>
    <r>
      <rPr>
        <sz val="11"/>
        <color rgb="FF000000"/>
        <rFont val="Calibri"/>
        <family val="2"/>
      </rPr>
      <t>Reagent7_</t>
    </r>
    <r>
      <rPr>
        <b/>
        <i/>
        <sz val="11"/>
        <color rgb="FF000000"/>
        <rFont val="Calibri"/>
        <family val="2"/>
      </rPr>
      <t>chemical</t>
    </r>
    <r>
      <rPr>
        <sz val="11"/>
        <color rgb="FF000000"/>
        <rFont val="Calibri"/>
        <family val="2"/>
      </rPr>
      <t>_list</t>
    </r>
  </si>
  <si>
    <t>Reagent7_ID</t>
  </si>
  <si>
    <t>Reagent7_item1_formulaconc</t>
  </si>
  <si>
    <t>Reagent7_item2_formulaconc</t>
  </si>
  <si>
    <t>Reagent7_item3_formulaconc</t>
  </si>
  <si>
    <t>Reagent7_prep_temperature</t>
  </si>
  <si>
    <t>Reagent7_prep_stirrate</t>
  </si>
  <si>
    <t>Reagent7_prep_duration</t>
  </si>
  <si>
    <t>Actions (Experiments)</t>
  </si>
  <si>
    <t>Actions (Reagents)</t>
  </si>
  <si>
    <t>reagents_prerxn_temperature</t>
  </si>
  <si>
    <t>reagents_prep_temperature</t>
  </si>
  <si>
    <t>reagents_prep_stirrate</t>
  </si>
  <si>
    <t>reagents_prep_duration</t>
  </si>
  <si>
    <t>LBL</t>
  </si>
  <si>
    <t xml:space="preserve">This sheet is used for "Multi Stock Sampling". That is, if you have developed new reagents for reactions in the same chemical space, </t>
  </si>
  <si>
    <r>
      <t xml:space="preserve">More formally, if your old reagents define a convex hull </t>
    </r>
    <r>
      <rPr>
        <i/>
        <sz val="12"/>
        <color rgb="FF000000"/>
        <rFont val="Calibri"/>
        <family val="2"/>
      </rPr>
      <t>H</t>
    </r>
    <r>
      <rPr>
        <sz val="12"/>
        <color rgb="FF000000"/>
        <rFont val="Calibri"/>
        <family val="2"/>
      </rPr>
      <t xml:space="preserve"> in chemical concentration space and your new reagents define a convex hull </t>
    </r>
    <r>
      <rPr>
        <i/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,</t>
    </r>
  </si>
  <si>
    <t>"Old" Reagents for multistock sampling</t>
  </si>
  <si>
    <r>
      <t xml:space="preserve">You can specify your previous reagents here to sample experiments from the set of possible points </t>
    </r>
    <r>
      <rPr>
        <i/>
        <sz val="12"/>
        <color rgb="FF000000"/>
        <rFont val="Calibri"/>
        <family val="2"/>
      </rPr>
      <t xml:space="preserve">newly accessible </t>
    </r>
    <r>
      <rPr>
        <sz val="12"/>
        <color rgb="FF000000"/>
        <rFont val="Calibri"/>
        <family val="2"/>
      </rPr>
      <t>by your new reagents.</t>
    </r>
  </si>
  <si>
    <r>
      <t xml:space="preserve">then activating ESCALATE's mutlistock sampling specifying your old reagents here will cause ESCALATE to sample points only in </t>
    </r>
    <r>
      <rPr>
        <i/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 xml:space="preserve"> but not in </t>
    </r>
    <r>
      <rPr>
        <i/>
        <sz val="12"/>
        <color rgb="FF000000"/>
        <rFont val="Calibri"/>
        <family val="2"/>
      </rPr>
      <t>H.</t>
    </r>
  </si>
  <si>
    <t>OldReagent1_chemical_list</t>
  </si>
  <si>
    <t>OldReagent1_ID</t>
  </si>
  <si>
    <t>OldReagent1_item1_formulaconc</t>
  </si>
  <si>
    <t>OldReagent1_item2_formulaconc</t>
  </si>
  <si>
    <t>OldReagent1_item3_formulaconc</t>
  </si>
  <si>
    <t>OldReagent1_prep_temperature</t>
  </si>
  <si>
    <t>OldReagent1_prep_stirrate</t>
  </si>
  <si>
    <t>OldReagent1_prep_duration</t>
  </si>
  <si>
    <t>OldReagent2_chemical_list</t>
  </si>
  <si>
    <t>OldReagent2_ID</t>
  </si>
  <si>
    <t>OldReagent2_item1_formulaconc</t>
  </si>
  <si>
    <t>OldReagent2_item2_formulaconc</t>
  </si>
  <si>
    <t>OldReagent2_item3_formulaconc</t>
  </si>
  <si>
    <t>OldReagent2_prep_temperature</t>
  </si>
  <si>
    <t>OldReagent2_prep_stirrate</t>
  </si>
  <si>
    <t>OldReagent2_prep_duration</t>
  </si>
  <si>
    <t>OldReagent3_chemical_list</t>
  </si>
  <si>
    <t>OldReagent3_item1_formulaconc</t>
  </si>
  <si>
    <t>OldReagent3_item2_formulaconc</t>
  </si>
  <si>
    <t>OldReagent3_item3_formulaconc</t>
  </si>
  <si>
    <t>OldReagent3_prep_temperature</t>
  </si>
  <si>
    <t>OldReagent3_prep_stirrate</t>
  </si>
  <si>
    <t>OldReagent3_prep_duration</t>
  </si>
  <si>
    <t>OldReagent4_chemical_list</t>
  </si>
  <si>
    <t>OldReagent4_ID</t>
  </si>
  <si>
    <t>OldReagent4_item1_formulaconc</t>
  </si>
  <si>
    <t>OldReagent4_item2_formulaconc</t>
  </si>
  <si>
    <t>OldReagent4_item3_formulaconc</t>
  </si>
  <si>
    <t>OldReagent4_prep_temperature</t>
  </si>
  <si>
    <t>OldReagent4_prep_stirrate</t>
  </si>
  <si>
    <t>OldReagent4_prep_duration</t>
  </si>
  <si>
    <t>OldReagent5_chemical_list</t>
  </si>
  <si>
    <t>OldReagent5_ID</t>
  </si>
  <si>
    <t>OldReagent5_item1_formulaconc</t>
  </si>
  <si>
    <t>OldReagent5_item2_formulaconc</t>
  </si>
  <si>
    <t>OldReagent5_item3_formulaconc</t>
  </si>
  <si>
    <t>OldReagent5_prep_temperature</t>
  </si>
  <si>
    <t>OldReagent5_prep_stirrate</t>
  </si>
  <si>
    <t>OldReagent5_prep_duration</t>
  </si>
  <si>
    <t>OldReagent6_chemical_list</t>
  </si>
  <si>
    <t>OldReagent6_item1_formulaconc</t>
  </si>
  <si>
    <t>OldReagent6_item2_formulaconc</t>
  </si>
  <si>
    <t>OldReagent6_item3_formulaconc</t>
  </si>
  <si>
    <t>OldReagent6_prep_temperature</t>
  </si>
  <si>
    <t>OldReagent6_prep_stirrate</t>
  </si>
  <si>
    <t>OldReagent6_prep_duration</t>
  </si>
  <si>
    <t>OldReagent7_chemical_list</t>
  </si>
  <si>
    <t>OldReagent7_ID</t>
  </si>
  <si>
    <t>OldReagent7_item1_formulaconc</t>
  </si>
  <si>
    <t>OldReagent7_item2_formulaconc</t>
  </si>
  <si>
    <t>OldReagent7_item3_formulaconc</t>
  </si>
  <si>
    <t>OldReagent7_prep_temperature</t>
  </si>
  <si>
    <t>OldReagent7_prep_stirrate</t>
  </si>
  <si>
    <t>OldReagent7_prep_duration</t>
  </si>
  <si>
    <t>multi_stock_sampling</t>
  </si>
  <si>
    <t>Oldreagent3_ID</t>
  </si>
  <si>
    <r>
      <rPr>
        <b/>
        <sz val="12"/>
        <color rgb="FF000000"/>
        <rFont val="Calibri"/>
        <family val="2"/>
      </rPr>
      <t>NOTE:</t>
    </r>
    <r>
      <rPr>
        <sz val="12"/>
        <color rgb="FF000000"/>
        <rFont val="Calibri"/>
        <family val="2"/>
      </rPr>
      <t xml:space="preserve"> multistock sampling is only supported for use with the Wolfram Mathematica sampler</t>
    </r>
  </si>
  <si>
    <t>Subtract Region of Previous Solutions?</t>
  </si>
  <si>
    <t>['DCM']</t>
  </si>
  <si>
    <t>WF1 = ITC Duration, WF3 = Time allotted for diffusion</t>
  </si>
  <si>
    <t>WF3: Reagent addition temperature ( °C ) -- temperature robot will maintain during reagent addition</t>
  </si>
  <si>
    <t>Shake duration after addition of reagents 1-5</t>
  </si>
  <si>
    <t>WF3: Shake duration after addition of reagents 1-4</t>
  </si>
  <si>
    <t>WF3: Shake duration after addition of reagents 5-6</t>
  </si>
  <si>
    <t>Shake duration after addition of reagents 6-7</t>
  </si>
  <si>
    <t>WF1 = ITC Temperature, WF3 = Temperature at which diffusion is occuring</t>
  </si>
  <si>
    <t>['PbI2','MeNH3I','DMSO']</t>
  </si>
  <si>
    <t>['DMSO']</t>
  </si>
  <si>
    <t>Reagent 8 Chemical List</t>
  </si>
  <si>
    <t>Reagent 8 Chemical 1</t>
  </si>
  <si>
    <t>Reagent 8 Chemical 2</t>
  </si>
  <si>
    <t>Reagent 8 Chemical 3</t>
  </si>
  <si>
    <t>Reagent 8 ID</t>
  </si>
  <si>
    <t>Reagent 8 Temperature</t>
  </si>
  <si>
    <t>Reagent 8  Stir Rate</t>
  </si>
  <si>
    <t>Reagent 8  Preparation Duration</t>
  </si>
  <si>
    <t>Reagent 9 Chemical List</t>
  </si>
  <si>
    <t>Reagent 9 Chemical 1</t>
  </si>
  <si>
    <t>Reagent 9 Chemical 2</t>
  </si>
  <si>
    <t>Reagent 9 Chemical 3</t>
  </si>
  <si>
    <t>Reagent 9 ID</t>
  </si>
  <si>
    <t>Reagent 9 Temperature</t>
  </si>
  <si>
    <t>Reagent 9  Stir Rate</t>
  </si>
  <si>
    <t>Reagent 9  Preparation Duration</t>
  </si>
  <si>
    <t>['MeNH3I','DMSO']</t>
  </si>
  <si>
    <t>['PbI2','CsI','DMSO']</t>
  </si>
  <si>
    <r>
      <rPr>
        <sz val="11"/>
        <color rgb="FF000000"/>
        <rFont val="Calibri"/>
        <family val="2"/>
      </rPr>
      <t>Reagent8_</t>
    </r>
    <r>
      <rPr>
        <b/>
        <i/>
        <sz val="11"/>
        <color rgb="FF000000"/>
        <rFont val="Calibri"/>
        <family val="2"/>
      </rPr>
      <t>chemical</t>
    </r>
    <r>
      <rPr>
        <sz val="11"/>
        <color rgb="FF000000"/>
        <rFont val="Calibri"/>
        <family val="2"/>
      </rPr>
      <t>_list</t>
    </r>
  </si>
  <si>
    <t>Reagent8_ID</t>
  </si>
  <si>
    <t>Reagent8_item2_formulaconc</t>
  </si>
  <si>
    <t>Reagent8_item3_formulaconc</t>
  </si>
  <si>
    <t>Reagent8_prep_temperature</t>
  </si>
  <si>
    <t>Reagent8_prep_stirrate</t>
  </si>
  <si>
    <t>Reagent8_prep_duration</t>
  </si>
  <si>
    <t>Reagent8_item1_formulaconc</t>
  </si>
  <si>
    <t>OldReagent8_chemical_list</t>
  </si>
  <si>
    <t>OldReagent8_item1_formulaconc</t>
  </si>
  <si>
    <t>OldReagen8_item2_formulaconc</t>
  </si>
  <si>
    <t>OldReagent8_item3_formulaconc</t>
  </si>
  <si>
    <t>OldReagent8_ID</t>
  </si>
  <si>
    <t>OldReagent8_prep_temperature</t>
  </si>
  <si>
    <t>OldReagent8_prep_stirrate</t>
  </si>
  <si>
    <t>OldReagent8_prep_duration</t>
  </si>
  <si>
    <t>OldReagent9_chemical_list</t>
  </si>
  <si>
    <t>OldReagent9_item1_formulaconc</t>
  </si>
  <si>
    <t>OldReagent9_item2_formulaconc</t>
  </si>
  <si>
    <t>OldReagent9_item3_formulaconc</t>
  </si>
  <si>
    <t>OldReagent9_ID</t>
  </si>
  <si>
    <t>OldReagent9_prep_temperature</t>
  </si>
  <si>
    <t>OldReagent9_prep_stirrate</t>
  </si>
  <si>
    <t>OldReagent9_prep_duration</t>
  </si>
  <si>
    <r>
      <t>Reagent9_</t>
    </r>
    <r>
      <rPr>
        <b/>
        <i/>
        <sz val="11"/>
        <color rgb="FF000000"/>
        <rFont val="Calibri"/>
        <family val="2"/>
      </rPr>
      <t>chemical</t>
    </r>
    <r>
      <rPr>
        <sz val="11"/>
        <color rgb="FF000000"/>
        <rFont val="Calibri"/>
        <family val="2"/>
      </rPr>
      <t>_list</t>
    </r>
  </si>
  <si>
    <t>Reagent9_ID</t>
  </si>
  <si>
    <t>Reagent9_item1_formulaconc</t>
  </si>
  <si>
    <t>Reagent9_item2_formulaconc</t>
  </si>
  <si>
    <t>Reagent9_item3_formulaconc</t>
  </si>
  <si>
    <t>Reagent9_prep_temperature</t>
  </si>
  <si>
    <t>Reagent9_prep_stirrate</t>
  </si>
  <si>
    <t>Reagent9_prep_duration</t>
  </si>
  <si>
    <t>Reagent9 (ul)</t>
  </si>
  <si>
    <t>No</t>
  </si>
  <si>
    <t>Perovskite Iodide Experiment</t>
  </si>
  <si>
    <t>Additional_action_1_value</t>
  </si>
  <si>
    <t>Additional_action_1_description</t>
  </si>
  <si>
    <t>Additional_action_2_value</t>
  </si>
  <si>
    <t>Additional_action_2_description</t>
  </si>
  <si>
    <t>User defined additional action.  This column contains a numerical value (ex. 1000)</t>
  </si>
  <si>
    <t>stir rate (rpm)</t>
  </si>
  <si>
    <t>Description of the additional action provided as a string with unit reference ex. vortex rate of sample (rpm)</t>
  </si>
  <si>
    <t>stir rate duration (s)</t>
  </si>
  <si>
    <t>Description of the first additional action provided as a string with unit reference ex. vortex rate of sample (rpm)</t>
  </si>
  <si>
    <t>Test Reaction</t>
  </si>
  <si>
    <t>['PbI2','FormamidiniumIodide','DMSO']</t>
  </si>
  <si>
    <t>['CsI','DMSO']</t>
  </si>
  <si>
    <t>[[250,250],[600,600]]</t>
  </si>
  <si>
    <t>[[2,3,4,5,6,7,9,1],[8]]</t>
  </si>
  <si>
    <t>['FormamidiniumIodide','DMSO']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</si>
</sst>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u/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u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theme="10"/>
      <name val="Calibri"/>
      <family val="2"/>
    </font>
    <font>
      <i/>
      <sz val="12"/>
      <color rgb="FF000000"/>
      <name val="Calibri"/>
      <family val="2"/>
    </font>
    <font>
      <u/>
      <sz val="24"/>
      <color rgb="FF000000"/>
      <name val="Calibri"/>
      <family val="2"/>
    </font>
    <font>
      <b/>
      <sz val="11"/>
      <color rgb="FFFF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  <fill>
      <patternFill patternType="solid">
        <fgColor rgb="FFCFE2F3"/>
        <bgColor rgb="FFCFE2F3"/>
      </patternFill>
    </fill>
    <fill>
      <patternFill patternType="solid">
        <fgColor rgb="FFCCFFFF"/>
        <bgColor rgb="FFCCFFFF"/>
      </patternFill>
    </fill>
    <fill>
      <patternFill patternType="solid">
        <fgColor rgb="FFFBE4D5"/>
        <bgColor rgb="FFFBE4D5"/>
      </patternFill>
    </fill>
    <fill>
      <patternFill patternType="solid">
        <fgColor rgb="FFFBE5D6"/>
        <bgColor rgb="FFFBE5D6"/>
      </patternFill>
    </fill>
    <fill>
      <patternFill patternType="solid">
        <fgColor rgb="FFDEEAF6"/>
        <bgColor rgb="FFDEEAF6"/>
      </patternFill>
    </fill>
    <fill>
      <patternFill patternType="solid">
        <fgColor rgb="FFFCE4D6"/>
        <bgColor rgb="FFFCE4D6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DEEBF7"/>
        <bgColor rgb="FFDEEAF6"/>
      </patternFill>
    </fill>
    <fill>
      <patternFill patternType="solid">
        <fgColor rgb="FFDEEBF7"/>
        <bgColor indexed="64"/>
      </patternFill>
    </fill>
    <fill>
      <patternFill patternType="solid">
        <fgColor rgb="FFDEEAF6"/>
        <bgColor rgb="FFE6E6E6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8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/>
    <xf numFmtId="0" fontId="0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left" vertical="center"/>
    </xf>
    <xf numFmtId="49" fontId="0" fillId="3" borderId="4" xfId="0" applyNumberFormat="1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3" borderId="4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0" fontId="4" fillId="4" borderId="4" xfId="0" applyFont="1" applyFill="1" applyBorder="1" applyAlignment="1">
      <alignment horizontal="right" vertical="center"/>
    </xf>
    <xf numFmtId="0" fontId="0" fillId="4" borderId="4" xfId="0" applyFont="1" applyFill="1" applyBorder="1" applyAlignment="1">
      <alignment horizontal="left" vertical="center"/>
    </xf>
    <xf numFmtId="49" fontId="0" fillId="4" borderId="4" xfId="0" applyNumberFormat="1" applyFont="1" applyFill="1" applyBorder="1" applyAlignment="1">
      <alignment vertical="center"/>
    </xf>
    <xf numFmtId="0" fontId="0" fillId="4" borderId="5" xfId="0" applyFont="1" applyFill="1" applyBorder="1" applyAlignment="1">
      <alignment vertical="center"/>
    </xf>
    <xf numFmtId="0" fontId="0" fillId="4" borderId="6" xfId="0" applyFont="1" applyFill="1" applyBorder="1" applyAlignment="1">
      <alignment vertical="center"/>
    </xf>
    <xf numFmtId="0" fontId="0" fillId="4" borderId="4" xfId="0" applyFont="1" applyFill="1" applyBorder="1" applyAlignment="1">
      <alignment horizontal="right" vertical="center"/>
    </xf>
    <xf numFmtId="0" fontId="5" fillId="5" borderId="8" xfId="0" applyFont="1" applyFill="1" applyBorder="1" applyAlignment="1">
      <alignment horizontal="left" vertical="center"/>
    </xf>
    <xf numFmtId="0" fontId="0" fillId="5" borderId="8" xfId="0" applyFont="1" applyFill="1" applyBorder="1" applyAlignment="1">
      <alignment horizontal="right" vertical="center"/>
    </xf>
    <xf numFmtId="0" fontId="0" fillId="5" borderId="8" xfId="0" applyFont="1" applyFill="1" applyBorder="1" applyAlignment="1">
      <alignment horizontal="left" vertical="center"/>
    </xf>
    <xf numFmtId="49" fontId="0" fillId="5" borderId="8" xfId="0" applyNumberFormat="1" applyFont="1" applyFill="1" applyBorder="1" applyAlignment="1">
      <alignment vertical="center"/>
    </xf>
    <xf numFmtId="0" fontId="0" fillId="5" borderId="9" xfId="0" applyFont="1" applyFill="1" applyBorder="1" applyAlignment="1">
      <alignment vertical="center"/>
    </xf>
    <xf numFmtId="0" fontId="0" fillId="5" borderId="10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5" borderId="4" xfId="0" applyFont="1" applyFill="1" applyBorder="1" applyAlignment="1">
      <alignment horizontal="right" vertical="center"/>
    </xf>
    <xf numFmtId="0" fontId="0" fillId="5" borderId="4" xfId="0" applyFont="1" applyFill="1" applyBorder="1" applyAlignment="1">
      <alignment horizontal="left" vertical="center"/>
    </xf>
    <xf numFmtId="49" fontId="0" fillId="5" borderId="4" xfId="0" applyNumberFormat="1" applyFont="1" applyFill="1" applyBorder="1" applyAlignment="1">
      <alignment vertical="center"/>
    </xf>
    <xf numFmtId="0" fontId="0" fillId="5" borderId="5" xfId="0" applyFont="1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left" vertical="center"/>
    </xf>
    <xf numFmtId="0" fontId="0" fillId="5" borderId="11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vertical="center"/>
    </xf>
    <xf numFmtId="0" fontId="7" fillId="5" borderId="4" xfId="0" applyFont="1" applyFill="1" applyBorder="1" applyAlignment="1">
      <alignment horizontal="left"/>
    </xf>
    <xf numFmtId="0" fontId="0" fillId="5" borderId="4" xfId="0" applyFont="1" applyFill="1" applyBorder="1" applyAlignment="1">
      <alignment horizontal="right"/>
    </xf>
    <xf numFmtId="0" fontId="0" fillId="5" borderId="4" xfId="0" applyFont="1" applyFill="1" applyBorder="1" applyAlignment="1"/>
    <xf numFmtId="0" fontId="0" fillId="5" borderId="11" xfId="0" applyFont="1" applyFill="1" applyBorder="1" applyAlignment="1"/>
    <xf numFmtId="0" fontId="0" fillId="5" borderId="5" xfId="0" applyFont="1" applyFill="1" applyBorder="1" applyAlignment="1"/>
    <xf numFmtId="0" fontId="0" fillId="5" borderId="1" xfId="0" applyFont="1" applyFill="1" applyBorder="1" applyAlignment="1">
      <alignment horizontal="right"/>
    </xf>
    <xf numFmtId="0" fontId="0" fillId="5" borderId="1" xfId="0" applyFont="1" applyFill="1" applyBorder="1" applyAlignment="1"/>
    <xf numFmtId="0" fontId="8" fillId="5" borderId="1" xfId="0" applyFont="1" applyFill="1" applyBorder="1" applyAlignment="1"/>
    <xf numFmtId="0" fontId="0" fillId="5" borderId="12" xfId="0" applyFont="1" applyFill="1" applyBorder="1" applyAlignment="1">
      <alignment horizontal="left"/>
    </xf>
    <xf numFmtId="0" fontId="0" fillId="5" borderId="2" xfId="0" applyFont="1" applyFill="1" applyBorder="1" applyAlignment="1"/>
    <xf numFmtId="0" fontId="9" fillId="6" borderId="4" xfId="0" applyFont="1" applyFill="1" applyBorder="1" applyAlignment="1">
      <alignment horizontal="right" vertical="center"/>
    </xf>
    <xf numFmtId="0" fontId="0" fillId="6" borderId="4" xfId="0" applyFont="1" applyFill="1" applyBorder="1" applyAlignment="1">
      <alignment horizontal="left" vertical="center"/>
    </xf>
    <xf numFmtId="49" fontId="0" fillId="6" borderId="4" xfId="0" applyNumberFormat="1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0" fontId="0" fillId="6" borderId="6" xfId="0" applyFont="1" applyFill="1" applyBorder="1" applyAlignment="1">
      <alignment vertical="center"/>
    </xf>
    <xf numFmtId="0" fontId="0" fillId="6" borderId="4" xfId="0" applyFont="1" applyFill="1" applyBorder="1" applyAlignment="1">
      <alignment horizontal="right" vertical="center"/>
    </xf>
    <xf numFmtId="0" fontId="0" fillId="6" borderId="4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vertical="center"/>
    </xf>
    <xf numFmtId="0" fontId="0" fillId="7" borderId="4" xfId="0" applyFont="1" applyFill="1" applyBorder="1" applyAlignment="1">
      <alignment horizontal="right" vertical="center"/>
    </xf>
    <xf numFmtId="0" fontId="0" fillId="6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left" vertical="center"/>
    </xf>
    <xf numFmtId="0" fontId="11" fillId="6" borderId="4" xfId="0" applyFont="1" applyFill="1" applyBorder="1" applyAlignment="1"/>
    <xf numFmtId="0" fontId="0" fillId="6" borderId="4" xfId="0" applyFont="1" applyFill="1" applyBorder="1" applyAlignment="1"/>
    <xf numFmtId="0" fontId="0" fillId="7" borderId="4" xfId="0" applyFont="1" applyFill="1" applyBorder="1" applyAlignment="1">
      <alignment horizontal="center" vertical="center"/>
    </xf>
    <xf numFmtId="49" fontId="0" fillId="7" borderId="4" xfId="0" applyNumberFormat="1" applyFont="1" applyFill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12" fillId="6" borderId="6" xfId="0" applyFont="1" applyFill="1" applyBorder="1" applyAlignment="1">
      <alignment vertical="center"/>
    </xf>
    <xf numFmtId="0" fontId="13" fillId="7" borderId="6" xfId="0" applyFont="1" applyFill="1" applyBorder="1" applyAlignment="1">
      <alignment vertical="center"/>
    </xf>
    <xf numFmtId="0" fontId="14" fillId="8" borderId="4" xfId="0" applyFont="1" applyFill="1" applyBorder="1" applyAlignment="1">
      <alignment horizontal="left" vertical="center"/>
    </xf>
    <xf numFmtId="0" fontId="0" fillId="8" borderId="4" xfId="0" applyFont="1" applyFill="1" applyBorder="1" applyAlignment="1">
      <alignment horizontal="left" vertical="center"/>
    </xf>
    <xf numFmtId="49" fontId="0" fillId="8" borderId="4" xfId="0" applyNumberFormat="1" applyFont="1" applyFill="1" applyBorder="1" applyAlignment="1">
      <alignment vertical="center"/>
    </xf>
    <xf numFmtId="0" fontId="0" fillId="8" borderId="5" xfId="0" applyFont="1" applyFill="1" applyBorder="1" applyAlignment="1">
      <alignment vertical="center"/>
    </xf>
    <xf numFmtId="0" fontId="0" fillId="8" borderId="6" xfId="0" applyFont="1" applyFill="1" applyBorder="1" applyAlignment="1">
      <alignment vertical="center"/>
    </xf>
    <xf numFmtId="0" fontId="0" fillId="8" borderId="4" xfId="0" applyFont="1" applyFill="1" applyBorder="1" applyAlignment="1">
      <alignment horizontal="right" vertical="center"/>
    </xf>
    <xf numFmtId="0" fontId="0" fillId="8" borderId="1" xfId="0" applyFont="1" applyFill="1" applyBorder="1" applyAlignment="1">
      <alignment horizontal="right" vertical="center"/>
    </xf>
    <xf numFmtId="0" fontId="0" fillId="8" borderId="1" xfId="0" applyFont="1" applyFill="1" applyBorder="1" applyAlignment="1">
      <alignment horizontal="left" vertical="center"/>
    </xf>
    <xf numFmtId="49" fontId="0" fillId="8" borderId="1" xfId="0" applyNumberFormat="1" applyFont="1" applyFill="1" applyBorder="1" applyAlignment="1">
      <alignment vertical="center"/>
    </xf>
    <xf numFmtId="0" fontId="0" fillId="8" borderId="2" xfId="0" applyFont="1" applyFill="1" applyBorder="1" applyAlignment="1">
      <alignment vertical="center"/>
    </xf>
    <xf numFmtId="0" fontId="0" fillId="8" borderId="3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2" borderId="4" xfId="0" applyFont="1" applyFill="1" applyBorder="1" applyAlignment="1"/>
    <xf numFmtId="0" fontId="15" fillId="6" borderId="4" xfId="0" applyFont="1" applyFill="1" applyBorder="1" applyAlignment="1">
      <alignment horizontal="left" vertical="center"/>
    </xf>
    <xf numFmtId="0" fontId="0" fillId="9" borderId="4" xfId="0" applyFont="1" applyFill="1" applyBorder="1" applyAlignment="1">
      <alignment horizontal="left" vertical="center"/>
    </xf>
    <xf numFmtId="0" fontId="16" fillId="8" borderId="4" xfId="0" applyFont="1" applyFill="1" applyBorder="1" applyAlignment="1">
      <alignment horizontal="right" vertical="center"/>
    </xf>
    <xf numFmtId="0" fontId="0" fillId="5" borderId="4" xfId="0" applyFont="1" applyFill="1" applyBorder="1" applyAlignment="1" applyProtection="1">
      <alignment horizontal="right" vertical="center"/>
      <protection locked="0"/>
    </xf>
    <xf numFmtId="0" fontId="6" fillId="5" borderId="4" xfId="0" applyFont="1" applyFill="1" applyBorder="1" applyAlignment="1" applyProtection="1">
      <alignment horizontal="left" vertical="center"/>
      <protection locked="0"/>
    </xf>
    <xf numFmtId="0" fontId="0" fillId="6" borderId="4" xfId="0" applyFont="1" applyFill="1" applyBorder="1" applyAlignment="1" applyProtection="1">
      <alignment horizontal="right" vertical="center"/>
      <protection locked="0"/>
    </xf>
    <xf numFmtId="0" fontId="0" fillId="7" borderId="4" xfId="0" applyFont="1" applyFill="1" applyBorder="1" applyAlignment="1" applyProtection="1">
      <alignment horizontal="right" vertical="center"/>
      <protection locked="0"/>
    </xf>
    <xf numFmtId="0" fontId="0" fillId="8" borderId="4" xfId="0" applyFont="1" applyFill="1" applyBorder="1" applyAlignment="1" applyProtection="1">
      <alignment horizontal="right" vertical="center"/>
      <protection locked="0"/>
    </xf>
    <xf numFmtId="0" fontId="0" fillId="8" borderId="1" xfId="0" applyFont="1" applyFill="1" applyBorder="1" applyAlignment="1" applyProtection="1">
      <alignment horizontal="right" vertical="center"/>
      <protection locked="0"/>
    </xf>
    <xf numFmtId="0" fontId="0" fillId="3" borderId="4" xfId="0" applyFont="1" applyFill="1" applyBorder="1" applyAlignment="1" applyProtection="1">
      <alignment horizontal="left" vertical="center"/>
      <protection locked="0"/>
    </xf>
    <xf numFmtId="0" fontId="0" fillId="3" borderId="1" xfId="0" applyFont="1" applyFill="1" applyBorder="1" applyAlignment="1" applyProtection="1">
      <alignment horizontal="left" vertical="center"/>
      <protection locked="0"/>
    </xf>
    <xf numFmtId="0" fontId="0" fillId="4" borderId="4" xfId="0" applyFont="1" applyFill="1" applyBorder="1" applyAlignment="1" applyProtection="1">
      <alignment horizontal="left" vertical="center"/>
      <protection locked="0"/>
    </xf>
    <xf numFmtId="0" fontId="0" fillId="5" borderId="8" xfId="0" applyFont="1" applyFill="1" applyBorder="1" applyAlignment="1" applyProtection="1">
      <alignment horizontal="left" vertical="center"/>
      <protection locked="0"/>
    </xf>
    <xf numFmtId="0" fontId="0" fillId="5" borderId="4" xfId="0" applyFont="1" applyFill="1" applyBorder="1" applyAlignment="1" applyProtection="1">
      <alignment horizontal="left" vertical="center"/>
      <protection locked="0"/>
    </xf>
    <xf numFmtId="0" fontId="0" fillId="5" borderId="4" xfId="0" applyFont="1" applyFill="1" applyBorder="1" applyAlignment="1" applyProtection="1">
      <protection locked="0"/>
    </xf>
    <xf numFmtId="0" fontId="0" fillId="5" borderId="1" xfId="0" applyFont="1" applyFill="1" applyBorder="1" applyAlignment="1" applyProtection="1">
      <alignment horizontal="left" vertical="center"/>
      <protection locked="0"/>
    </xf>
    <xf numFmtId="0" fontId="0" fillId="6" borderId="4" xfId="0" applyFont="1" applyFill="1" applyBorder="1" applyAlignment="1" applyProtection="1">
      <alignment horizontal="left" vertical="center"/>
      <protection locked="0"/>
    </xf>
    <xf numFmtId="0" fontId="0" fillId="7" borderId="4" xfId="0" applyFont="1" applyFill="1" applyBorder="1" applyAlignment="1" applyProtection="1">
      <alignment horizontal="left" vertical="center"/>
      <protection locked="0"/>
    </xf>
    <xf numFmtId="0" fontId="0" fillId="8" borderId="4" xfId="0" applyFont="1" applyFill="1" applyBorder="1" applyAlignment="1" applyProtection="1">
      <alignment horizontal="left" vertical="center"/>
      <protection locked="0"/>
    </xf>
    <xf numFmtId="0" fontId="0" fillId="8" borderId="1" xfId="0" applyFont="1" applyFill="1" applyBorder="1" applyAlignment="1" applyProtection="1">
      <alignment horizontal="left" vertical="center"/>
      <protection locked="0"/>
    </xf>
    <xf numFmtId="0" fontId="0" fillId="10" borderId="0" xfId="0" applyFont="1" applyFill="1" applyAlignment="1"/>
    <xf numFmtId="0" fontId="1" fillId="10" borderId="0" xfId="0" applyFont="1" applyFill="1" applyAlignment="1"/>
    <xf numFmtId="0" fontId="20" fillId="10" borderId="0" xfId="0" applyFont="1" applyFill="1" applyAlignment="1"/>
    <xf numFmtId="0" fontId="1" fillId="10" borderId="15" xfId="0" applyFont="1" applyFill="1" applyBorder="1" applyAlignment="1"/>
    <xf numFmtId="0" fontId="0" fillId="10" borderId="15" xfId="0" applyFont="1" applyFill="1" applyBorder="1" applyAlignment="1"/>
    <xf numFmtId="0" fontId="21" fillId="6" borderId="5" xfId="0" applyFont="1" applyFill="1" applyBorder="1" applyAlignment="1">
      <alignment vertical="center"/>
    </xf>
    <xf numFmtId="0" fontId="0" fillId="4" borderId="13" xfId="0" applyFont="1" applyFill="1" applyBorder="1" applyAlignment="1">
      <alignment vertical="center"/>
    </xf>
    <xf numFmtId="0" fontId="0" fillId="4" borderId="14" xfId="0" applyFont="1" applyFill="1" applyBorder="1" applyAlignment="1">
      <alignment vertical="center"/>
    </xf>
    <xf numFmtId="0" fontId="18" fillId="4" borderId="4" xfId="1" applyFill="1" applyBorder="1" applyAlignment="1">
      <alignment horizontal="left" vertical="center"/>
    </xf>
    <xf numFmtId="0" fontId="23" fillId="7" borderId="4" xfId="0" applyFont="1" applyFill="1" applyBorder="1" applyAlignment="1" applyProtection="1">
      <alignment horizontal="left" vertical="center"/>
      <protection locked="0"/>
    </xf>
    <xf numFmtId="0" fontId="0" fillId="6" borderId="4" xfId="0" applyFont="1" applyFill="1" applyBorder="1" applyAlignment="1" applyProtection="1">
      <alignment horizontal="right" vertical="center"/>
    </xf>
    <xf numFmtId="0" fontId="23" fillId="6" borderId="4" xfId="0" applyFont="1" applyFill="1" applyBorder="1" applyAlignment="1" applyProtection="1">
      <alignment horizontal="right" vertical="center"/>
      <protection locked="0"/>
    </xf>
    <xf numFmtId="0" fontId="23" fillId="7" borderId="4" xfId="0" applyFont="1" applyFill="1" applyBorder="1" applyAlignment="1" applyProtection="1">
      <alignment horizontal="right" vertical="center"/>
      <protection locked="0"/>
    </xf>
    <xf numFmtId="0" fontId="0" fillId="4" borderId="4" xfId="0" applyFont="1" applyFill="1" applyBorder="1" applyAlignment="1" applyProtection="1">
      <alignment horizontal="left" vertical="center"/>
    </xf>
    <xf numFmtId="0" fontId="23" fillId="5" borderId="4" xfId="0" applyFont="1" applyFill="1" applyBorder="1" applyAlignment="1" applyProtection="1">
      <alignment horizontal="left" vertical="center"/>
      <protection locked="0"/>
    </xf>
    <xf numFmtId="0" fontId="0" fillId="11" borderId="4" xfId="0" applyFont="1" applyFill="1" applyBorder="1" applyAlignment="1" applyProtection="1">
      <alignment horizontal="left" vertical="center"/>
      <protection locked="0"/>
    </xf>
    <xf numFmtId="0" fontId="0" fillId="11" borderId="4" xfId="0" applyFont="1" applyFill="1" applyBorder="1" applyAlignment="1" applyProtection="1">
      <alignment horizontal="right" vertical="center"/>
      <protection locked="0"/>
    </xf>
    <xf numFmtId="0" fontId="0" fillId="11" borderId="4" xfId="0" applyFont="1" applyFill="1" applyBorder="1" applyAlignment="1">
      <alignment horizontal="right" vertical="center"/>
    </xf>
    <xf numFmtId="0" fontId="0" fillId="11" borderId="4" xfId="0" applyFont="1" applyFill="1" applyBorder="1" applyAlignment="1">
      <alignment horizontal="left" vertical="center"/>
    </xf>
    <xf numFmtId="49" fontId="0" fillId="11" borderId="4" xfId="0" applyNumberFormat="1" applyFont="1" applyFill="1" applyBorder="1" applyAlignment="1">
      <alignment vertical="center"/>
    </xf>
    <xf numFmtId="0" fontId="0" fillId="11" borderId="5" xfId="0" applyFont="1" applyFill="1" applyBorder="1" applyAlignment="1">
      <alignment vertical="center"/>
    </xf>
    <xf numFmtId="0" fontId="0" fillId="11" borderId="6" xfId="0" applyFont="1" applyFill="1" applyBorder="1" applyAlignment="1">
      <alignment vertical="center"/>
    </xf>
    <xf numFmtId="0" fontId="0" fillId="12" borderId="0" xfId="0" applyFont="1" applyFill="1" applyAlignment="1">
      <alignment vertical="center"/>
    </xf>
    <xf numFmtId="0" fontId="0" fillId="12" borderId="0" xfId="0" applyFont="1" applyFill="1" applyAlignment="1"/>
    <xf numFmtId="0" fontId="0" fillId="6" borderId="4" xfId="0" applyFill="1" applyBorder="1" applyAlignment="1">
      <alignment horizontal="left" vertical="center"/>
    </xf>
    <xf numFmtId="49" fontId="0" fillId="6" borderId="4" xfId="0" applyNumberFormat="1" applyFill="1" applyBorder="1" applyAlignment="1">
      <alignment vertical="center"/>
    </xf>
    <xf numFmtId="0" fontId="0" fillId="7" borderId="4" xfId="0" applyFill="1" applyBorder="1" applyAlignment="1" applyProtection="1">
      <alignment horizontal="left" vertical="center"/>
      <protection locked="0"/>
    </xf>
    <xf numFmtId="0" fontId="0" fillId="7" borderId="4" xfId="0" applyFill="1" applyBorder="1" applyAlignment="1">
      <alignment horizontal="left" vertical="center"/>
    </xf>
    <xf numFmtId="0" fontId="0" fillId="6" borderId="4" xfId="0" applyFill="1" applyBorder="1" applyAlignment="1" applyProtection="1">
      <alignment horizontal="left" vertical="center"/>
      <protection locked="0"/>
    </xf>
    <xf numFmtId="49" fontId="0" fillId="7" borderId="4" xfId="0" applyNumberForma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0" fontId="0" fillId="6" borderId="14" xfId="0" applyFont="1" applyFill="1" applyBorder="1" applyAlignment="1">
      <alignment vertical="center"/>
    </xf>
    <xf numFmtId="0" fontId="23" fillId="6" borderId="4" xfId="0" applyFont="1" applyFill="1" applyBorder="1" applyAlignment="1">
      <alignment horizontal="left" vertical="center"/>
    </xf>
    <xf numFmtId="0" fontId="23" fillId="7" borderId="4" xfId="0" applyFont="1" applyFill="1" applyBorder="1" applyAlignment="1">
      <alignment horizontal="left" vertical="center"/>
    </xf>
    <xf numFmtId="0" fontId="23" fillId="9" borderId="4" xfId="0" applyFont="1" applyFill="1" applyBorder="1" applyAlignment="1">
      <alignment horizontal="left" vertical="center"/>
    </xf>
    <xf numFmtId="0" fontId="0" fillId="0" borderId="0" xfId="0" applyFont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23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</xf>
    <xf numFmtId="0" fontId="0" fillId="13" borderId="0" xfId="0" applyFill="1" applyAlignment="1">
      <alignment horizontal="right" vertical="center"/>
    </xf>
    <xf numFmtId="0" fontId="24" fillId="13" borderId="0" xfId="0" applyFont="1" applyFill="1" applyAlignment="1">
      <alignment horizontal="left" vertical="center"/>
    </xf>
    <xf numFmtId="49" fontId="0" fillId="13" borderId="0" xfId="0" applyNumberFormat="1" applyFill="1" applyAlignment="1">
      <alignment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/>
    <xf numFmtId="0" fontId="24" fillId="13" borderId="16" xfId="0" applyFont="1" applyFill="1" applyBorder="1" applyAlignment="1">
      <alignment vertical="center"/>
    </xf>
    <xf numFmtId="0" fontId="0" fillId="13" borderId="17" xfId="0" applyFill="1" applyBorder="1" applyAlignment="1">
      <alignment vertical="center"/>
    </xf>
    <xf numFmtId="0" fontId="0" fillId="13" borderId="15" xfId="0" applyFill="1" applyBorder="1" applyAlignment="1">
      <alignment horizontal="right" vertical="center"/>
    </xf>
    <xf numFmtId="0" fontId="24" fillId="13" borderId="15" xfId="0" applyFont="1" applyFill="1" applyBorder="1" applyAlignment="1">
      <alignment horizontal="left" vertical="center"/>
    </xf>
    <xf numFmtId="49" fontId="0" fillId="13" borderId="15" xfId="0" applyNumberFormat="1" applyFont="1" applyFill="1" applyBorder="1" applyAlignment="1">
      <alignment vertical="center"/>
    </xf>
    <xf numFmtId="0" fontId="24" fillId="13" borderId="15" xfId="0" applyFont="1" applyFill="1" applyBorder="1" applyAlignment="1" applyProtection="1">
      <alignment horizontal="left" vertical="center"/>
      <protection locked="0"/>
    </xf>
    <xf numFmtId="0" fontId="24" fillId="13" borderId="18" xfId="0" applyFont="1" applyFill="1" applyBorder="1" applyAlignment="1">
      <alignment vertical="center"/>
    </xf>
    <xf numFmtId="0" fontId="0" fillId="13" borderId="19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23" fillId="13" borderId="0" xfId="0" applyFont="1" applyFill="1" applyAlignment="1">
      <alignment horizontal="left" vertical="center"/>
    </xf>
    <xf numFmtId="0" fontId="0" fillId="8" borderId="15" xfId="0" applyFont="1" applyFill="1" applyBorder="1" applyAlignment="1" applyProtection="1">
      <alignment horizontal="right" vertical="center"/>
      <protection locked="0"/>
    </xf>
    <xf numFmtId="0" fontId="0" fillId="8" borderId="15" xfId="0" applyFont="1" applyFill="1" applyBorder="1" applyAlignment="1">
      <alignment horizontal="right" vertical="center"/>
    </xf>
    <xf numFmtId="0" fontId="0" fillId="8" borderId="15" xfId="0" applyFont="1" applyFill="1" applyBorder="1" applyAlignment="1">
      <alignment horizontal="left" vertical="center"/>
    </xf>
    <xf numFmtId="49" fontId="0" fillId="8" borderId="15" xfId="0" applyNumberFormat="1" applyFont="1" applyFill="1" applyBorder="1" applyAlignment="1">
      <alignment vertical="center"/>
    </xf>
    <xf numFmtId="0" fontId="0" fillId="8" borderId="15" xfId="0" applyFont="1" applyFill="1" applyBorder="1" applyAlignment="1" applyProtection="1">
      <alignment horizontal="left" vertical="center"/>
      <protection locked="0"/>
    </xf>
    <xf numFmtId="0" fontId="0" fillId="8" borderId="15" xfId="0" applyFont="1" applyFill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5" xfId="0" applyFont="1" applyBorder="1" applyAlignment="1"/>
    <xf numFmtId="0" fontId="23" fillId="0" borderId="0" xfId="0" applyFont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E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JgRKUH_ie87KAXsC-fRYEw_5SepjOgVt7njjQBETxEg" TargetMode="External"/><Relationship Id="rId2" Type="http://schemas.openxmlformats.org/officeDocument/2006/relationships/hyperlink" Target="https://docs.google.com/spreadsheets/d/1JgRKUH_ie87KAXsC-fRYEw_5SepjOgVt7njjQBETxEg" TargetMode="External"/><Relationship Id="rId1" Type="http://schemas.openxmlformats.org/officeDocument/2006/relationships/hyperlink" Target="https://docs.google.com/spreadsheets/d/1JgRKUH_ie87KAXsC-fRYEw_5SepjOgVt7njjQBETxEg" TargetMode="External"/><Relationship Id="rId5" Type="http://schemas.openxmlformats.org/officeDocument/2006/relationships/hyperlink" Target="https://docs.google.com/spreadsheets/d/1JgRKUH_ie87KAXsC-fRYEw_5SepjOgVt7njjQBETxEg" TargetMode="External"/><Relationship Id="rId4" Type="http://schemas.openxmlformats.org/officeDocument/2006/relationships/hyperlink" Target="https://docs.google.com/spreadsheets/d/1JgRKUH_ie87KAXsC-fRYEw_5SepjOgVt7njjQBETx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3"/>
  <sheetViews>
    <sheetView zoomScale="109" zoomScaleNormal="109" zoomScalePageLayoutView="109" workbookViewId="0">
      <selection activeCell="E17" sqref="E17"/>
    </sheetView>
  </sheetViews>
  <sheetFormatPr baseColWidth="10" defaultColWidth="14.5" defaultRowHeight="15" customHeight="1" outlineLevelRow="1" x14ac:dyDescent="0.2"/>
  <cols>
    <col min="1" max="1" width="27.33203125" customWidth="1"/>
    <col min="2" max="2" width="10.33203125" customWidth="1"/>
    <col min="3" max="3" width="37" customWidth="1"/>
    <col min="4" max="4" width="2" customWidth="1"/>
    <col min="5" max="5" width="50.5" customWidth="1"/>
    <col min="6" max="6" width="44.6640625" customWidth="1"/>
    <col min="7" max="7" width="91.5" customWidth="1"/>
    <col min="8" max="8" width="92.1640625" customWidth="1"/>
    <col min="9" max="26" width="8.83203125" hidden="1" customWidth="1"/>
  </cols>
  <sheetData>
    <row r="1" spans="1:26" ht="18.75" customHeight="1" x14ac:dyDescent="0.2">
      <c r="A1" s="5" t="s">
        <v>12</v>
      </c>
      <c r="B1" s="5"/>
      <c r="C1" s="6" t="s">
        <v>13</v>
      </c>
      <c r="D1" s="7"/>
      <c r="E1" s="6" t="s">
        <v>14</v>
      </c>
      <c r="F1" s="8" t="s">
        <v>15</v>
      </c>
      <c r="G1" s="9" t="s">
        <v>16</v>
      </c>
      <c r="H1" s="10" t="s">
        <v>17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8.75" customHeight="1" x14ac:dyDescent="0.2">
      <c r="A2" s="12" t="s">
        <v>18</v>
      </c>
      <c r="B2" s="12"/>
      <c r="C2" s="13"/>
      <c r="D2" s="14"/>
      <c r="E2" s="13"/>
      <c r="F2" s="13"/>
      <c r="G2" s="15"/>
      <c r="H2" s="16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8.75" customHeight="1" outlineLevel="1" x14ac:dyDescent="0.2">
      <c r="A3" s="18"/>
      <c r="B3" s="18"/>
      <c r="C3" s="13" t="s">
        <v>19</v>
      </c>
      <c r="D3" s="14" t="s">
        <v>20</v>
      </c>
      <c r="E3" s="105">
        <v>3</v>
      </c>
      <c r="F3" s="13"/>
      <c r="G3" s="15" t="s">
        <v>21</v>
      </c>
      <c r="H3" s="16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8.75" customHeight="1" x14ac:dyDescent="0.2">
      <c r="A4" s="19"/>
      <c r="B4" s="19"/>
      <c r="C4" s="20" t="s">
        <v>22</v>
      </c>
      <c r="D4" s="21" t="s">
        <v>20</v>
      </c>
      <c r="E4" s="106" t="s">
        <v>267</v>
      </c>
      <c r="F4" s="20"/>
      <c r="G4" s="22" t="s">
        <v>23</v>
      </c>
      <c r="H4" s="23" t="s">
        <v>24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8.75" customHeight="1" x14ac:dyDescent="0.2">
      <c r="A5" s="25" t="s">
        <v>25</v>
      </c>
      <c r="B5" s="25"/>
      <c r="C5" s="26"/>
      <c r="D5" s="27"/>
      <c r="E5" s="107"/>
      <c r="F5" s="26"/>
      <c r="G5" s="28"/>
      <c r="H5" s="29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8.75" customHeight="1" x14ac:dyDescent="0.2">
      <c r="A6" s="30"/>
      <c r="B6" s="30"/>
      <c r="C6" s="26" t="s">
        <v>26</v>
      </c>
      <c r="D6" s="27" t="s">
        <v>20</v>
      </c>
      <c r="E6" s="129">
        <f>SUM(E12,E17,E20)</f>
        <v>12</v>
      </c>
      <c r="F6" s="26"/>
      <c r="G6" s="28" t="s">
        <v>27</v>
      </c>
      <c r="H6" s="29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8.75" customHeight="1" x14ac:dyDescent="0.2">
      <c r="A7" s="30"/>
      <c r="B7" s="30"/>
      <c r="C7" s="26" t="s">
        <v>28</v>
      </c>
      <c r="D7" s="27" t="s">
        <v>20</v>
      </c>
      <c r="E7" s="107" t="s">
        <v>29</v>
      </c>
      <c r="F7" s="26" t="s">
        <v>29</v>
      </c>
      <c r="G7" s="28" t="s">
        <v>30</v>
      </c>
      <c r="H7" s="29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s="3" customFormat="1" ht="18.75" hidden="1" customHeight="1" x14ac:dyDescent="0.2">
      <c r="A8" s="30"/>
      <c r="B8" s="30"/>
      <c r="C8" s="124" t="s">
        <v>330</v>
      </c>
      <c r="D8" s="27" t="s">
        <v>20</v>
      </c>
      <c r="E8" s="107" t="s">
        <v>392</v>
      </c>
      <c r="F8" s="26"/>
      <c r="G8" s="122"/>
      <c r="H8" s="12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8.75" customHeight="1" x14ac:dyDescent="0.2">
      <c r="A9" s="31" t="s">
        <v>31</v>
      </c>
      <c r="B9" s="32"/>
      <c r="C9" s="33"/>
      <c r="D9" s="34"/>
      <c r="E9" s="108"/>
      <c r="F9" s="33"/>
      <c r="G9" s="35" t="s">
        <v>32</v>
      </c>
      <c r="H9" s="36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8.75" customHeight="1" x14ac:dyDescent="0.2">
      <c r="A10" s="99"/>
      <c r="B10" s="38"/>
      <c r="C10" s="39" t="s">
        <v>33</v>
      </c>
      <c r="D10" s="40" t="s">
        <v>20</v>
      </c>
      <c r="E10" s="130" t="s">
        <v>407</v>
      </c>
      <c r="F10" s="39" t="s">
        <v>34</v>
      </c>
      <c r="G10" s="41" t="s">
        <v>35</v>
      </c>
      <c r="H10" s="42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8.75" customHeight="1" x14ac:dyDescent="0.2">
      <c r="A11" s="99"/>
      <c r="B11" s="38"/>
      <c r="C11" s="39" t="s">
        <v>36</v>
      </c>
      <c r="D11" s="40" t="s">
        <v>20</v>
      </c>
      <c r="E11" s="109" t="s">
        <v>406</v>
      </c>
      <c r="F11" s="39" t="s">
        <v>37</v>
      </c>
      <c r="G11" s="41" t="s">
        <v>38</v>
      </c>
      <c r="H11" s="42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8" customHeight="1" x14ac:dyDescent="0.2">
      <c r="A12" s="99"/>
      <c r="B12" s="38"/>
      <c r="C12" s="39" t="s">
        <v>39</v>
      </c>
      <c r="D12" s="40" t="s">
        <v>20</v>
      </c>
      <c r="E12" s="109">
        <v>0</v>
      </c>
      <c r="F12" s="39">
        <v>12</v>
      </c>
      <c r="G12" s="41" t="s">
        <v>40</v>
      </c>
      <c r="H12" s="42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8" customHeight="1" x14ac:dyDescent="0.2">
      <c r="A13" s="99"/>
      <c r="B13" s="38"/>
      <c r="C13" s="39" t="s">
        <v>41</v>
      </c>
      <c r="D13" s="40" t="s">
        <v>20</v>
      </c>
      <c r="E13" s="130" t="s">
        <v>393</v>
      </c>
      <c r="F13" s="39" t="s">
        <v>42</v>
      </c>
      <c r="G13" s="44"/>
      <c r="H13" s="42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3.5" customHeight="1" x14ac:dyDescent="0.2">
      <c r="A14" s="100"/>
      <c r="B14" s="38"/>
      <c r="C14" s="39"/>
      <c r="D14" s="40"/>
      <c r="E14" s="109"/>
      <c r="F14" s="39"/>
      <c r="G14" s="41"/>
      <c r="H14" s="42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8.75" customHeight="1" x14ac:dyDescent="0.2">
      <c r="A15" s="99" t="s">
        <v>43</v>
      </c>
      <c r="B15" s="38"/>
      <c r="C15" s="39" t="s">
        <v>44</v>
      </c>
      <c r="D15" s="40" t="s">
        <v>20</v>
      </c>
      <c r="E15" s="109" t="s">
        <v>34</v>
      </c>
      <c r="F15" s="39" t="s">
        <v>34</v>
      </c>
      <c r="G15" s="41" t="s">
        <v>35</v>
      </c>
      <c r="H15" s="4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8.75" customHeight="1" x14ac:dyDescent="0.2">
      <c r="A16" s="99" t="s">
        <v>43</v>
      </c>
      <c r="B16" s="38"/>
      <c r="C16" s="39" t="s">
        <v>45</v>
      </c>
      <c r="D16" s="40" t="s">
        <v>20</v>
      </c>
      <c r="E16" s="109" t="s">
        <v>46</v>
      </c>
      <c r="F16" s="39" t="s">
        <v>37</v>
      </c>
      <c r="G16" s="41" t="s">
        <v>47</v>
      </c>
      <c r="H16" s="4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8.75" customHeight="1" x14ac:dyDescent="0.2">
      <c r="A17" s="99" t="s">
        <v>43</v>
      </c>
      <c r="B17" s="38"/>
      <c r="C17" s="39" t="s">
        <v>48</v>
      </c>
      <c r="D17" s="40" t="s">
        <v>20</v>
      </c>
      <c r="E17" s="109">
        <v>0</v>
      </c>
      <c r="F17" s="45">
        <v>12</v>
      </c>
      <c r="G17" s="41" t="s">
        <v>40</v>
      </c>
      <c r="H17" s="46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8.75" customHeight="1" x14ac:dyDescent="0.2">
      <c r="A18" s="99" t="s">
        <v>43</v>
      </c>
      <c r="B18" s="38"/>
      <c r="C18" s="39" t="s">
        <v>49</v>
      </c>
      <c r="D18" s="40" t="s">
        <v>20</v>
      </c>
      <c r="E18" s="109"/>
      <c r="F18" s="45" t="s">
        <v>50</v>
      </c>
      <c r="G18" s="41"/>
      <c r="H18" s="4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47" t="s">
        <v>51</v>
      </c>
      <c r="B19" s="48"/>
      <c r="C19" s="49"/>
      <c r="D19" s="49"/>
      <c r="E19" s="110"/>
      <c r="F19" s="50"/>
      <c r="G19" s="51"/>
      <c r="H19" s="49"/>
    </row>
    <row r="20" spans="1:26" x14ac:dyDescent="0.2">
      <c r="A20" s="52"/>
      <c r="B20" s="53"/>
      <c r="C20" s="54" t="s">
        <v>52</v>
      </c>
      <c r="D20" s="53" t="s">
        <v>20</v>
      </c>
      <c r="E20" s="111">
        <v>12</v>
      </c>
      <c r="F20" s="55">
        <v>12</v>
      </c>
      <c r="G20" s="56" t="s">
        <v>53</v>
      </c>
      <c r="H20" s="53"/>
    </row>
    <row r="21" spans="1:26" ht="18.75" customHeight="1" x14ac:dyDescent="0.2">
      <c r="A21" s="57" t="s">
        <v>54</v>
      </c>
      <c r="B21" s="57"/>
      <c r="C21" s="58"/>
      <c r="D21" s="59"/>
      <c r="E21" s="112"/>
      <c r="F21" s="58"/>
      <c r="G21" s="60"/>
      <c r="H21" s="61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28.5" customHeight="1" x14ac:dyDescent="0.2">
      <c r="A22" s="101" t="s">
        <v>43</v>
      </c>
      <c r="B22" s="63" t="s">
        <v>55</v>
      </c>
      <c r="C22" s="58"/>
      <c r="D22" s="59"/>
      <c r="E22" s="112"/>
      <c r="F22" s="58"/>
      <c r="G22" s="60" t="s">
        <v>56</v>
      </c>
      <c r="H22" s="64" t="s">
        <v>57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8.75" customHeight="1" x14ac:dyDescent="0.2">
      <c r="A23" s="102"/>
      <c r="B23" s="66">
        <v>1</v>
      </c>
      <c r="C23" s="140" t="s">
        <v>58</v>
      </c>
      <c r="D23" s="141" t="s">
        <v>20</v>
      </c>
      <c r="E23" s="125" t="s">
        <v>340</v>
      </c>
      <c r="F23" s="67" t="s">
        <v>59</v>
      </c>
      <c r="G23" s="60" t="s">
        <v>60</v>
      </c>
      <c r="H23" s="68" t="s">
        <v>61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8.75" hidden="1" customHeight="1" outlineLevel="1" x14ac:dyDescent="0.2">
      <c r="A24" s="102" t="s">
        <v>43</v>
      </c>
      <c r="B24" s="66"/>
      <c r="C24" s="140" t="s">
        <v>62</v>
      </c>
      <c r="D24" s="141" t="s">
        <v>20</v>
      </c>
      <c r="E24" s="142"/>
      <c r="F24" s="67"/>
      <c r="G24" s="60"/>
      <c r="H24" s="69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8.75" hidden="1" customHeight="1" outlineLevel="1" x14ac:dyDescent="0.2">
      <c r="A25" s="102" t="s">
        <v>43</v>
      </c>
      <c r="B25" s="66"/>
      <c r="C25" s="143" t="s">
        <v>63</v>
      </c>
      <c r="D25" s="141" t="s">
        <v>20</v>
      </c>
      <c r="E25" s="142">
        <v>1.5</v>
      </c>
      <c r="F25" s="58">
        <v>1.234</v>
      </c>
      <c r="G25" s="60"/>
      <c r="H25" s="69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8.75" hidden="1" customHeight="1" outlineLevel="1" x14ac:dyDescent="0.2">
      <c r="A26" s="102" t="s">
        <v>43</v>
      </c>
      <c r="B26" s="66"/>
      <c r="C26" s="143" t="s">
        <v>64</v>
      </c>
      <c r="D26" s="141" t="s">
        <v>20</v>
      </c>
      <c r="E26" s="142">
        <v>7.63</v>
      </c>
      <c r="F26" s="58">
        <v>5.6779999999999999</v>
      </c>
      <c r="G26" s="60"/>
      <c r="H26" s="69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8.75" hidden="1" customHeight="1" outlineLevel="1" x14ac:dyDescent="0.2">
      <c r="A27" s="102" t="s">
        <v>43</v>
      </c>
      <c r="B27" s="66"/>
      <c r="C27" s="143" t="s">
        <v>65</v>
      </c>
      <c r="D27" s="141" t="s">
        <v>20</v>
      </c>
      <c r="E27" s="142"/>
      <c r="F27" s="58">
        <v>9.0120000000000005</v>
      </c>
      <c r="G27" s="60"/>
      <c r="H27" s="69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8.75" hidden="1" customHeight="1" outlineLevel="1" x14ac:dyDescent="0.2">
      <c r="A28" s="101" t="s">
        <v>43</v>
      </c>
      <c r="B28" s="66"/>
      <c r="C28" s="140" t="s">
        <v>66</v>
      </c>
      <c r="D28" s="141" t="s">
        <v>20</v>
      </c>
      <c r="E28" s="144"/>
      <c r="F28" s="58">
        <v>75</v>
      </c>
      <c r="G28" s="60"/>
      <c r="H28" s="69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8.75" hidden="1" customHeight="1" outlineLevel="1" x14ac:dyDescent="0.2">
      <c r="A29" s="101" t="s">
        <v>43</v>
      </c>
      <c r="B29" s="66"/>
      <c r="C29" s="140" t="s">
        <v>67</v>
      </c>
      <c r="D29" s="141" t="s">
        <v>20</v>
      </c>
      <c r="E29" s="144"/>
      <c r="F29" s="58">
        <v>450</v>
      </c>
      <c r="G29" s="60"/>
      <c r="H29" s="69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8.75" hidden="1" customHeight="1" outlineLevel="1" x14ac:dyDescent="0.2">
      <c r="A30" s="101" t="s">
        <v>43</v>
      </c>
      <c r="B30" s="66"/>
      <c r="C30" s="140" t="s">
        <v>68</v>
      </c>
      <c r="D30" s="141" t="s">
        <v>20</v>
      </c>
      <c r="E30" s="144"/>
      <c r="F30" s="58">
        <v>3600</v>
      </c>
      <c r="G30" s="60"/>
      <c r="H30" s="69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8.75" customHeight="1" collapsed="1" x14ac:dyDescent="0.2">
      <c r="A31" s="101"/>
      <c r="B31" s="66"/>
      <c r="C31" s="140"/>
      <c r="D31" s="141"/>
      <c r="E31" s="144"/>
      <c r="F31" s="58"/>
      <c r="G31" s="60"/>
      <c r="H31" s="61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8.75" customHeight="1" x14ac:dyDescent="0.2">
      <c r="A32" s="102"/>
      <c r="B32" s="66">
        <v>2</v>
      </c>
      <c r="C32" s="140" t="s">
        <v>69</v>
      </c>
      <c r="D32" s="141" t="s">
        <v>20</v>
      </c>
      <c r="E32" s="125" t="s">
        <v>339</v>
      </c>
      <c r="F32" s="67" t="s">
        <v>70</v>
      </c>
      <c r="G32" s="60" t="s">
        <v>71</v>
      </c>
      <c r="H32" s="61" t="s">
        <v>72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8.75" customHeight="1" x14ac:dyDescent="0.2">
      <c r="A33" s="102"/>
      <c r="B33" s="66"/>
      <c r="C33" s="143" t="s">
        <v>73</v>
      </c>
      <c r="D33" s="141" t="s">
        <v>20</v>
      </c>
      <c r="E33" s="142">
        <v>2.06</v>
      </c>
      <c r="F33" s="58">
        <v>1.234</v>
      </c>
      <c r="G33" s="60" t="s">
        <v>74</v>
      </c>
      <c r="H33" s="61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">
      <c r="A34" s="102"/>
      <c r="B34" s="66"/>
      <c r="C34" s="143" t="s">
        <v>75</v>
      </c>
      <c r="D34" s="141" t="s">
        <v>20</v>
      </c>
      <c r="E34" s="142">
        <v>3.09</v>
      </c>
      <c r="F34" s="58">
        <v>5.6779999999999999</v>
      </c>
      <c r="G34" s="60" t="s">
        <v>76</v>
      </c>
      <c r="H34" s="61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hidden="1" customHeight="1" outlineLevel="1" x14ac:dyDescent="0.2">
      <c r="A35" s="102" t="s">
        <v>43</v>
      </c>
      <c r="B35" s="66"/>
      <c r="C35" s="143" t="s">
        <v>77</v>
      </c>
      <c r="D35" s="141" t="s">
        <v>20</v>
      </c>
      <c r="E35" s="142"/>
      <c r="F35" s="58">
        <v>9.0120000000000005</v>
      </c>
      <c r="G35" s="60"/>
      <c r="H35" s="61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8.75" hidden="1" customHeight="1" outlineLevel="1" x14ac:dyDescent="0.2">
      <c r="A36" s="102" t="s">
        <v>43</v>
      </c>
      <c r="B36" s="70"/>
      <c r="C36" s="140" t="s">
        <v>78</v>
      </c>
      <c r="D36" s="145" t="s">
        <v>20</v>
      </c>
      <c r="E36" s="142"/>
      <c r="F36" s="67"/>
      <c r="G36" s="72" t="s">
        <v>79</v>
      </c>
      <c r="H36" s="68" t="s">
        <v>61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hidden="1" customHeight="1" outlineLevel="1" x14ac:dyDescent="0.2">
      <c r="A37" s="101" t="s">
        <v>43</v>
      </c>
      <c r="B37" s="66"/>
      <c r="C37" s="140" t="s">
        <v>80</v>
      </c>
      <c r="D37" s="141" t="s">
        <v>20</v>
      </c>
      <c r="E37" s="144"/>
      <c r="F37" s="58">
        <v>75</v>
      </c>
      <c r="G37" s="60" t="s">
        <v>81</v>
      </c>
      <c r="H37" s="61" t="s">
        <v>82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hidden="1" customHeight="1" outlineLevel="1" x14ac:dyDescent="0.2">
      <c r="A38" s="101" t="s">
        <v>43</v>
      </c>
      <c r="B38" s="66"/>
      <c r="C38" s="140" t="s">
        <v>83</v>
      </c>
      <c r="D38" s="141" t="s">
        <v>20</v>
      </c>
      <c r="E38" s="144"/>
      <c r="F38" s="58">
        <v>450</v>
      </c>
      <c r="G38" s="60" t="s">
        <v>84</v>
      </c>
      <c r="H38" s="61" t="s">
        <v>82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hidden="1" customHeight="1" outlineLevel="1" x14ac:dyDescent="0.2">
      <c r="A39" s="101" t="s">
        <v>43</v>
      </c>
      <c r="B39" s="66"/>
      <c r="C39" s="140" t="s">
        <v>85</v>
      </c>
      <c r="D39" s="141" t="s">
        <v>20</v>
      </c>
      <c r="E39" s="144"/>
      <c r="F39" s="58">
        <v>3600</v>
      </c>
      <c r="G39" s="60" t="s">
        <v>86</v>
      </c>
      <c r="H39" s="61" t="s">
        <v>82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8" customHeight="1" collapsed="1" x14ac:dyDescent="0.2">
      <c r="A40" s="101"/>
      <c r="B40" s="66"/>
      <c r="C40" s="140"/>
      <c r="D40" s="141"/>
      <c r="E40" s="144"/>
      <c r="F40" s="58"/>
      <c r="G40" s="60"/>
      <c r="H40" s="73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8.75" customHeight="1" x14ac:dyDescent="0.2">
      <c r="A41" s="128"/>
      <c r="B41" s="66">
        <v>3</v>
      </c>
      <c r="C41" s="140" t="s">
        <v>87</v>
      </c>
      <c r="D41" s="141" t="s">
        <v>20</v>
      </c>
      <c r="E41" s="125" t="s">
        <v>357</v>
      </c>
      <c r="F41" s="67" t="s">
        <v>88</v>
      </c>
      <c r="G41" s="60" t="s">
        <v>89</v>
      </c>
      <c r="H41" s="61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8.75" customHeight="1" x14ac:dyDescent="0.2">
      <c r="A42" s="128"/>
      <c r="B42" s="66"/>
      <c r="C42" s="140" t="s">
        <v>90</v>
      </c>
      <c r="D42" s="141" t="s">
        <v>20</v>
      </c>
      <c r="E42" s="144">
        <v>4.04</v>
      </c>
      <c r="F42" s="58">
        <v>1.234</v>
      </c>
      <c r="G42" s="60" t="s">
        <v>91</v>
      </c>
      <c r="H42" s="61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8.75" hidden="1" customHeight="1" outlineLevel="1" x14ac:dyDescent="0.2">
      <c r="A43" s="102" t="s">
        <v>43</v>
      </c>
      <c r="B43" s="66"/>
      <c r="C43" s="58" t="s">
        <v>92</v>
      </c>
      <c r="D43" s="59" t="s">
        <v>20</v>
      </c>
      <c r="E43" s="112"/>
      <c r="F43" s="58">
        <v>5.6779999999999999</v>
      </c>
      <c r="G43" s="60" t="s">
        <v>93</v>
      </c>
      <c r="H43" s="61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8.75" hidden="1" customHeight="1" outlineLevel="1" x14ac:dyDescent="0.2">
      <c r="A44" s="102" t="s">
        <v>43</v>
      </c>
      <c r="B44" s="66"/>
      <c r="C44" s="58" t="s">
        <v>94</v>
      </c>
      <c r="D44" s="59" t="s">
        <v>20</v>
      </c>
      <c r="E44" s="112"/>
      <c r="F44" s="58">
        <v>9.0120000000000005</v>
      </c>
      <c r="G44" s="60" t="s">
        <v>95</v>
      </c>
      <c r="H44" s="61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8.75" hidden="1" customHeight="1" outlineLevel="1" x14ac:dyDescent="0.2">
      <c r="A45" s="102" t="s">
        <v>43</v>
      </c>
      <c r="B45" s="70"/>
      <c r="C45" s="58" t="s">
        <v>96</v>
      </c>
      <c r="D45" s="71" t="s">
        <v>20</v>
      </c>
      <c r="E45" s="113"/>
      <c r="F45" s="67"/>
      <c r="G45" s="72" t="s">
        <v>97</v>
      </c>
      <c r="H45" s="74" t="s">
        <v>98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8.75" hidden="1" customHeight="1" outlineLevel="1" x14ac:dyDescent="0.2">
      <c r="A46" s="102" t="s">
        <v>43</v>
      </c>
      <c r="B46" s="66"/>
      <c r="C46" s="58" t="s">
        <v>99</v>
      </c>
      <c r="D46" s="59" t="s">
        <v>20</v>
      </c>
      <c r="E46" s="112"/>
      <c r="F46" s="58">
        <v>75</v>
      </c>
      <c r="G46" s="60" t="s">
        <v>100</v>
      </c>
      <c r="H46" s="61" t="s">
        <v>82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8.75" hidden="1" customHeight="1" outlineLevel="1" x14ac:dyDescent="0.2">
      <c r="A47" s="102" t="s">
        <v>43</v>
      </c>
      <c r="B47" s="66"/>
      <c r="C47" s="58" t="s">
        <v>101</v>
      </c>
      <c r="D47" s="59" t="s">
        <v>20</v>
      </c>
      <c r="E47" s="112"/>
      <c r="F47" s="58">
        <v>450</v>
      </c>
      <c r="G47" s="60" t="s">
        <v>102</v>
      </c>
      <c r="H47" s="61" t="s">
        <v>82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8.75" hidden="1" customHeight="1" outlineLevel="1" x14ac:dyDescent="0.2">
      <c r="A48" s="102" t="s">
        <v>43</v>
      </c>
      <c r="B48" s="66"/>
      <c r="C48" s="58" t="s">
        <v>103</v>
      </c>
      <c r="D48" s="59" t="s">
        <v>20</v>
      </c>
      <c r="E48" s="112"/>
      <c r="F48" s="58">
        <v>3600</v>
      </c>
      <c r="G48" s="60" t="s">
        <v>104</v>
      </c>
      <c r="H48" s="61" t="s">
        <v>82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8.75" customHeight="1" collapsed="1" x14ac:dyDescent="0.2">
      <c r="A49" s="101"/>
      <c r="B49" s="66"/>
      <c r="C49" s="58"/>
      <c r="D49" s="59"/>
      <c r="E49" s="112"/>
      <c r="F49" s="58"/>
      <c r="G49" s="60"/>
      <c r="H49" s="61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8.75" customHeight="1" x14ac:dyDescent="0.2">
      <c r="A50" s="128"/>
      <c r="B50" s="66">
        <v>4</v>
      </c>
      <c r="C50" s="58" t="s">
        <v>105</v>
      </c>
      <c r="D50" s="59" t="s">
        <v>20</v>
      </c>
      <c r="E50" s="125" t="s">
        <v>404</v>
      </c>
      <c r="F50" s="67" t="s">
        <v>70</v>
      </c>
      <c r="G50" s="60" t="s">
        <v>106</v>
      </c>
      <c r="H50" s="73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8.75" customHeight="1" x14ac:dyDescent="0.2">
      <c r="A51" s="128"/>
      <c r="B51" s="66"/>
      <c r="C51" s="58" t="s">
        <v>107</v>
      </c>
      <c r="D51" s="71" t="s">
        <v>20</v>
      </c>
      <c r="E51" s="113">
        <v>2.0699999999999998</v>
      </c>
      <c r="F51" s="58">
        <v>1.234</v>
      </c>
      <c r="G51" s="60" t="s">
        <v>108</v>
      </c>
      <c r="H51" s="61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8.75" customHeight="1" x14ac:dyDescent="0.2">
      <c r="A52" s="128"/>
      <c r="B52" s="66"/>
      <c r="C52" s="58" t="s">
        <v>109</v>
      </c>
      <c r="D52" s="71" t="s">
        <v>20</v>
      </c>
      <c r="E52" s="113">
        <v>2.58</v>
      </c>
      <c r="F52" s="58">
        <v>5.6779999999999999</v>
      </c>
      <c r="G52" s="60" t="s">
        <v>110</v>
      </c>
      <c r="H52" s="61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8.75" hidden="1" customHeight="1" outlineLevel="1" x14ac:dyDescent="0.2">
      <c r="A53" s="102" t="s">
        <v>43</v>
      </c>
      <c r="B53" s="66"/>
      <c r="C53" s="58" t="s">
        <v>111</v>
      </c>
      <c r="D53" s="71" t="s">
        <v>20</v>
      </c>
      <c r="E53" s="112"/>
      <c r="F53" s="58">
        <v>9.0120000000000005</v>
      </c>
      <c r="G53" s="60"/>
      <c r="H53" s="61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8.75" hidden="1" customHeight="1" outlineLevel="1" x14ac:dyDescent="0.2">
      <c r="A54" s="102" t="s">
        <v>43</v>
      </c>
      <c r="B54" s="70"/>
      <c r="C54" s="58" t="s">
        <v>112</v>
      </c>
      <c r="D54" s="71" t="s">
        <v>20</v>
      </c>
      <c r="E54" s="113"/>
      <c r="F54" s="67"/>
      <c r="G54" s="72" t="s">
        <v>113</v>
      </c>
      <c r="H54" s="74" t="s">
        <v>98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8.75" hidden="1" customHeight="1" outlineLevel="1" x14ac:dyDescent="0.2">
      <c r="A55" s="102" t="s">
        <v>43</v>
      </c>
      <c r="B55" s="66"/>
      <c r="C55" s="58" t="s">
        <v>114</v>
      </c>
      <c r="D55" s="71" t="s">
        <v>20</v>
      </c>
      <c r="E55" s="112"/>
      <c r="F55" s="58">
        <v>75</v>
      </c>
      <c r="G55" s="60" t="s">
        <v>100</v>
      </c>
      <c r="H55" s="61" t="s">
        <v>82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8.75" hidden="1" customHeight="1" outlineLevel="1" x14ac:dyDescent="0.2">
      <c r="A56" s="102" t="s">
        <v>43</v>
      </c>
      <c r="B56" s="66"/>
      <c r="C56" s="58" t="s">
        <v>115</v>
      </c>
      <c r="D56" s="71" t="s">
        <v>20</v>
      </c>
      <c r="E56" s="112"/>
      <c r="F56" s="58">
        <v>450</v>
      </c>
      <c r="G56" s="60" t="s">
        <v>102</v>
      </c>
      <c r="H56" s="61" t="s">
        <v>82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8.75" hidden="1" customHeight="1" outlineLevel="1" x14ac:dyDescent="0.2">
      <c r="A57" s="102" t="s">
        <v>43</v>
      </c>
      <c r="B57" s="66"/>
      <c r="C57" s="58" t="s">
        <v>116</v>
      </c>
      <c r="D57" s="71" t="s">
        <v>20</v>
      </c>
      <c r="E57" s="112"/>
      <c r="F57" s="58">
        <v>3600</v>
      </c>
      <c r="G57" s="60" t="s">
        <v>104</v>
      </c>
      <c r="H57" s="61" t="s">
        <v>82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8.75" customHeight="1" collapsed="1" x14ac:dyDescent="0.2">
      <c r="A58" s="101"/>
      <c r="B58" s="66"/>
      <c r="C58" s="58"/>
      <c r="D58" s="59"/>
      <c r="E58" s="112"/>
      <c r="F58" s="58"/>
      <c r="G58" s="60"/>
      <c r="H58" s="73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8.75" customHeight="1" x14ac:dyDescent="0.2">
      <c r="A59" s="127"/>
      <c r="B59" s="66">
        <v>5</v>
      </c>
      <c r="C59" s="58" t="s">
        <v>117</v>
      </c>
      <c r="D59" s="59" t="s">
        <v>20</v>
      </c>
      <c r="E59" s="125" t="s">
        <v>408</v>
      </c>
      <c r="F59" s="67" t="s">
        <v>88</v>
      </c>
      <c r="G59" s="60" t="s">
        <v>118</v>
      </c>
      <c r="H59" s="61" t="s">
        <v>119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8.75" customHeight="1" x14ac:dyDescent="0.2">
      <c r="A60" s="128"/>
      <c r="B60" s="70"/>
      <c r="C60" s="58" t="s">
        <v>120</v>
      </c>
      <c r="D60" s="59" t="s">
        <v>20</v>
      </c>
      <c r="E60" s="113">
        <v>3.65</v>
      </c>
      <c r="F60" s="58">
        <v>1.234</v>
      </c>
      <c r="G60" s="60" t="s">
        <v>121</v>
      </c>
      <c r="H60" s="74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8.75" customHeight="1" x14ac:dyDescent="0.2">
      <c r="A61" s="128" t="s">
        <v>43</v>
      </c>
      <c r="B61" s="70"/>
      <c r="C61" s="58" t="s">
        <v>122</v>
      </c>
      <c r="D61" s="59" t="s">
        <v>20</v>
      </c>
      <c r="E61" s="113"/>
      <c r="F61" s="58">
        <v>5.6779999999999999</v>
      </c>
      <c r="G61" s="60" t="s">
        <v>123</v>
      </c>
      <c r="H61" s="74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8.75" hidden="1" customHeight="1" outlineLevel="1" x14ac:dyDescent="0.2">
      <c r="A62" s="102" t="s">
        <v>43</v>
      </c>
      <c r="B62" s="70"/>
      <c r="C62" s="58" t="s">
        <v>124</v>
      </c>
      <c r="D62" s="59" t="s">
        <v>20</v>
      </c>
      <c r="E62" s="113"/>
      <c r="F62" s="58">
        <v>9.0120000000000005</v>
      </c>
      <c r="G62" s="60" t="s">
        <v>125</v>
      </c>
      <c r="H62" s="73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8.75" hidden="1" customHeight="1" outlineLevel="1" x14ac:dyDescent="0.2">
      <c r="A63" s="102" t="s">
        <v>43</v>
      </c>
      <c r="B63" s="70"/>
      <c r="C63" s="67" t="s">
        <v>126</v>
      </c>
      <c r="D63" s="71" t="s">
        <v>20</v>
      </c>
      <c r="E63" s="113"/>
      <c r="F63" s="67"/>
      <c r="G63" s="72" t="s">
        <v>127</v>
      </c>
      <c r="H63" s="74" t="s">
        <v>98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8.75" hidden="1" customHeight="1" outlineLevel="1" x14ac:dyDescent="0.2">
      <c r="A64" s="102" t="s">
        <v>43</v>
      </c>
      <c r="B64" s="70"/>
      <c r="C64" s="58" t="s">
        <v>128</v>
      </c>
      <c r="D64" s="59" t="s">
        <v>20</v>
      </c>
      <c r="E64" s="113"/>
      <c r="F64" s="58">
        <v>75</v>
      </c>
      <c r="G64" s="60" t="s">
        <v>100</v>
      </c>
      <c r="H64" s="61" t="s">
        <v>82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8.75" hidden="1" customHeight="1" outlineLevel="1" x14ac:dyDescent="0.2">
      <c r="A65" s="102" t="s">
        <v>43</v>
      </c>
      <c r="B65" s="70"/>
      <c r="C65" s="58" t="s">
        <v>129</v>
      </c>
      <c r="D65" s="59" t="s">
        <v>20</v>
      </c>
      <c r="E65" s="113"/>
      <c r="F65" s="58">
        <v>450</v>
      </c>
      <c r="G65" s="60" t="s">
        <v>102</v>
      </c>
      <c r="H65" s="61" t="s">
        <v>82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8.75" hidden="1" customHeight="1" outlineLevel="1" x14ac:dyDescent="0.2">
      <c r="A66" s="102" t="s">
        <v>43</v>
      </c>
      <c r="B66" s="70"/>
      <c r="C66" s="58" t="s">
        <v>130</v>
      </c>
      <c r="D66" s="59" t="s">
        <v>20</v>
      </c>
      <c r="E66" s="113"/>
      <c r="F66" s="58">
        <v>3600</v>
      </c>
      <c r="G66" s="60" t="s">
        <v>104</v>
      </c>
      <c r="H66" s="61" t="s">
        <v>82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8.75" customHeight="1" collapsed="1" x14ac:dyDescent="0.2">
      <c r="A67" s="101"/>
      <c r="B67" s="66"/>
      <c r="C67" s="58"/>
      <c r="D67" s="59"/>
      <c r="E67" s="112"/>
      <c r="F67" s="58"/>
      <c r="G67" s="60"/>
      <c r="H67" s="61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8.75" customHeight="1" x14ac:dyDescent="0.2">
      <c r="A68" s="127"/>
      <c r="B68" s="66">
        <v>6</v>
      </c>
      <c r="C68" s="58" t="s">
        <v>131</v>
      </c>
      <c r="D68" s="59" t="s">
        <v>20</v>
      </c>
      <c r="E68" s="125" t="s">
        <v>358</v>
      </c>
      <c r="F68" s="67" t="s">
        <v>70</v>
      </c>
      <c r="G68" s="60" t="s">
        <v>132</v>
      </c>
      <c r="H68" s="61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8.75" customHeight="1" x14ac:dyDescent="0.2">
      <c r="A69" s="127"/>
      <c r="B69" s="66"/>
      <c r="C69" s="58" t="s">
        <v>133</v>
      </c>
      <c r="D69" s="59" t="s">
        <v>20</v>
      </c>
      <c r="E69" s="113">
        <v>1.66</v>
      </c>
      <c r="F69" s="58">
        <v>1.234</v>
      </c>
      <c r="G69" s="60" t="s">
        <v>134</v>
      </c>
      <c r="H69" s="61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8.75" customHeight="1" x14ac:dyDescent="0.2">
      <c r="A70" s="127"/>
      <c r="B70" s="66"/>
      <c r="C70" s="58" t="s">
        <v>135</v>
      </c>
      <c r="D70" s="59" t="s">
        <v>20</v>
      </c>
      <c r="E70" s="113">
        <v>1.54</v>
      </c>
      <c r="F70" s="58">
        <v>5.6779999999999999</v>
      </c>
      <c r="G70" s="60" t="s">
        <v>136</v>
      </c>
      <c r="H70" s="6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8.75" hidden="1" customHeight="1" outlineLevel="1" x14ac:dyDescent="0.2">
      <c r="A71" s="101" t="s">
        <v>43</v>
      </c>
      <c r="B71" s="66"/>
      <c r="C71" s="58" t="s">
        <v>137</v>
      </c>
      <c r="D71" s="59" t="s">
        <v>20</v>
      </c>
      <c r="E71" s="112"/>
      <c r="F71" s="58">
        <v>9.0120000000000005</v>
      </c>
      <c r="G71" s="60"/>
      <c r="H71" s="6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8.75" hidden="1" customHeight="1" outlineLevel="1" x14ac:dyDescent="0.2">
      <c r="A72" s="101" t="s">
        <v>43</v>
      </c>
      <c r="B72" s="66"/>
      <c r="C72" s="67" t="s">
        <v>138</v>
      </c>
      <c r="D72" s="59" t="s">
        <v>20</v>
      </c>
      <c r="E72" s="112"/>
      <c r="F72" s="58"/>
      <c r="G72" s="60"/>
      <c r="H72" s="74" t="s">
        <v>98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8.75" hidden="1" customHeight="1" outlineLevel="1" x14ac:dyDescent="0.2">
      <c r="A73" s="101" t="s">
        <v>43</v>
      </c>
      <c r="B73" s="66"/>
      <c r="C73" s="58" t="s">
        <v>139</v>
      </c>
      <c r="D73" s="59" t="s">
        <v>20</v>
      </c>
      <c r="E73" s="112"/>
      <c r="F73" s="58">
        <v>75</v>
      </c>
      <c r="G73" s="60"/>
      <c r="H73" s="61" t="s">
        <v>82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8.75" hidden="1" customHeight="1" outlineLevel="1" x14ac:dyDescent="0.2">
      <c r="A74" s="101" t="s">
        <v>43</v>
      </c>
      <c r="B74" s="66"/>
      <c r="C74" s="58" t="s">
        <v>140</v>
      </c>
      <c r="D74" s="59" t="s">
        <v>20</v>
      </c>
      <c r="E74" s="112"/>
      <c r="F74" s="58">
        <v>450</v>
      </c>
      <c r="G74" s="60"/>
      <c r="H74" s="61" t="s">
        <v>82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8.75" hidden="1" customHeight="1" outlineLevel="1" x14ac:dyDescent="0.2">
      <c r="A75" s="101" t="s">
        <v>43</v>
      </c>
      <c r="B75" s="66"/>
      <c r="C75" s="58" t="s">
        <v>141</v>
      </c>
      <c r="D75" s="59" t="s">
        <v>20</v>
      </c>
      <c r="E75" s="112"/>
      <c r="F75" s="58">
        <v>3600</v>
      </c>
      <c r="G75" s="60"/>
      <c r="H75" s="61" t="s">
        <v>82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8.75" customHeight="1" collapsed="1" x14ac:dyDescent="0.2">
      <c r="A76" s="101"/>
      <c r="B76" s="66"/>
      <c r="C76" s="58"/>
      <c r="D76" s="59"/>
      <c r="E76" s="112"/>
      <c r="F76" s="58"/>
      <c r="G76" s="60"/>
      <c r="H76" s="61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8.75" customHeight="1" x14ac:dyDescent="0.2">
      <c r="A77" s="101"/>
      <c r="B77" s="66">
        <v>7</v>
      </c>
      <c r="C77" s="58" t="s">
        <v>142</v>
      </c>
      <c r="D77" s="59" t="s">
        <v>20</v>
      </c>
      <c r="E77" s="125" t="s">
        <v>405</v>
      </c>
      <c r="F77" s="67" t="s">
        <v>70</v>
      </c>
      <c r="G77" s="60" t="s">
        <v>144</v>
      </c>
      <c r="H77" s="61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8.75" customHeight="1" outlineLevel="1" x14ac:dyDescent="0.2">
      <c r="A78" s="127"/>
      <c r="B78" s="66"/>
      <c r="C78" s="58" t="s">
        <v>145</v>
      </c>
      <c r="D78" s="59" t="s">
        <v>20</v>
      </c>
      <c r="E78" s="113">
        <v>2.21</v>
      </c>
      <c r="F78" s="58">
        <v>1.234</v>
      </c>
      <c r="G78" s="60" t="s">
        <v>146</v>
      </c>
      <c r="H78" s="61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8.75" customHeight="1" outlineLevel="1" x14ac:dyDescent="0.2">
      <c r="A79" s="101" t="s">
        <v>43</v>
      </c>
      <c r="B79" s="66"/>
      <c r="C79" s="58" t="s">
        <v>147</v>
      </c>
      <c r="D79" s="59" t="s">
        <v>20</v>
      </c>
      <c r="E79" s="113"/>
      <c r="F79" s="58">
        <v>5.6779999999999999</v>
      </c>
      <c r="G79" s="60" t="s">
        <v>148</v>
      </c>
      <c r="H79" s="61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8.75" customHeight="1" outlineLevel="1" x14ac:dyDescent="0.2">
      <c r="A80" s="126" t="str">
        <f>A79</f>
        <v>#</v>
      </c>
      <c r="B80" s="66"/>
      <c r="C80" s="58" t="s">
        <v>149</v>
      </c>
      <c r="D80" s="59" t="s">
        <v>20</v>
      </c>
      <c r="E80" s="112"/>
      <c r="F80" s="58">
        <v>9.0120000000000005</v>
      </c>
      <c r="G80" s="60"/>
      <c r="H80" s="61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8.75" customHeight="1" outlineLevel="1" x14ac:dyDescent="0.2">
      <c r="A81" s="101" t="s">
        <v>43</v>
      </c>
      <c r="B81" s="66"/>
      <c r="C81" s="58" t="s">
        <v>150</v>
      </c>
      <c r="D81" s="59" t="s">
        <v>20</v>
      </c>
      <c r="E81" s="112"/>
      <c r="F81" s="67"/>
      <c r="G81" s="60"/>
      <c r="H81" s="74" t="s">
        <v>98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8.75" customHeight="1" outlineLevel="1" x14ac:dyDescent="0.2">
      <c r="A82" s="101" t="s">
        <v>43</v>
      </c>
      <c r="B82" s="66"/>
      <c r="C82" s="58" t="s">
        <v>151</v>
      </c>
      <c r="D82" s="59" t="s">
        <v>20</v>
      </c>
      <c r="E82" s="112"/>
      <c r="F82" s="58">
        <v>75</v>
      </c>
      <c r="G82" s="60"/>
      <c r="H82" s="61" t="s">
        <v>82</v>
      </c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8.75" customHeight="1" outlineLevel="1" x14ac:dyDescent="0.2">
      <c r="A83" s="101" t="s">
        <v>43</v>
      </c>
      <c r="B83" s="66"/>
      <c r="C83" s="58" t="s">
        <v>152</v>
      </c>
      <c r="D83" s="59" t="s">
        <v>20</v>
      </c>
      <c r="E83" s="112"/>
      <c r="F83" s="58">
        <v>450</v>
      </c>
      <c r="G83" s="60"/>
      <c r="H83" s="61" t="s">
        <v>82</v>
      </c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8.75" customHeight="1" outlineLevel="1" x14ac:dyDescent="0.2">
      <c r="A84" s="101" t="s">
        <v>43</v>
      </c>
      <c r="B84" s="66"/>
      <c r="C84" s="58" t="s">
        <v>153</v>
      </c>
      <c r="D84" s="59" t="s">
        <v>20</v>
      </c>
      <c r="E84" s="112"/>
      <c r="F84" s="58">
        <v>3600</v>
      </c>
      <c r="G84" s="60"/>
      <c r="H84" s="61" t="s">
        <v>82</v>
      </c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s="3" customFormat="1" ht="18.75" customHeight="1" x14ac:dyDescent="0.2">
      <c r="A85" s="101"/>
      <c r="B85" s="66"/>
      <c r="C85" s="58"/>
      <c r="D85" s="59"/>
      <c r="E85" s="112"/>
      <c r="F85" s="58"/>
      <c r="G85" s="146"/>
      <c r="H85" s="14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s="3" customFormat="1" ht="18.75" customHeight="1" x14ac:dyDescent="0.2">
      <c r="A86" s="127"/>
      <c r="B86" s="66">
        <v>8</v>
      </c>
      <c r="C86" s="58" t="s">
        <v>341</v>
      </c>
      <c r="D86" s="59" t="s">
        <v>20</v>
      </c>
      <c r="E86" s="125" t="s">
        <v>331</v>
      </c>
      <c r="F86" s="67" t="s">
        <v>70</v>
      </c>
      <c r="G86" s="60" t="s">
        <v>144</v>
      </c>
      <c r="H86" s="61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s="3" customFormat="1" ht="18.75" hidden="1" customHeight="1" outlineLevel="1" x14ac:dyDescent="0.2">
      <c r="A87" s="101" t="s">
        <v>43</v>
      </c>
      <c r="B87" s="66"/>
      <c r="C87" s="58" t="s">
        <v>342</v>
      </c>
      <c r="D87" s="59" t="s">
        <v>20</v>
      </c>
      <c r="E87" s="113"/>
      <c r="F87" s="58">
        <v>1.234</v>
      </c>
      <c r="G87" s="60" t="s">
        <v>146</v>
      </c>
      <c r="H87" s="61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s="3" customFormat="1" ht="18.75" hidden="1" customHeight="1" outlineLevel="1" x14ac:dyDescent="0.2">
      <c r="A88" s="101" t="s">
        <v>43</v>
      </c>
      <c r="B88" s="66"/>
      <c r="C88" s="58" t="s">
        <v>343</v>
      </c>
      <c r="D88" s="59" t="s">
        <v>20</v>
      </c>
      <c r="E88" s="113"/>
      <c r="F88" s="58">
        <v>5.6779999999999999</v>
      </c>
      <c r="G88" s="60" t="s">
        <v>148</v>
      </c>
      <c r="H88" s="61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s="3" customFormat="1" ht="18.75" hidden="1" customHeight="1" outlineLevel="1" x14ac:dyDescent="0.2">
      <c r="A89" s="126" t="str">
        <f>A88</f>
        <v>#</v>
      </c>
      <c r="B89" s="66"/>
      <c r="C89" s="58" t="s">
        <v>344</v>
      </c>
      <c r="D89" s="59" t="s">
        <v>20</v>
      </c>
      <c r="E89" s="112"/>
      <c r="F89" s="58">
        <v>9.0120000000000005</v>
      </c>
      <c r="G89" s="60"/>
      <c r="H89" s="61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s="3" customFormat="1" ht="18.75" hidden="1" customHeight="1" outlineLevel="1" x14ac:dyDescent="0.2">
      <c r="A90" s="101" t="s">
        <v>43</v>
      </c>
      <c r="B90" s="66"/>
      <c r="C90" s="58" t="s">
        <v>345</v>
      </c>
      <c r="D90" s="59" t="s">
        <v>20</v>
      </c>
      <c r="E90" s="112"/>
      <c r="F90" s="67"/>
      <c r="G90" s="60"/>
      <c r="H90" s="74" t="s">
        <v>98</v>
      </c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s="3" customFormat="1" ht="18.75" hidden="1" customHeight="1" outlineLevel="1" x14ac:dyDescent="0.2">
      <c r="A91" s="101" t="s">
        <v>43</v>
      </c>
      <c r="B91" s="66"/>
      <c r="C91" s="58" t="s">
        <v>346</v>
      </c>
      <c r="D91" s="59" t="s">
        <v>20</v>
      </c>
      <c r="E91" s="112"/>
      <c r="F91" s="58">
        <v>75</v>
      </c>
      <c r="G91" s="60"/>
      <c r="H91" s="61" t="s">
        <v>82</v>
      </c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s="3" customFormat="1" ht="18.75" hidden="1" customHeight="1" outlineLevel="1" x14ac:dyDescent="0.2">
      <c r="A92" s="101" t="s">
        <v>43</v>
      </c>
      <c r="B92" s="66"/>
      <c r="C92" s="58" t="s">
        <v>347</v>
      </c>
      <c r="D92" s="59" t="s">
        <v>20</v>
      </c>
      <c r="E92" s="112"/>
      <c r="F92" s="58">
        <v>450</v>
      </c>
      <c r="G92" s="60"/>
      <c r="H92" s="61" t="s">
        <v>82</v>
      </c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s="3" customFormat="1" ht="18.75" hidden="1" customHeight="1" outlineLevel="1" x14ac:dyDescent="0.2">
      <c r="A93" s="101" t="s">
        <v>43</v>
      </c>
      <c r="B93" s="66"/>
      <c r="C93" s="58" t="s">
        <v>348</v>
      </c>
      <c r="D93" s="59" t="s">
        <v>20</v>
      </c>
      <c r="E93" s="112"/>
      <c r="F93" s="58">
        <v>3600</v>
      </c>
      <c r="G93" s="60"/>
      <c r="H93" s="61" t="s">
        <v>82</v>
      </c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s="3" customFormat="1" ht="18.75" customHeight="1" collapsed="1" x14ac:dyDescent="0.2">
      <c r="A94" s="101"/>
      <c r="B94" s="66"/>
      <c r="C94" s="58"/>
      <c r="D94" s="59"/>
      <c r="E94" s="112"/>
      <c r="F94" s="58"/>
      <c r="G94" s="146"/>
      <c r="H94" s="14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s="3" customFormat="1" ht="18.75" customHeight="1" x14ac:dyDescent="0.2">
      <c r="A95" s="127"/>
      <c r="B95" s="66">
        <v>9</v>
      </c>
      <c r="C95" s="58" t="s">
        <v>349</v>
      </c>
      <c r="D95" s="59" t="s">
        <v>20</v>
      </c>
      <c r="E95" s="125" t="s">
        <v>143</v>
      </c>
      <c r="F95" s="67" t="s">
        <v>70</v>
      </c>
      <c r="G95" s="60" t="s">
        <v>144</v>
      </c>
      <c r="H95" s="61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s="3" customFormat="1" ht="18.75" hidden="1" customHeight="1" outlineLevel="1" x14ac:dyDescent="0.2">
      <c r="A96" s="101" t="s">
        <v>43</v>
      </c>
      <c r="B96" s="66"/>
      <c r="C96" s="58" t="s">
        <v>350</v>
      </c>
      <c r="D96" s="59" t="s">
        <v>20</v>
      </c>
      <c r="E96" s="113"/>
      <c r="F96" s="58">
        <v>1.234</v>
      </c>
      <c r="G96" s="60" t="s">
        <v>146</v>
      </c>
      <c r="H96" s="61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s="3" customFormat="1" ht="18.75" hidden="1" customHeight="1" outlineLevel="1" x14ac:dyDescent="0.2">
      <c r="A97" s="101" t="s">
        <v>43</v>
      </c>
      <c r="B97" s="66"/>
      <c r="C97" s="58" t="s">
        <v>351</v>
      </c>
      <c r="D97" s="59" t="s">
        <v>20</v>
      </c>
      <c r="E97" s="113"/>
      <c r="F97" s="58">
        <v>5.6779999999999999</v>
      </c>
      <c r="G97" s="60" t="s">
        <v>148</v>
      </c>
      <c r="H97" s="61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s="3" customFormat="1" ht="18.75" hidden="1" customHeight="1" outlineLevel="1" x14ac:dyDescent="0.2">
      <c r="A98" s="126" t="str">
        <f>A97</f>
        <v>#</v>
      </c>
      <c r="B98" s="66"/>
      <c r="C98" s="58" t="s">
        <v>352</v>
      </c>
      <c r="D98" s="59" t="s">
        <v>20</v>
      </c>
      <c r="E98" s="112"/>
      <c r="F98" s="58">
        <v>9.0120000000000005</v>
      </c>
      <c r="G98" s="60"/>
      <c r="H98" s="61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s="3" customFormat="1" ht="18.75" hidden="1" customHeight="1" outlineLevel="1" x14ac:dyDescent="0.2">
      <c r="A99" s="101" t="s">
        <v>43</v>
      </c>
      <c r="B99" s="66"/>
      <c r="C99" s="58" t="s">
        <v>353</v>
      </c>
      <c r="D99" s="59" t="s">
        <v>20</v>
      </c>
      <c r="E99" s="112"/>
      <c r="F99" s="67"/>
      <c r="G99" s="60"/>
      <c r="H99" s="74" t="s">
        <v>98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s="3" customFormat="1" ht="18.75" hidden="1" customHeight="1" outlineLevel="1" x14ac:dyDescent="0.2">
      <c r="A100" s="101" t="s">
        <v>43</v>
      </c>
      <c r="B100" s="66"/>
      <c r="C100" s="58" t="s">
        <v>354</v>
      </c>
      <c r="D100" s="59" t="s">
        <v>20</v>
      </c>
      <c r="E100" s="112"/>
      <c r="F100" s="58">
        <v>75</v>
      </c>
      <c r="G100" s="60"/>
      <c r="H100" s="61" t="s">
        <v>82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s="3" customFormat="1" ht="18.75" hidden="1" customHeight="1" outlineLevel="1" x14ac:dyDescent="0.2">
      <c r="A101" s="101" t="s">
        <v>43</v>
      </c>
      <c r="B101" s="66"/>
      <c r="C101" s="58" t="s">
        <v>355</v>
      </c>
      <c r="D101" s="59" t="s">
        <v>20</v>
      </c>
      <c r="E101" s="112"/>
      <c r="F101" s="58">
        <v>450</v>
      </c>
      <c r="G101" s="60"/>
      <c r="H101" s="61" t="s">
        <v>82</v>
      </c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s="3" customFormat="1" ht="18.75" hidden="1" customHeight="1" outlineLevel="1" x14ac:dyDescent="0.2">
      <c r="A102" s="101" t="s">
        <v>43</v>
      </c>
      <c r="B102" s="66"/>
      <c r="C102" s="58" t="s">
        <v>356</v>
      </c>
      <c r="D102" s="59" t="s">
        <v>20</v>
      </c>
      <c r="E102" s="112"/>
      <c r="F102" s="58">
        <v>3600</v>
      </c>
      <c r="G102" s="60"/>
      <c r="H102" s="61" t="s">
        <v>82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8.75" customHeight="1" collapsed="1" x14ac:dyDescent="0.2">
      <c r="A103" s="75" t="s">
        <v>154</v>
      </c>
      <c r="B103" s="75"/>
      <c r="C103" s="76"/>
      <c r="D103" s="77"/>
      <c r="E103" s="114"/>
      <c r="F103" s="76"/>
      <c r="G103" s="78"/>
      <c r="H103" s="79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s="139" customFormat="1" ht="18.75" customHeight="1" x14ac:dyDescent="0.2">
      <c r="A104" s="132"/>
      <c r="B104" s="133"/>
      <c r="C104" s="134" t="s">
        <v>155</v>
      </c>
      <c r="D104" s="135" t="s">
        <v>20</v>
      </c>
      <c r="E104" s="131">
        <v>750</v>
      </c>
      <c r="F104" s="134">
        <v>750</v>
      </c>
      <c r="G104" s="136" t="s">
        <v>156</v>
      </c>
      <c r="H104" s="137"/>
      <c r="I104" s="138"/>
      <c r="J104" s="138"/>
      <c r="K104" s="138"/>
      <c r="L104" s="138"/>
      <c r="M104" s="138"/>
      <c r="N104" s="138"/>
      <c r="O104" s="138"/>
      <c r="P104" s="138"/>
      <c r="Q104" s="138"/>
      <c r="R104" s="138"/>
      <c r="S104" s="138"/>
      <c r="T104" s="138"/>
      <c r="U104" s="138"/>
      <c r="V104" s="138"/>
      <c r="W104" s="138"/>
      <c r="X104" s="138"/>
      <c r="Y104" s="138"/>
      <c r="Z104" s="138"/>
    </row>
    <row r="105" spans="1:26" ht="18.75" customHeight="1" x14ac:dyDescent="0.2">
      <c r="A105" s="103"/>
      <c r="B105" s="80"/>
      <c r="C105" s="76" t="s">
        <v>157</v>
      </c>
      <c r="D105" s="77" t="s">
        <v>20</v>
      </c>
      <c r="E105" s="114">
        <v>85</v>
      </c>
      <c r="F105" s="76">
        <v>80</v>
      </c>
      <c r="G105" s="78" t="s">
        <v>158</v>
      </c>
      <c r="H105" s="79" t="s">
        <v>333</v>
      </c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s="139" customFormat="1" ht="18.75" customHeight="1" x14ac:dyDescent="0.2">
      <c r="A106" s="132"/>
      <c r="B106" s="133"/>
      <c r="C106" s="134" t="s">
        <v>159</v>
      </c>
      <c r="D106" s="135" t="s">
        <v>20</v>
      </c>
      <c r="E106" s="131">
        <v>900</v>
      </c>
      <c r="F106" s="134">
        <v>900</v>
      </c>
      <c r="G106" s="136" t="s">
        <v>334</v>
      </c>
      <c r="H106" s="137" t="s">
        <v>335</v>
      </c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</row>
    <row r="107" spans="1:26" s="139" customFormat="1" ht="18.75" customHeight="1" x14ac:dyDescent="0.2">
      <c r="A107" s="132"/>
      <c r="B107" s="133"/>
      <c r="C107" s="134" t="s">
        <v>160</v>
      </c>
      <c r="D107" s="135" t="s">
        <v>20</v>
      </c>
      <c r="E107" s="131">
        <v>1200</v>
      </c>
      <c r="F107" s="134">
        <v>1200</v>
      </c>
      <c r="G107" s="136" t="s">
        <v>337</v>
      </c>
      <c r="H107" s="137" t="s">
        <v>336</v>
      </c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</row>
    <row r="108" spans="1:26" ht="18.75" customHeight="1" x14ac:dyDescent="0.2">
      <c r="A108" s="103"/>
      <c r="B108" s="80"/>
      <c r="C108" s="76" t="s">
        <v>161</v>
      </c>
      <c r="D108" s="77" t="s">
        <v>20</v>
      </c>
      <c r="E108" s="114">
        <v>25</v>
      </c>
      <c r="F108" s="76">
        <v>105</v>
      </c>
      <c r="G108" s="78" t="s">
        <v>162</v>
      </c>
      <c r="H108" s="79" t="s">
        <v>338</v>
      </c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s="139" customFormat="1" ht="18.75" customHeight="1" x14ac:dyDescent="0.2">
      <c r="A109" s="132"/>
      <c r="B109" s="133"/>
      <c r="C109" s="134" t="s">
        <v>163</v>
      </c>
      <c r="D109" s="135" t="s">
        <v>20</v>
      </c>
      <c r="E109" s="131">
        <v>21600</v>
      </c>
      <c r="F109" s="134">
        <v>21600</v>
      </c>
      <c r="G109" s="136" t="s">
        <v>164</v>
      </c>
      <c r="H109" s="137" t="s">
        <v>332</v>
      </c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</row>
    <row r="110" spans="1:26" ht="18.75" customHeight="1" x14ac:dyDescent="0.2">
      <c r="A110" s="103"/>
      <c r="B110" s="80"/>
      <c r="C110" s="76" t="s">
        <v>165</v>
      </c>
      <c r="D110" s="77" t="s">
        <v>20</v>
      </c>
      <c r="E110" s="131">
        <v>4</v>
      </c>
      <c r="F110" s="76">
        <v>3</v>
      </c>
      <c r="G110" s="78" t="s">
        <v>166</v>
      </c>
      <c r="H110" s="79" t="s">
        <v>167</v>
      </c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s="181" customFormat="1" ht="18.75" customHeight="1" x14ac:dyDescent="0.2">
      <c r="A111" s="174" t="s">
        <v>119</v>
      </c>
      <c r="B111" s="175"/>
      <c r="C111" s="176" t="s">
        <v>168</v>
      </c>
      <c r="D111" s="177" t="s">
        <v>20</v>
      </c>
      <c r="E111" s="178" t="s">
        <v>169</v>
      </c>
      <c r="F111" s="176"/>
      <c r="G111" s="179" t="s">
        <v>170</v>
      </c>
      <c r="H111" s="179" t="s">
        <v>171</v>
      </c>
      <c r="I111" s="180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80"/>
      <c r="W111" s="180"/>
      <c r="X111" s="180"/>
      <c r="Y111" s="180"/>
      <c r="Z111" s="180"/>
    </row>
    <row r="112" spans="1:26" s="162" customFormat="1" ht="18.75" hidden="1" customHeight="1" outlineLevel="1" x14ac:dyDescent="0.2">
      <c r="A112" s="157"/>
      <c r="B112" s="157"/>
      <c r="C112" s="158" t="s">
        <v>394</v>
      </c>
      <c r="D112" s="159" t="s">
        <v>20</v>
      </c>
      <c r="E112" s="160"/>
      <c r="F112" s="160">
        <v>100</v>
      </c>
      <c r="G112" s="163" t="s">
        <v>398</v>
      </c>
      <c r="H112" s="164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</row>
    <row r="113" spans="1:26" s="162" customFormat="1" ht="18.75" hidden="1" customHeight="1" outlineLevel="1" x14ac:dyDescent="0.2">
      <c r="A113" s="157"/>
      <c r="B113" s="157"/>
      <c r="C113" s="158" t="s">
        <v>395</v>
      </c>
      <c r="D113" s="159" t="s">
        <v>20</v>
      </c>
      <c r="E113" s="173"/>
      <c r="F113" s="158" t="s">
        <v>399</v>
      </c>
      <c r="G113" s="163" t="s">
        <v>400</v>
      </c>
      <c r="H113" s="164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</row>
    <row r="114" spans="1:26" s="162" customFormat="1" ht="18.75" hidden="1" customHeight="1" outlineLevel="1" x14ac:dyDescent="0.2">
      <c r="A114" s="157"/>
      <c r="B114" s="157"/>
      <c r="C114" s="158" t="s">
        <v>396</v>
      </c>
      <c r="D114" s="159" t="s">
        <v>20</v>
      </c>
      <c r="E114" s="160"/>
      <c r="F114" s="160">
        <v>1200</v>
      </c>
      <c r="G114" s="163" t="s">
        <v>398</v>
      </c>
      <c r="H114" s="164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</row>
    <row r="115" spans="1:26" s="172" customFormat="1" ht="18.75" hidden="1" customHeight="1" outlineLevel="1" x14ac:dyDescent="0.2">
      <c r="A115" s="165"/>
      <c r="B115" s="165"/>
      <c r="C115" s="166" t="s">
        <v>397</v>
      </c>
      <c r="D115" s="167" t="s">
        <v>20</v>
      </c>
      <c r="E115" s="168"/>
      <c r="F115" s="166" t="s">
        <v>401</v>
      </c>
      <c r="G115" s="169" t="s">
        <v>402</v>
      </c>
      <c r="H115" s="170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spans="1:26" ht="18.75" customHeight="1" collapsed="1" x14ac:dyDescent="0.2">
      <c r="A116" s="75" t="s">
        <v>172</v>
      </c>
      <c r="B116" s="75"/>
      <c r="C116" s="76"/>
      <c r="D116" s="77"/>
      <c r="E116" s="114"/>
      <c r="F116" s="76"/>
      <c r="G116" s="78"/>
      <c r="H116" s="79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8.75" customHeight="1" x14ac:dyDescent="0.2">
      <c r="A117" s="103"/>
      <c r="B117" s="80"/>
      <c r="C117" s="76" t="s">
        <v>173</v>
      </c>
      <c r="D117" s="77" t="s">
        <v>20</v>
      </c>
      <c r="E117" s="114">
        <v>45</v>
      </c>
      <c r="F117" s="76">
        <v>45</v>
      </c>
      <c r="G117" s="78" t="s">
        <v>174</v>
      </c>
      <c r="H117" s="79" t="s">
        <v>175</v>
      </c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8.75" customHeight="1" x14ac:dyDescent="0.2">
      <c r="A118" s="103"/>
      <c r="B118" s="80"/>
      <c r="C118" s="76" t="s">
        <v>176</v>
      </c>
      <c r="D118" s="77" t="s">
        <v>20</v>
      </c>
      <c r="E118" s="114">
        <v>75</v>
      </c>
      <c r="F118" s="76">
        <v>75</v>
      </c>
      <c r="G118" s="78" t="s">
        <v>177</v>
      </c>
      <c r="H118" s="79" t="s">
        <v>175</v>
      </c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8.75" customHeight="1" x14ac:dyDescent="0.2">
      <c r="A119" s="103"/>
      <c r="B119" s="80"/>
      <c r="C119" s="76" t="s">
        <v>178</v>
      </c>
      <c r="D119" s="77" t="s">
        <v>20</v>
      </c>
      <c r="E119" s="114">
        <v>450</v>
      </c>
      <c r="F119" s="76">
        <v>450</v>
      </c>
      <c r="G119" s="78" t="s">
        <v>84</v>
      </c>
      <c r="H119" s="79" t="s">
        <v>175</v>
      </c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8.75" customHeight="1" x14ac:dyDescent="0.2">
      <c r="A120" s="104"/>
      <c r="B120" s="81"/>
      <c r="C120" s="82" t="s">
        <v>179</v>
      </c>
      <c r="D120" s="83" t="s">
        <v>20</v>
      </c>
      <c r="E120" s="115">
        <v>3600</v>
      </c>
      <c r="F120" s="82">
        <v>3600</v>
      </c>
      <c r="G120" s="84" t="s">
        <v>180</v>
      </c>
      <c r="H120" s="85" t="s">
        <v>175</v>
      </c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8.75" hidden="1" customHeight="1" x14ac:dyDescent="0.2">
      <c r="A121" s="86"/>
      <c r="B121" s="86"/>
      <c r="C121" s="87"/>
      <c r="D121" s="88"/>
      <c r="E121" s="87"/>
      <c r="F121" s="87"/>
      <c r="G121" s="89"/>
      <c r="H121" s="90"/>
    </row>
    <row r="122" spans="1:26" ht="15.75" hidden="1" customHeight="1" x14ac:dyDescent="0.2">
      <c r="A122" s="86"/>
      <c r="B122" s="86"/>
      <c r="C122" s="87"/>
      <c r="D122" s="88"/>
      <c r="E122" s="87"/>
      <c r="F122" s="87"/>
      <c r="G122" s="89"/>
      <c r="H122" s="90"/>
    </row>
    <row r="123" spans="1:26" ht="15.75" hidden="1" customHeight="1" x14ac:dyDescent="0.2">
      <c r="A123" s="86"/>
      <c r="B123" s="86"/>
      <c r="C123" s="87"/>
      <c r="D123" s="88"/>
      <c r="E123" s="87"/>
      <c r="F123" s="87"/>
      <c r="G123" s="89"/>
      <c r="H123" s="90"/>
    </row>
    <row r="124" spans="1:26" ht="15.75" hidden="1" customHeight="1" x14ac:dyDescent="0.2">
      <c r="A124" s="86"/>
      <c r="B124" s="86"/>
      <c r="C124" s="87"/>
      <c r="D124" s="88"/>
      <c r="E124" s="87"/>
      <c r="F124" s="87"/>
      <c r="G124" s="89"/>
      <c r="H124" s="90"/>
    </row>
    <row r="125" spans="1:26" ht="15.75" hidden="1" customHeight="1" x14ac:dyDescent="0.2">
      <c r="A125" s="86"/>
      <c r="B125" s="86"/>
      <c r="C125" s="87"/>
      <c r="D125" s="88"/>
      <c r="E125" s="87"/>
      <c r="F125" s="87"/>
      <c r="G125" s="89"/>
      <c r="H125" s="90"/>
    </row>
    <row r="126" spans="1:26" ht="15.75" hidden="1" customHeight="1" x14ac:dyDescent="0.2">
      <c r="A126" s="86"/>
      <c r="B126" s="86"/>
      <c r="C126" s="87"/>
      <c r="D126" s="88"/>
      <c r="E126" s="87"/>
      <c r="F126" s="87"/>
      <c r="G126" s="89"/>
      <c r="H126" s="90"/>
    </row>
    <row r="127" spans="1:26" ht="15.75" hidden="1" customHeight="1" x14ac:dyDescent="0.2">
      <c r="A127" s="86"/>
      <c r="B127" s="86"/>
      <c r="C127" s="87"/>
      <c r="D127" s="88"/>
      <c r="E127" s="87"/>
      <c r="F127" s="87"/>
      <c r="G127" s="89"/>
      <c r="H127" s="90"/>
    </row>
    <row r="128" spans="1:26" ht="15.75" hidden="1" customHeight="1" x14ac:dyDescent="0.2">
      <c r="A128" s="86"/>
      <c r="B128" s="86"/>
      <c r="C128" s="87"/>
      <c r="D128" s="88"/>
      <c r="E128" s="87"/>
      <c r="F128" s="87"/>
      <c r="G128" s="89"/>
      <c r="H128" s="90"/>
    </row>
    <row r="129" spans="1:8" ht="15.75" hidden="1" customHeight="1" x14ac:dyDescent="0.2">
      <c r="A129" s="86"/>
      <c r="B129" s="86"/>
      <c r="C129" s="87"/>
      <c r="D129" s="88"/>
      <c r="E129" s="87"/>
      <c r="F129" s="87"/>
      <c r="G129" s="89"/>
      <c r="H129" s="90"/>
    </row>
    <row r="130" spans="1:8" ht="15.75" hidden="1" customHeight="1" x14ac:dyDescent="0.2">
      <c r="A130" s="86"/>
      <c r="B130" s="86"/>
      <c r="C130" s="87"/>
      <c r="D130" s="88"/>
      <c r="E130" s="87"/>
      <c r="F130" s="87"/>
      <c r="G130" s="89"/>
      <c r="H130" s="90"/>
    </row>
    <row r="131" spans="1:8" ht="15.75" hidden="1" customHeight="1" x14ac:dyDescent="0.2">
      <c r="A131" s="86"/>
      <c r="B131" s="86"/>
      <c r="C131" s="87"/>
      <c r="D131" s="88"/>
      <c r="E131" s="87"/>
      <c r="F131" s="87"/>
      <c r="G131" s="89"/>
      <c r="H131" s="90"/>
    </row>
    <row r="132" spans="1:8" ht="15.75" hidden="1" customHeight="1" x14ac:dyDescent="0.2">
      <c r="A132" s="86"/>
      <c r="B132" s="86"/>
      <c r="C132" s="87"/>
      <c r="D132" s="88"/>
      <c r="E132" s="87"/>
      <c r="F132" s="87"/>
      <c r="G132" s="89"/>
      <c r="H132" s="90"/>
    </row>
    <row r="133" spans="1:8" ht="15.75" hidden="1" customHeight="1" x14ac:dyDescent="0.2">
      <c r="A133" s="86"/>
      <c r="B133" s="86"/>
      <c r="C133" s="87"/>
      <c r="D133" s="88"/>
      <c r="E133" s="87"/>
      <c r="F133" s="87"/>
      <c r="G133" s="89"/>
      <c r="H133" s="90"/>
    </row>
    <row r="134" spans="1:8" ht="15.75" hidden="1" customHeight="1" x14ac:dyDescent="0.2">
      <c r="A134" s="86"/>
      <c r="B134" s="86"/>
      <c r="C134" s="87"/>
      <c r="D134" s="88"/>
      <c r="E134" s="87"/>
      <c r="F134" s="87"/>
      <c r="G134" s="89"/>
      <c r="H134" s="90"/>
    </row>
    <row r="135" spans="1:8" ht="15.75" hidden="1" customHeight="1" x14ac:dyDescent="0.2">
      <c r="A135" s="86"/>
      <c r="B135" s="86"/>
      <c r="C135" s="87"/>
      <c r="D135" s="88"/>
      <c r="E135" s="87"/>
      <c r="F135" s="87"/>
      <c r="G135" s="89"/>
      <c r="H135" s="90"/>
    </row>
    <row r="136" spans="1:8" ht="15.75" hidden="1" customHeight="1" x14ac:dyDescent="0.2">
      <c r="A136" s="86"/>
      <c r="B136" s="86"/>
      <c r="C136" s="87"/>
      <c r="D136" s="88"/>
      <c r="E136" s="87"/>
      <c r="F136" s="87"/>
      <c r="G136" s="89"/>
      <c r="H136" s="90"/>
    </row>
    <row r="137" spans="1:8" ht="15.75" hidden="1" customHeight="1" x14ac:dyDescent="0.2">
      <c r="A137" s="86"/>
      <c r="B137" s="86"/>
      <c r="C137" s="87"/>
      <c r="D137" s="88"/>
      <c r="E137" s="87"/>
      <c r="F137" s="87"/>
      <c r="G137" s="89"/>
      <c r="H137" s="90"/>
    </row>
    <row r="138" spans="1:8" ht="15.75" hidden="1" customHeight="1" x14ac:dyDescent="0.2">
      <c r="A138" s="86"/>
      <c r="B138" s="86"/>
      <c r="C138" s="87"/>
      <c r="D138" s="88"/>
      <c r="E138" s="87"/>
      <c r="F138" s="87"/>
      <c r="G138" s="89"/>
      <c r="H138" s="90"/>
    </row>
    <row r="139" spans="1:8" ht="15.75" hidden="1" customHeight="1" x14ac:dyDescent="0.2">
      <c r="A139" s="86"/>
      <c r="B139" s="86"/>
      <c r="C139" s="87"/>
      <c r="D139" s="88"/>
      <c r="E139" s="87"/>
      <c r="F139" s="87"/>
      <c r="G139" s="89"/>
      <c r="H139" s="90"/>
    </row>
    <row r="140" spans="1:8" ht="15.75" hidden="1" customHeight="1" x14ac:dyDescent="0.2">
      <c r="A140" s="86"/>
      <c r="B140" s="86"/>
      <c r="C140" s="87"/>
      <c r="D140" s="88"/>
      <c r="E140" s="87"/>
      <c r="F140" s="87"/>
      <c r="G140" s="89"/>
      <c r="H140" s="90"/>
    </row>
    <row r="141" spans="1:8" ht="15.75" hidden="1" customHeight="1" x14ac:dyDescent="0.2">
      <c r="A141" s="86"/>
      <c r="B141" s="86"/>
      <c r="C141" s="87"/>
      <c r="D141" s="88"/>
      <c r="E141" s="87"/>
      <c r="F141" s="87"/>
      <c r="G141" s="89"/>
      <c r="H141" s="90"/>
    </row>
    <row r="142" spans="1:8" ht="15.75" hidden="1" customHeight="1" x14ac:dyDescent="0.2">
      <c r="A142" s="86"/>
      <c r="B142" s="86"/>
      <c r="C142" s="87"/>
      <c r="D142" s="88"/>
      <c r="E142" s="87"/>
      <c r="F142" s="87"/>
      <c r="G142" s="89"/>
      <c r="H142" s="90"/>
    </row>
    <row r="143" spans="1:8" ht="15.75" hidden="1" customHeight="1" x14ac:dyDescent="0.2">
      <c r="A143" s="86"/>
      <c r="B143" s="86"/>
      <c r="C143" s="87"/>
      <c r="D143" s="88"/>
      <c r="E143" s="87"/>
      <c r="F143" s="87"/>
      <c r="G143" s="89"/>
      <c r="H143" s="90"/>
    </row>
    <row r="144" spans="1:8" ht="15.75" hidden="1" customHeight="1" x14ac:dyDescent="0.2">
      <c r="A144" s="86"/>
      <c r="B144" s="86"/>
      <c r="C144" s="87"/>
      <c r="D144" s="88"/>
      <c r="E144" s="87"/>
      <c r="F144" s="87"/>
      <c r="G144" s="89"/>
      <c r="H144" s="90"/>
    </row>
    <row r="145" spans="1:8" ht="15.75" hidden="1" customHeight="1" x14ac:dyDescent="0.2">
      <c r="A145" s="86"/>
      <c r="B145" s="86"/>
      <c r="C145" s="87"/>
      <c r="D145" s="88"/>
      <c r="E145" s="87"/>
      <c r="F145" s="87"/>
      <c r="G145" s="89"/>
      <c r="H145" s="90"/>
    </row>
    <row r="146" spans="1:8" ht="15.75" hidden="1" customHeight="1" x14ac:dyDescent="0.2">
      <c r="A146" s="86"/>
      <c r="B146" s="86"/>
      <c r="C146" s="87"/>
      <c r="D146" s="88"/>
      <c r="E146" s="87"/>
      <c r="F146" s="87"/>
      <c r="G146" s="89"/>
      <c r="H146" s="90"/>
    </row>
    <row r="147" spans="1:8" ht="15.75" hidden="1" customHeight="1" x14ac:dyDescent="0.2">
      <c r="A147" s="86"/>
      <c r="B147" s="86"/>
      <c r="C147" s="87"/>
      <c r="D147" s="88"/>
      <c r="E147" s="87"/>
      <c r="F147" s="87"/>
      <c r="G147" s="89"/>
      <c r="H147" s="90"/>
    </row>
    <row r="148" spans="1:8" ht="15.75" hidden="1" customHeight="1" x14ac:dyDescent="0.2">
      <c r="A148" s="86"/>
      <c r="B148" s="86"/>
      <c r="C148" s="87"/>
      <c r="D148" s="88"/>
      <c r="E148" s="87"/>
      <c r="F148" s="87"/>
      <c r="G148" s="89"/>
      <c r="H148" s="90"/>
    </row>
    <row r="149" spans="1:8" ht="15.75" hidden="1" customHeight="1" x14ac:dyDescent="0.2">
      <c r="A149" s="86"/>
      <c r="B149" s="86"/>
      <c r="C149" s="87"/>
      <c r="D149" s="88"/>
      <c r="E149" s="87"/>
      <c r="F149" s="87"/>
      <c r="G149" s="89"/>
      <c r="H149" s="90"/>
    </row>
    <row r="150" spans="1:8" ht="15.75" hidden="1" customHeight="1" x14ac:dyDescent="0.2">
      <c r="A150" s="86"/>
      <c r="B150" s="86"/>
      <c r="C150" s="87"/>
      <c r="D150" s="88"/>
      <c r="E150" s="87"/>
      <c r="F150" s="87"/>
      <c r="G150" s="89"/>
      <c r="H150" s="90"/>
    </row>
    <row r="151" spans="1:8" ht="15.75" hidden="1" customHeight="1" x14ac:dyDescent="0.2">
      <c r="A151" s="86"/>
      <c r="B151" s="86"/>
      <c r="C151" s="87"/>
      <c r="D151" s="88"/>
      <c r="E151" s="87"/>
      <c r="F151" s="87"/>
      <c r="G151" s="89"/>
      <c r="H151" s="90"/>
    </row>
    <row r="152" spans="1:8" ht="15.75" hidden="1" customHeight="1" x14ac:dyDescent="0.2">
      <c r="A152" s="86"/>
      <c r="B152" s="86"/>
      <c r="C152" s="87"/>
      <c r="D152" s="88"/>
      <c r="E152" s="87"/>
      <c r="F152" s="87"/>
      <c r="G152" s="89"/>
      <c r="H152" s="90"/>
    </row>
    <row r="153" spans="1:8" ht="15.75" hidden="1" customHeight="1" x14ac:dyDescent="0.2">
      <c r="A153" s="86"/>
      <c r="B153" s="86"/>
      <c r="C153" s="87"/>
      <c r="D153" s="88"/>
      <c r="E153" s="87"/>
      <c r="F153" s="87"/>
      <c r="G153" s="89"/>
      <c r="H153" s="90"/>
    </row>
    <row r="154" spans="1:8" ht="15.75" hidden="1" customHeight="1" x14ac:dyDescent="0.2">
      <c r="A154" s="86"/>
      <c r="B154" s="86"/>
      <c r="C154" s="87"/>
      <c r="D154" s="88"/>
      <c r="E154" s="87"/>
      <c r="F154" s="87"/>
      <c r="G154" s="89"/>
      <c r="H154" s="90"/>
    </row>
    <row r="155" spans="1:8" ht="15.75" hidden="1" customHeight="1" x14ac:dyDescent="0.2">
      <c r="A155" s="86"/>
      <c r="B155" s="86"/>
      <c r="C155" s="87"/>
      <c r="D155" s="88"/>
      <c r="E155" s="87"/>
      <c r="F155" s="87"/>
      <c r="G155" s="89"/>
      <c r="H155" s="90"/>
    </row>
    <row r="156" spans="1:8" ht="15.75" hidden="1" customHeight="1" x14ac:dyDescent="0.2">
      <c r="A156" s="86"/>
      <c r="B156" s="86"/>
      <c r="C156" s="87"/>
      <c r="D156" s="88"/>
      <c r="E156" s="87"/>
      <c r="F156" s="87"/>
      <c r="G156" s="89"/>
      <c r="H156" s="90"/>
    </row>
    <row r="157" spans="1:8" ht="15.75" hidden="1" customHeight="1" x14ac:dyDescent="0.2">
      <c r="A157" s="86"/>
      <c r="B157" s="86"/>
      <c r="C157" s="87"/>
      <c r="D157" s="88"/>
      <c r="E157" s="87"/>
      <c r="F157" s="87"/>
      <c r="G157" s="89"/>
      <c r="H157" s="90"/>
    </row>
    <row r="158" spans="1:8" ht="15.75" hidden="1" customHeight="1" x14ac:dyDescent="0.2">
      <c r="A158" s="86"/>
      <c r="B158" s="86"/>
      <c r="C158" s="87"/>
      <c r="D158" s="88"/>
      <c r="E158" s="87"/>
      <c r="F158" s="87"/>
      <c r="G158" s="89"/>
      <c r="H158" s="90"/>
    </row>
    <row r="159" spans="1:8" ht="15.75" hidden="1" customHeight="1" x14ac:dyDescent="0.2">
      <c r="A159" s="86"/>
      <c r="B159" s="86"/>
      <c r="C159" s="87"/>
      <c r="D159" s="88"/>
      <c r="E159" s="87"/>
      <c r="F159" s="87"/>
      <c r="G159" s="89"/>
      <c r="H159" s="90"/>
    </row>
    <row r="160" spans="1:8" ht="15.75" hidden="1" customHeight="1" x14ac:dyDescent="0.2">
      <c r="A160" s="86"/>
      <c r="B160" s="86"/>
      <c r="C160" s="87"/>
      <c r="D160" s="88"/>
      <c r="E160" s="87"/>
      <c r="F160" s="87"/>
      <c r="G160" s="89"/>
      <c r="H160" s="90"/>
    </row>
    <row r="161" spans="1:8" ht="15.75" hidden="1" customHeight="1" x14ac:dyDescent="0.2">
      <c r="A161" s="86"/>
      <c r="B161" s="86"/>
      <c r="C161" s="87"/>
      <c r="D161" s="88"/>
      <c r="E161" s="87"/>
      <c r="F161" s="87"/>
      <c r="G161" s="89"/>
      <c r="H161" s="90"/>
    </row>
    <row r="162" spans="1:8" ht="15.75" hidden="1" customHeight="1" x14ac:dyDescent="0.2">
      <c r="A162" s="86"/>
      <c r="B162" s="86"/>
      <c r="C162" s="87"/>
      <c r="D162" s="88"/>
      <c r="E162" s="87"/>
      <c r="F162" s="87"/>
      <c r="G162" s="89"/>
      <c r="H162" s="90"/>
    </row>
    <row r="163" spans="1:8" ht="15.75" hidden="1" customHeight="1" x14ac:dyDescent="0.2">
      <c r="A163" s="86"/>
      <c r="B163" s="86"/>
      <c r="C163" s="87"/>
      <c r="D163" s="88"/>
      <c r="E163" s="87"/>
      <c r="F163" s="87"/>
      <c r="G163" s="89"/>
      <c r="H163" s="90"/>
    </row>
    <row r="164" spans="1:8" ht="15.75" hidden="1" customHeight="1" x14ac:dyDescent="0.2">
      <c r="A164" s="86"/>
      <c r="B164" s="86"/>
      <c r="C164" s="87"/>
      <c r="D164" s="88"/>
      <c r="E164" s="87"/>
      <c r="F164" s="87"/>
      <c r="G164" s="89"/>
      <c r="H164" s="90"/>
    </row>
    <row r="165" spans="1:8" ht="15.75" hidden="1" customHeight="1" x14ac:dyDescent="0.2">
      <c r="A165" s="86"/>
      <c r="B165" s="86"/>
      <c r="C165" s="87"/>
      <c r="D165" s="88"/>
      <c r="E165" s="87"/>
      <c r="F165" s="87"/>
      <c r="G165" s="89"/>
      <c r="H165" s="90"/>
    </row>
    <row r="166" spans="1:8" ht="15.75" hidden="1" customHeight="1" x14ac:dyDescent="0.2">
      <c r="A166" s="86"/>
      <c r="B166" s="86"/>
      <c r="C166" s="87"/>
      <c r="D166" s="88"/>
      <c r="E166" s="87"/>
      <c r="F166" s="87"/>
      <c r="G166" s="89"/>
      <c r="H166" s="90"/>
    </row>
    <row r="167" spans="1:8" ht="15.75" hidden="1" customHeight="1" x14ac:dyDescent="0.2">
      <c r="A167" s="86"/>
      <c r="B167" s="86"/>
      <c r="C167" s="87"/>
      <c r="D167" s="88"/>
      <c r="E167" s="87"/>
      <c r="F167" s="87"/>
      <c r="G167" s="89"/>
      <c r="H167" s="90"/>
    </row>
    <row r="168" spans="1:8" ht="15.75" hidden="1" customHeight="1" x14ac:dyDescent="0.2">
      <c r="A168" s="86"/>
      <c r="B168" s="86"/>
      <c r="C168" s="87"/>
      <c r="D168" s="88"/>
      <c r="E168" s="87"/>
      <c r="F168" s="87"/>
      <c r="G168" s="89"/>
      <c r="H168" s="90"/>
    </row>
    <row r="169" spans="1:8" ht="15.75" hidden="1" customHeight="1" x14ac:dyDescent="0.2">
      <c r="A169" s="86"/>
      <c r="B169" s="86"/>
      <c r="C169" s="87"/>
      <c r="D169" s="88"/>
      <c r="E169" s="87"/>
      <c r="F169" s="87"/>
      <c r="G169" s="89"/>
      <c r="H169" s="90"/>
    </row>
    <row r="170" spans="1:8" ht="15.75" hidden="1" customHeight="1" x14ac:dyDescent="0.2">
      <c r="A170" s="86"/>
      <c r="B170" s="86"/>
      <c r="C170" s="87"/>
      <c r="D170" s="88"/>
      <c r="E170" s="87"/>
      <c r="F170" s="87"/>
      <c r="G170" s="89"/>
      <c r="H170" s="90"/>
    </row>
    <row r="171" spans="1:8" ht="15.75" hidden="1" customHeight="1" x14ac:dyDescent="0.2">
      <c r="A171" s="86"/>
      <c r="B171" s="86"/>
      <c r="C171" s="87"/>
      <c r="D171" s="88"/>
      <c r="E171" s="87"/>
      <c r="F171" s="87"/>
      <c r="G171" s="89"/>
      <c r="H171" s="90"/>
    </row>
    <row r="172" spans="1:8" ht="15.75" hidden="1" customHeight="1" x14ac:dyDescent="0.2">
      <c r="A172" s="86"/>
      <c r="B172" s="86"/>
      <c r="C172" s="87"/>
      <c r="D172" s="88"/>
      <c r="E172" s="87"/>
      <c r="F172" s="87"/>
      <c r="G172" s="89"/>
      <c r="H172" s="90"/>
    </row>
    <row r="173" spans="1:8" ht="15.75" hidden="1" customHeight="1" x14ac:dyDescent="0.2">
      <c r="A173" s="86"/>
      <c r="B173" s="86"/>
      <c r="C173" s="87"/>
      <c r="D173" s="88"/>
      <c r="E173" s="87"/>
      <c r="F173" s="87"/>
      <c r="G173" s="89"/>
      <c r="H173" s="90"/>
    </row>
    <row r="174" spans="1:8" ht="15.75" hidden="1" customHeight="1" x14ac:dyDescent="0.2">
      <c r="A174" s="86"/>
      <c r="B174" s="86"/>
      <c r="C174" s="87"/>
      <c r="D174" s="88"/>
      <c r="E174" s="87"/>
      <c r="F174" s="87"/>
      <c r="G174" s="89"/>
      <c r="H174" s="90"/>
    </row>
    <row r="175" spans="1:8" ht="15.75" hidden="1" customHeight="1" x14ac:dyDescent="0.2">
      <c r="A175" s="86"/>
      <c r="B175" s="86"/>
      <c r="C175" s="87"/>
      <c r="D175" s="88"/>
      <c r="E175" s="87"/>
      <c r="F175" s="87"/>
      <c r="G175" s="89"/>
      <c r="H175" s="90"/>
    </row>
    <row r="176" spans="1:8" ht="15.75" hidden="1" customHeight="1" x14ac:dyDescent="0.2">
      <c r="A176" s="86"/>
      <c r="B176" s="86"/>
      <c r="C176" s="87"/>
      <c r="D176" s="88"/>
      <c r="E176" s="87"/>
      <c r="F176" s="87"/>
      <c r="G176" s="89"/>
      <c r="H176" s="90"/>
    </row>
    <row r="177" spans="1:8" ht="15.75" hidden="1" customHeight="1" x14ac:dyDescent="0.2">
      <c r="A177" s="86"/>
      <c r="B177" s="86"/>
      <c r="C177" s="87"/>
      <c r="D177" s="88"/>
      <c r="E177" s="87"/>
      <c r="F177" s="87"/>
      <c r="G177" s="89"/>
      <c r="H177" s="90"/>
    </row>
    <row r="178" spans="1:8" ht="15.75" hidden="1" customHeight="1" x14ac:dyDescent="0.2">
      <c r="A178" s="86"/>
      <c r="B178" s="86"/>
      <c r="C178" s="87"/>
      <c r="D178" s="88"/>
      <c r="E178" s="87"/>
      <c r="F178" s="87"/>
      <c r="G178" s="89"/>
      <c r="H178" s="90"/>
    </row>
    <row r="179" spans="1:8" ht="15.75" hidden="1" customHeight="1" x14ac:dyDescent="0.2">
      <c r="A179" s="86"/>
      <c r="B179" s="86"/>
      <c r="C179" s="87"/>
      <c r="D179" s="88"/>
      <c r="E179" s="87"/>
      <c r="F179" s="87"/>
      <c r="G179" s="89"/>
      <c r="H179" s="90"/>
    </row>
    <row r="180" spans="1:8" ht="15.75" hidden="1" customHeight="1" x14ac:dyDescent="0.2">
      <c r="A180" s="86"/>
      <c r="B180" s="86"/>
      <c r="C180" s="87"/>
      <c r="D180" s="88"/>
      <c r="E180" s="87"/>
      <c r="F180" s="87"/>
      <c r="G180" s="89"/>
      <c r="H180" s="90"/>
    </row>
    <row r="181" spans="1:8" ht="15.75" hidden="1" customHeight="1" x14ac:dyDescent="0.2">
      <c r="A181" s="86"/>
      <c r="B181" s="86"/>
      <c r="C181" s="87"/>
      <c r="D181" s="88"/>
      <c r="E181" s="87"/>
      <c r="F181" s="87"/>
      <c r="G181" s="89"/>
      <c r="H181" s="90"/>
    </row>
    <row r="182" spans="1:8" ht="15.75" hidden="1" customHeight="1" x14ac:dyDescent="0.2">
      <c r="A182" s="86"/>
      <c r="B182" s="86"/>
      <c r="C182" s="87"/>
      <c r="D182" s="88"/>
      <c r="E182" s="87"/>
      <c r="F182" s="87"/>
      <c r="G182" s="89"/>
      <c r="H182" s="90"/>
    </row>
    <row r="183" spans="1:8" ht="15.75" hidden="1" customHeight="1" x14ac:dyDescent="0.2">
      <c r="A183" s="86"/>
      <c r="B183" s="86"/>
      <c r="C183" s="87"/>
      <c r="D183" s="88"/>
      <c r="E183" s="87"/>
      <c r="F183" s="87"/>
      <c r="G183" s="89"/>
      <c r="H183" s="90"/>
    </row>
    <row r="184" spans="1:8" ht="15.75" hidden="1" customHeight="1" x14ac:dyDescent="0.2">
      <c r="A184" s="86"/>
      <c r="B184" s="86"/>
      <c r="C184" s="87"/>
      <c r="D184" s="88"/>
      <c r="E184" s="87"/>
      <c r="F184" s="87"/>
      <c r="G184" s="89"/>
      <c r="H184" s="90"/>
    </row>
    <row r="185" spans="1:8" ht="15.75" hidden="1" customHeight="1" x14ac:dyDescent="0.2">
      <c r="A185" s="86"/>
      <c r="B185" s="86"/>
      <c r="C185" s="87"/>
      <c r="D185" s="88"/>
      <c r="E185" s="87"/>
      <c r="F185" s="87"/>
      <c r="G185" s="89"/>
      <c r="H185" s="90"/>
    </row>
    <row r="186" spans="1:8" ht="15.75" hidden="1" customHeight="1" x14ac:dyDescent="0.2">
      <c r="A186" s="86"/>
      <c r="B186" s="86"/>
      <c r="C186" s="87"/>
      <c r="D186" s="88"/>
      <c r="E186" s="87"/>
      <c r="F186" s="87"/>
      <c r="G186" s="89"/>
      <c r="H186" s="90"/>
    </row>
    <row r="187" spans="1:8" ht="15.75" hidden="1" customHeight="1" x14ac:dyDescent="0.2">
      <c r="A187" s="86"/>
      <c r="B187" s="86"/>
      <c r="C187" s="87"/>
      <c r="D187" s="88"/>
      <c r="E187" s="87"/>
      <c r="F187" s="87"/>
      <c r="G187" s="89"/>
      <c r="H187" s="90"/>
    </row>
    <row r="188" spans="1:8" ht="15.75" hidden="1" customHeight="1" x14ac:dyDescent="0.2">
      <c r="A188" s="86"/>
      <c r="B188" s="86"/>
      <c r="C188" s="87"/>
      <c r="D188" s="88"/>
      <c r="E188" s="87"/>
      <c r="F188" s="87"/>
      <c r="G188" s="89"/>
      <c r="H188" s="90"/>
    </row>
    <row r="189" spans="1:8" ht="15.75" hidden="1" customHeight="1" x14ac:dyDescent="0.2">
      <c r="A189" s="86"/>
      <c r="B189" s="86"/>
      <c r="C189" s="87"/>
      <c r="D189" s="88"/>
      <c r="E189" s="87"/>
      <c r="F189" s="87"/>
      <c r="G189" s="89"/>
      <c r="H189" s="90"/>
    </row>
    <row r="190" spans="1:8" ht="15.75" hidden="1" customHeight="1" x14ac:dyDescent="0.2">
      <c r="A190" s="86"/>
      <c r="B190" s="86"/>
      <c r="C190" s="87"/>
      <c r="D190" s="88"/>
      <c r="E190" s="87"/>
      <c r="F190" s="87"/>
      <c r="G190" s="89"/>
      <c r="H190" s="90"/>
    </row>
    <row r="191" spans="1:8" ht="15.75" hidden="1" customHeight="1" x14ac:dyDescent="0.2">
      <c r="A191" s="86"/>
      <c r="B191" s="86"/>
      <c r="C191" s="87"/>
      <c r="D191" s="88"/>
      <c r="E191" s="87"/>
      <c r="F191" s="87"/>
      <c r="G191" s="89"/>
      <c r="H191" s="90"/>
    </row>
    <row r="192" spans="1:8" ht="15.75" hidden="1" customHeight="1" x14ac:dyDescent="0.2">
      <c r="A192" s="86"/>
      <c r="B192" s="86"/>
      <c r="C192" s="87"/>
      <c r="D192" s="88"/>
      <c r="E192" s="87"/>
      <c r="F192" s="87"/>
      <c r="G192" s="89"/>
      <c r="H192" s="90"/>
    </row>
    <row r="193" spans="1:8" ht="15.75" hidden="1" customHeight="1" x14ac:dyDescent="0.2">
      <c r="A193" s="86"/>
      <c r="B193" s="86"/>
      <c r="C193" s="87"/>
      <c r="D193" s="88"/>
      <c r="E193" s="87"/>
      <c r="F193" s="87"/>
      <c r="G193" s="89"/>
      <c r="H193" s="90"/>
    </row>
    <row r="194" spans="1:8" ht="15.75" hidden="1" customHeight="1" x14ac:dyDescent="0.2">
      <c r="A194" s="86"/>
      <c r="B194" s="86"/>
      <c r="C194" s="87"/>
      <c r="D194" s="88"/>
      <c r="E194" s="87"/>
      <c r="F194" s="87"/>
      <c r="G194" s="89"/>
      <c r="H194" s="90"/>
    </row>
    <row r="195" spans="1:8" ht="15.75" hidden="1" customHeight="1" x14ac:dyDescent="0.2">
      <c r="A195" s="86"/>
      <c r="B195" s="86"/>
      <c r="C195" s="87"/>
      <c r="D195" s="88"/>
      <c r="E195" s="87"/>
      <c r="F195" s="87"/>
      <c r="G195" s="89"/>
      <c r="H195" s="90"/>
    </row>
    <row r="196" spans="1:8" ht="15.75" hidden="1" customHeight="1" x14ac:dyDescent="0.2">
      <c r="A196" s="86"/>
      <c r="B196" s="86"/>
      <c r="C196" s="87"/>
      <c r="D196" s="88"/>
      <c r="E196" s="87"/>
      <c r="F196" s="87"/>
      <c r="G196" s="89"/>
      <c r="H196" s="90"/>
    </row>
    <row r="197" spans="1:8" ht="15.75" hidden="1" customHeight="1" x14ac:dyDescent="0.2">
      <c r="A197" s="86"/>
      <c r="B197" s="86"/>
      <c r="C197" s="87"/>
      <c r="D197" s="88"/>
      <c r="E197" s="87"/>
      <c r="F197" s="87"/>
      <c r="G197" s="89"/>
      <c r="H197" s="90"/>
    </row>
    <row r="198" spans="1:8" ht="15.75" hidden="1" customHeight="1" x14ac:dyDescent="0.2">
      <c r="A198" s="86"/>
      <c r="B198" s="86"/>
      <c r="C198" s="87"/>
      <c r="D198" s="88"/>
      <c r="E198" s="87"/>
      <c r="F198" s="87"/>
      <c r="G198" s="89"/>
      <c r="H198" s="90"/>
    </row>
    <row r="199" spans="1:8" ht="15.75" hidden="1" customHeight="1" x14ac:dyDescent="0.2">
      <c r="A199" s="86"/>
      <c r="B199" s="86"/>
      <c r="C199" s="87"/>
      <c r="D199" s="88"/>
      <c r="E199" s="87"/>
      <c r="F199" s="87"/>
      <c r="G199" s="89"/>
      <c r="H199" s="90"/>
    </row>
    <row r="200" spans="1:8" ht="15.75" hidden="1" customHeight="1" x14ac:dyDescent="0.2">
      <c r="A200" s="86"/>
      <c r="B200" s="86"/>
      <c r="C200" s="87"/>
      <c r="D200" s="88"/>
      <c r="E200" s="87"/>
      <c r="F200" s="87"/>
      <c r="G200" s="89"/>
      <c r="H200" s="90"/>
    </row>
    <row r="201" spans="1:8" ht="15.75" hidden="1" customHeight="1" x14ac:dyDescent="0.2">
      <c r="A201" s="86"/>
      <c r="B201" s="86"/>
      <c r="C201" s="87"/>
      <c r="D201" s="88"/>
      <c r="E201" s="87"/>
      <c r="F201" s="87"/>
      <c r="G201" s="89"/>
      <c r="H201" s="90"/>
    </row>
    <row r="202" spans="1:8" ht="15.75" hidden="1" customHeight="1" x14ac:dyDescent="0.2">
      <c r="A202" s="86"/>
      <c r="B202" s="86"/>
      <c r="C202" s="87"/>
      <c r="D202" s="88"/>
      <c r="E202" s="87"/>
      <c r="F202" s="87"/>
      <c r="G202" s="89"/>
      <c r="H202" s="90"/>
    </row>
    <row r="203" spans="1:8" ht="15.75" hidden="1" customHeight="1" x14ac:dyDescent="0.2">
      <c r="A203" s="86"/>
      <c r="B203" s="86"/>
      <c r="C203" s="87"/>
      <c r="D203" s="88"/>
      <c r="E203" s="87"/>
      <c r="F203" s="87"/>
      <c r="G203" s="89"/>
      <c r="H203" s="90"/>
    </row>
    <row r="204" spans="1:8" ht="15.75" hidden="1" customHeight="1" x14ac:dyDescent="0.2">
      <c r="A204" s="86"/>
      <c r="B204" s="86"/>
      <c r="C204" s="87"/>
      <c r="D204" s="88"/>
      <c r="E204" s="87"/>
      <c r="F204" s="87"/>
      <c r="G204" s="89"/>
      <c r="H204" s="90"/>
    </row>
    <row r="205" spans="1:8" ht="15.75" hidden="1" customHeight="1" x14ac:dyDescent="0.2">
      <c r="A205" s="86"/>
      <c r="B205" s="86"/>
      <c r="C205" s="87"/>
      <c r="D205" s="88"/>
      <c r="E205" s="87"/>
      <c r="F205" s="87"/>
      <c r="G205" s="89"/>
      <c r="H205" s="90"/>
    </row>
    <row r="206" spans="1:8" ht="15.75" hidden="1" customHeight="1" x14ac:dyDescent="0.2">
      <c r="A206" s="86"/>
      <c r="B206" s="86"/>
      <c r="C206" s="87"/>
      <c r="D206" s="88"/>
      <c r="E206" s="87"/>
      <c r="F206" s="87"/>
      <c r="G206" s="89"/>
      <c r="H206" s="90"/>
    </row>
    <row r="207" spans="1:8" ht="15.75" hidden="1" customHeight="1" x14ac:dyDescent="0.2">
      <c r="A207" s="86"/>
      <c r="B207" s="86"/>
      <c r="C207" s="87"/>
      <c r="D207" s="88"/>
      <c r="E207" s="87"/>
      <c r="F207" s="87"/>
      <c r="G207" s="89"/>
      <c r="H207" s="90"/>
    </row>
    <row r="208" spans="1:8" ht="15.75" hidden="1" customHeight="1" x14ac:dyDescent="0.2">
      <c r="A208" s="86"/>
      <c r="B208" s="86"/>
      <c r="C208" s="87"/>
      <c r="D208" s="88"/>
      <c r="E208" s="87"/>
      <c r="F208" s="87"/>
      <c r="G208" s="89"/>
      <c r="H208" s="90"/>
    </row>
    <row r="209" spans="1:8" ht="15.75" hidden="1" customHeight="1" x14ac:dyDescent="0.2">
      <c r="A209" s="86"/>
      <c r="B209" s="86"/>
      <c r="C209" s="87"/>
      <c r="D209" s="88"/>
      <c r="E209" s="87"/>
      <c r="F209" s="87"/>
      <c r="G209" s="89"/>
      <c r="H209" s="90"/>
    </row>
    <row r="210" spans="1:8" ht="15.75" hidden="1" customHeight="1" x14ac:dyDescent="0.2">
      <c r="A210" s="86"/>
      <c r="B210" s="86"/>
      <c r="C210" s="87"/>
      <c r="D210" s="88"/>
      <c r="E210" s="87"/>
      <c r="F210" s="87"/>
      <c r="G210" s="89"/>
      <c r="H210" s="90"/>
    </row>
    <row r="211" spans="1:8" ht="15.75" hidden="1" customHeight="1" x14ac:dyDescent="0.2">
      <c r="A211" s="86"/>
      <c r="B211" s="86"/>
      <c r="C211" s="87"/>
      <c r="D211" s="88"/>
      <c r="E211" s="87"/>
      <c r="F211" s="87"/>
      <c r="G211" s="89"/>
      <c r="H211" s="90"/>
    </row>
    <row r="212" spans="1:8" ht="15.75" hidden="1" customHeight="1" x14ac:dyDescent="0.2">
      <c r="A212" s="86"/>
      <c r="B212" s="86"/>
      <c r="C212" s="87"/>
      <c r="D212" s="88"/>
      <c r="E212" s="87"/>
      <c r="F212" s="87"/>
      <c r="G212" s="89"/>
      <c r="H212" s="90"/>
    </row>
    <row r="213" spans="1:8" ht="15.75" hidden="1" customHeight="1" x14ac:dyDescent="0.2">
      <c r="A213" s="86"/>
      <c r="B213" s="86"/>
      <c r="C213" s="87"/>
      <c r="D213" s="88"/>
      <c r="E213" s="87"/>
      <c r="F213" s="87"/>
      <c r="G213" s="89"/>
      <c r="H213" s="90"/>
    </row>
    <row r="214" spans="1:8" ht="15.75" hidden="1" customHeight="1" x14ac:dyDescent="0.2">
      <c r="A214" s="86"/>
      <c r="B214" s="86"/>
      <c r="C214" s="87"/>
      <c r="D214" s="88"/>
      <c r="E214" s="87"/>
      <c r="F214" s="87"/>
      <c r="G214" s="89"/>
      <c r="H214" s="90"/>
    </row>
    <row r="215" spans="1:8" ht="15.75" hidden="1" customHeight="1" x14ac:dyDescent="0.2">
      <c r="A215" s="86"/>
      <c r="B215" s="86"/>
      <c r="C215" s="87"/>
      <c r="D215" s="88"/>
      <c r="E215" s="87"/>
      <c r="F215" s="87"/>
      <c r="G215" s="89"/>
      <c r="H215" s="90"/>
    </row>
    <row r="216" spans="1:8" ht="15.75" hidden="1" customHeight="1" x14ac:dyDescent="0.2">
      <c r="A216" s="86"/>
      <c r="B216" s="86"/>
      <c r="C216" s="87"/>
      <c r="D216" s="88"/>
      <c r="E216" s="87"/>
      <c r="F216" s="87"/>
      <c r="G216" s="89"/>
      <c r="H216" s="90"/>
    </row>
    <row r="217" spans="1:8" ht="15.75" hidden="1" customHeight="1" x14ac:dyDescent="0.2">
      <c r="A217" s="86"/>
      <c r="B217" s="86"/>
      <c r="C217" s="87"/>
      <c r="D217" s="88"/>
      <c r="E217" s="87"/>
      <c r="F217" s="87"/>
      <c r="G217" s="89"/>
      <c r="H217" s="90"/>
    </row>
    <row r="218" spans="1:8" ht="15.75" hidden="1" customHeight="1" x14ac:dyDescent="0.2">
      <c r="A218" s="86"/>
      <c r="B218" s="86"/>
      <c r="C218" s="87"/>
      <c r="D218" s="88"/>
      <c r="E218" s="87"/>
      <c r="F218" s="87"/>
      <c r="G218" s="89"/>
      <c r="H218" s="90"/>
    </row>
    <row r="219" spans="1:8" ht="15.75" hidden="1" customHeight="1" x14ac:dyDescent="0.2">
      <c r="A219" s="86"/>
      <c r="B219" s="86"/>
      <c r="C219" s="87"/>
      <c r="D219" s="88"/>
      <c r="E219" s="87"/>
      <c r="F219" s="87"/>
      <c r="G219" s="89"/>
      <c r="H219" s="90"/>
    </row>
    <row r="220" spans="1:8" ht="15.75" hidden="1" customHeight="1" x14ac:dyDescent="0.2">
      <c r="A220" s="86"/>
      <c r="B220" s="86"/>
      <c r="C220" s="87"/>
      <c r="D220" s="88"/>
      <c r="E220" s="87"/>
      <c r="F220" s="87"/>
      <c r="G220" s="89"/>
      <c r="H220" s="90"/>
    </row>
    <row r="221" spans="1:8" ht="15.75" hidden="1" customHeight="1" x14ac:dyDescent="0.2">
      <c r="A221" s="86"/>
      <c r="B221" s="86"/>
      <c r="C221" s="87"/>
      <c r="D221" s="88"/>
      <c r="E221" s="87"/>
      <c r="F221" s="87"/>
      <c r="G221" s="89"/>
      <c r="H221" s="90"/>
    </row>
    <row r="222" spans="1:8" ht="15.75" hidden="1" customHeight="1" x14ac:dyDescent="0.2">
      <c r="A222" s="86"/>
      <c r="B222" s="86"/>
      <c r="C222" s="87"/>
      <c r="D222" s="88"/>
      <c r="E222" s="87"/>
      <c r="F222" s="87"/>
      <c r="G222" s="89"/>
      <c r="H222" s="90"/>
    </row>
    <row r="223" spans="1:8" ht="15.75" hidden="1" customHeight="1" x14ac:dyDescent="0.2">
      <c r="A223" s="86"/>
      <c r="B223" s="86"/>
      <c r="C223" s="87"/>
      <c r="D223" s="88"/>
      <c r="E223" s="87"/>
      <c r="F223" s="87"/>
      <c r="G223" s="89"/>
      <c r="H223" s="90"/>
    </row>
    <row r="224" spans="1:8" ht="15.75" hidden="1" customHeight="1" x14ac:dyDescent="0.2">
      <c r="A224" s="86"/>
      <c r="B224" s="86"/>
      <c r="C224" s="87"/>
      <c r="D224" s="88"/>
      <c r="E224" s="87"/>
      <c r="F224" s="87"/>
      <c r="G224" s="89"/>
      <c r="H224" s="90"/>
    </row>
    <row r="225" spans="1:8" ht="15.75" hidden="1" customHeight="1" x14ac:dyDescent="0.2">
      <c r="A225" s="86"/>
      <c r="B225" s="86"/>
      <c r="C225" s="87"/>
      <c r="D225" s="88"/>
      <c r="E225" s="87"/>
      <c r="F225" s="87"/>
      <c r="G225" s="89"/>
      <c r="H225" s="90"/>
    </row>
    <row r="226" spans="1:8" ht="15.75" hidden="1" customHeight="1" x14ac:dyDescent="0.2">
      <c r="A226" s="86"/>
      <c r="B226" s="86"/>
      <c r="C226" s="87"/>
      <c r="D226" s="88"/>
      <c r="E226" s="87"/>
      <c r="F226" s="87"/>
      <c r="G226" s="89"/>
      <c r="H226" s="90"/>
    </row>
    <row r="227" spans="1:8" ht="15.75" hidden="1" customHeight="1" x14ac:dyDescent="0.2">
      <c r="A227" s="86"/>
      <c r="B227" s="86"/>
      <c r="C227" s="87"/>
      <c r="D227" s="88"/>
      <c r="E227" s="87"/>
      <c r="F227" s="87"/>
      <c r="G227" s="89"/>
      <c r="H227" s="90"/>
    </row>
    <row r="228" spans="1:8" ht="15.75" hidden="1" customHeight="1" x14ac:dyDescent="0.2">
      <c r="A228" s="86"/>
      <c r="B228" s="86"/>
      <c r="C228" s="87"/>
      <c r="D228" s="88"/>
      <c r="E228" s="87"/>
      <c r="F228" s="87"/>
      <c r="G228" s="89"/>
      <c r="H228" s="90"/>
    </row>
    <row r="229" spans="1:8" ht="15.75" hidden="1" customHeight="1" x14ac:dyDescent="0.2">
      <c r="A229" s="86"/>
      <c r="B229" s="86"/>
      <c r="C229" s="87"/>
      <c r="D229" s="88"/>
      <c r="E229" s="87"/>
      <c r="F229" s="87"/>
      <c r="G229" s="89"/>
      <c r="H229" s="90"/>
    </row>
    <row r="230" spans="1:8" ht="15.75" hidden="1" customHeight="1" x14ac:dyDescent="0.2">
      <c r="A230" s="86"/>
      <c r="B230" s="86"/>
      <c r="C230" s="87"/>
      <c r="D230" s="88"/>
      <c r="E230" s="87"/>
      <c r="F230" s="87"/>
      <c r="G230" s="89"/>
      <c r="H230" s="90"/>
    </row>
    <row r="231" spans="1:8" ht="15.75" hidden="1" customHeight="1" x14ac:dyDescent="0.2">
      <c r="A231" s="86"/>
      <c r="B231" s="86"/>
      <c r="C231" s="87"/>
      <c r="D231" s="88"/>
      <c r="E231" s="87"/>
      <c r="F231" s="87"/>
      <c r="G231" s="89"/>
      <c r="H231" s="90"/>
    </row>
    <row r="232" spans="1:8" ht="15.75" hidden="1" customHeight="1" x14ac:dyDescent="0.2">
      <c r="A232" s="86"/>
      <c r="B232" s="86"/>
      <c r="C232" s="87"/>
      <c r="D232" s="88"/>
      <c r="E232" s="87"/>
      <c r="F232" s="87"/>
      <c r="G232" s="89"/>
      <c r="H232" s="90"/>
    </row>
    <row r="233" spans="1:8" ht="15.75" hidden="1" customHeight="1" x14ac:dyDescent="0.2">
      <c r="A233" s="86"/>
      <c r="B233" s="86"/>
      <c r="C233" s="87"/>
      <c r="D233" s="88"/>
      <c r="E233" s="87"/>
      <c r="F233" s="87"/>
      <c r="G233" s="89"/>
      <c r="H233" s="90"/>
    </row>
    <row r="234" spans="1:8" ht="15.75" hidden="1" customHeight="1" x14ac:dyDescent="0.2">
      <c r="A234" s="86"/>
      <c r="B234" s="86"/>
      <c r="C234" s="87"/>
      <c r="D234" s="88"/>
      <c r="E234" s="87"/>
      <c r="F234" s="87"/>
      <c r="G234" s="89"/>
      <c r="H234" s="90"/>
    </row>
    <row r="235" spans="1:8" ht="15.75" hidden="1" customHeight="1" x14ac:dyDescent="0.2">
      <c r="A235" s="86"/>
      <c r="B235" s="86"/>
      <c r="C235" s="87"/>
      <c r="D235" s="88"/>
      <c r="E235" s="87"/>
      <c r="F235" s="87"/>
      <c r="G235" s="89"/>
      <c r="H235" s="90"/>
    </row>
    <row r="236" spans="1:8" ht="15.75" hidden="1" customHeight="1" x14ac:dyDescent="0.2">
      <c r="A236" s="86"/>
      <c r="B236" s="86"/>
      <c r="C236" s="87"/>
      <c r="D236" s="88"/>
      <c r="E236" s="87"/>
      <c r="F236" s="87"/>
      <c r="G236" s="89"/>
      <c r="H236" s="90"/>
    </row>
    <row r="237" spans="1:8" ht="15.75" hidden="1" customHeight="1" x14ac:dyDescent="0.2">
      <c r="A237" s="86"/>
      <c r="B237" s="86"/>
      <c r="C237" s="87"/>
      <c r="D237" s="88"/>
      <c r="E237" s="87"/>
      <c r="F237" s="87"/>
      <c r="G237" s="89"/>
      <c r="H237" s="90"/>
    </row>
    <row r="238" spans="1:8" ht="15.75" hidden="1" customHeight="1" x14ac:dyDescent="0.2">
      <c r="A238" s="86"/>
      <c r="B238" s="86"/>
      <c r="C238" s="87"/>
      <c r="D238" s="88"/>
      <c r="E238" s="87"/>
      <c r="F238" s="87"/>
      <c r="G238" s="89"/>
      <c r="H238" s="90"/>
    </row>
    <row r="239" spans="1:8" ht="15.75" hidden="1" customHeight="1" x14ac:dyDescent="0.2">
      <c r="A239" s="86"/>
      <c r="B239" s="86"/>
      <c r="C239" s="87"/>
      <c r="D239" s="88"/>
      <c r="E239" s="87"/>
      <c r="F239" s="87"/>
      <c r="G239" s="89"/>
      <c r="H239" s="90"/>
    </row>
    <row r="240" spans="1:8" ht="15.75" hidden="1" customHeight="1" x14ac:dyDescent="0.2">
      <c r="A240" s="86"/>
      <c r="B240" s="86"/>
      <c r="C240" s="87"/>
      <c r="D240" s="88"/>
      <c r="E240" s="87"/>
      <c r="F240" s="87"/>
      <c r="G240" s="89"/>
      <c r="H240" s="90"/>
    </row>
    <row r="241" spans="1:8" ht="15.75" hidden="1" customHeight="1" x14ac:dyDescent="0.2">
      <c r="A241" s="86"/>
      <c r="B241" s="86"/>
      <c r="C241" s="87"/>
      <c r="D241" s="88"/>
      <c r="E241" s="87"/>
      <c r="F241" s="87"/>
      <c r="G241" s="89"/>
      <c r="H241" s="90"/>
    </row>
    <row r="242" spans="1:8" ht="15.75" hidden="1" customHeight="1" x14ac:dyDescent="0.2">
      <c r="A242" s="86"/>
      <c r="B242" s="86"/>
      <c r="C242" s="87"/>
      <c r="D242" s="88"/>
      <c r="E242" s="87"/>
      <c r="F242" s="87"/>
      <c r="G242" s="89"/>
      <c r="H242" s="90"/>
    </row>
    <row r="243" spans="1:8" ht="15.75" hidden="1" customHeight="1" x14ac:dyDescent="0.2">
      <c r="A243" s="86"/>
      <c r="B243" s="86"/>
      <c r="C243" s="87"/>
      <c r="D243" s="88"/>
      <c r="E243" s="87"/>
      <c r="F243" s="87"/>
      <c r="G243" s="89"/>
      <c r="H243" s="90"/>
    </row>
    <row r="244" spans="1:8" ht="15.75" hidden="1" customHeight="1" x14ac:dyDescent="0.2">
      <c r="A244" s="86"/>
      <c r="B244" s="86"/>
      <c r="C244" s="87"/>
      <c r="D244" s="88"/>
      <c r="E244" s="87"/>
      <c r="F244" s="87"/>
      <c r="G244" s="89"/>
      <c r="H244" s="90"/>
    </row>
    <row r="245" spans="1:8" ht="15.75" hidden="1" customHeight="1" x14ac:dyDescent="0.2">
      <c r="A245" s="86"/>
      <c r="B245" s="86"/>
      <c r="C245" s="87"/>
      <c r="D245" s="88"/>
      <c r="E245" s="87"/>
      <c r="F245" s="87"/>
      <c r="G245" s="89"/>
      <c r="H245" s="90"/>
    </row>
    <row r="246" spans="1:8" ht="15.75" hidden="1" customHeight="1" x14ac:dyDescent="0.2">
      <c r="A246" s="86"/>
      <c r="B246" s="86"/>
      <c r="C246" s="87"/>
      <c r="D246" s="88"/>
      <c r="E246" s="87"/>
      <c r="F246" s="87"/>
      <c r="G246" s="89"/>
      <c r="H246" s="90"/>
    </row>
    <row r="247" spans="1:8" ht="15.75" hidden="1" customHeight="1" x14ac:dyDescent="0.2">
      <c r="A247" s="86"/>
      <c r="B247" s="86"/>
      <c r="C247" s="87"/>
      <c r="D247" s="88"/>
      <c r="E247" s="87"/>
      <c r="F247" s="87"/>
      <c r="G247" s="89"/>
      <c r="H247" s="90"/>
    </row>
    <row r="248" spans="1:8" ht="15.75" hidden="1" customHeight="1" x14ac:dyDescent="0.2">
      <c r="A248" s="86"/>
      <c r="B248" s="86"/>
      <c r="C248" s="87"/>
      <c r="D248" s="88"/>
      <c r="E248" s="87"/>
      <c r="F248" s="87"/>
      <c r="G248" s="89"/>
      <c r="H248" s="90"/>
    </row>
    <row r="249" spans="1:8" ht="15.75" hidden="1" customHeight="1" x14ac:dyDescent="0.2">
      <c r="A249" s="86"/>
      <c r="B249" s="86"/>
      <c r="C249" s="87"/>
      <c r="D249" s="88"/>
      <c r="E249" s="87"/>
      <c r="F249" s="87"/>
      <c r="G249" s="89"/>
      <c r="H249" s="90"/>
    </row>
    <row r="250" spans="1:8" ht="15.75" hidden="1" customHeight="1" x14ac:dyDescent="0.2">
      <c r="A250" s="86"/>
      <c r="B250" s="86"/>
      <c r="C250" s="87"/>
      <c r="D250" s="88"/>
      <c r="E250" s="87"/>
      <c r="F250" s="87"/>
      <c r="G250" s="89"/>
      <c r="H250" s="90"/>
    </row>
    <row r="251" spans="1:8" ht="15.75" hidden="1" customHeight="1" x14ac:dyDescent="0.2">
      <c r="A251" s="86"/>
      <c r="B251" s="86"/>
      <c r="C251" s="87"/>
      <c r="D251" s="88"/>
      <c r="E251" s="87"/>
      <c r="F251" s="87"/>
      <c r="G251" s="89"/>
      <c r="H251" s="90"/>
    </row>
    <row r="252" spans="1:8" ht="15.75" hidden="1" customHeight="1" x14ac:dyDescent="0.2">
      <c r="A252" s="86"/>
      <c r="B252" s="86"/>
      <c r="C252" s="87"/>
      <c r="D252" s="88"/>
      <c r="E252" s="87"/>
      <c r="F252" s="87"/>
      <c r="G252" s="89"/>
      <c r="H252" s="90"/>
    </row>
    <row r="253" spans="1:8" ht="15.75" hidden="1" customHeight="1" x14ac:dyDescent="0.2">
      <c r="A253" s="86"/>
      <c r="B253" s="86"/>
      <c r="C253" s="87"/>
      <c r="D253" s="88"/>
      <c r="E253" s="87"/>
      <c r="F253" s="87"/>
      <c r="G253" s="89"/>
      <c r="H253" s="90"/>
    </row>
    <row r="254" spans="1:8" ht="15.75" hidden="1" customHeight="1" x14ac:dyDescent="0.2">
      <c r="A254" s="86"/>
      <c r="B254" s="86"/>
      <c r="C254" s="87"/>
      <c r="D254" s="88"/>
      <c r="E254" s="87"/>
      <c r="F254" s="87"/>
      <c r="G254" s="89"/>
      <c r="H254" s="90"/>
    </row>
    <row r="255" spans="1:8" ht="15.75" hidden="1" customHeight="1" x14ac:dyDescent="0.2">
      <c r="A255" s="86"/>
      <c r="B255" s="86"/>
      <c r="C255" s="87"/>
      <c r="D255" s="88"/>
      <c r="E255" s="87"/>
      <c r="F255" s="87"/>
      <c r="G255" s="89"/>
      <c r="H255" s="90"/>
    </row>
    <row r="256" spans="1:8" ht="15.75" hidden="1" customHeight="1" x14ac:dyDescent="0.2">
      <c r="A256" s="86"/>
      <c r="B256" s="86"/>
      <c r="C256" s="87"/>
      <c r="D256" s="88"/>
      <c r="E256" s="87"/>
      <c r="F256" s="87"/>
      <c r="G256" s="89"/>
      <c r="H256" s="90"/>
    </row>
    <row r="257" spans="1:8" ht="15.75" hidden="1" customHeight="1" x14ac:dyDescent="0.2">
      <c r="A257" s="86"/>
      <c r="B257" s="86"/>
      <c r="C257" s="87"/>
      <c r="D257" s="88"/>
      <c r="E257" s="87"/>
      <c r="F257" s="87"/>
      <c r="G257" s="89"/>
      <c r="H257" s="90"/>
    </row>
    <row r="258" spans="1:8" ht="15.75" hidden="1" customHeight="1" x14ac:dyDescent="0.2">
      <c r="A258" s="86"/>
      <c r="B258" s="86"/>
      <c r="C258" s="87"/>
      <c r="D258" s="88"/>
      <c r="E258" s="87"/>
      <c r="F258" s="87"/>
      <c r="G258" s="89"/>
      <c r="H258" s="90"/>
    </row>
    <row r="259" spans="1:8" ht="15.75" hidden="1" customHeight="1" x14ac:dyDescent="0.2">
      <c r="A259" s="86"/>
      <c r="B259" s="86"/>
      <c r="C259" s="87"/>
      <c r="D259" s="88"/>
      <c r="E259" s="87"/>
      <c r="F259" s="87"/>
      <c r="G259" s="89"/>
      <c r="H259" s="90"/>
    </row>
    <row r="260" spans="1:8" ht="15.75" hidden="1" customHeight="1" x14ac:dyDescent="0.2">
      <c r="A260" s="86"/>
      <c r="B260" s="86"/>
      <c r="C260" s="87"/>
      <c r="D260" s="88"/>
      <c r="E260" s="87"/>
      <c r="F260" s="87"/>
      <c r="G260" s="89"/>
      <c r="H260" s="90"/>
    </row>
    <row r="261" spans="1:8" ht="15.75" hidden="1" customHeight="1" x14ac:dyDescent="0.2">
      <c r="A261" s="86"/>
      <c r="B261" s="86"/>
      <c r="C261" s="87"/>
      <c r="D261" s="88"/>
      <c r="E261" s="87"/>
      <c r="F261" s="87"/>
      <c r="G261" s="89"/>
      <c r="H261" s="90"/>
    </row>
    <row r="262" spans="1:8" ht="15.75" hidden="1" customHeight="1" x14ac:dyDescent="0.2">
      <c r="A262" s="86"/>
      <c r="B262" s="86"/>
      <c r="C262" s="87"/>
      <c r="D262" s="88"/>
      <c r="E262" s="87"/>
      <c r="F262" s="87"/>
      <c r="G262" s="89"/>
      <c r="H262" s="90"/>
    </row>
    <row r="263" spans="1:8" ht="15.75" hidden="1" customHeight="1" x14ac:dyDescent="0.2">
      <c r="A263" s="86"/>
      <c r="B263" s="86"/>
      <c r="C263" s="87"/>
      <c r="D263" s="88"/>
      <c r="E263" s="87"/>
      <c r="F263" s="87"/>
      <c r="G263" s="89"/>
      <c r="H263" s="90"/>
    </row>
    <row r="264" spans="1:8" ht="15.75" hidden="1" customHeight="1" x14ac:dyDescent="0.2">
      <c r="A264" s="86"/>
      <c r="B264" s="86"/>
      <c r="C264" s="87"/>
      <c r="D264" s="88"/>
      <c r="E264" s="87"/>
      <c r="F264" s="87"/>
      <c r="G264" s="89"/>
      <c r="H264" s="90"/>
    </row>
    <row r="265" spans="1:8" ht="15.75" hidden="1" customHeight="1" x14ac:dyDescent="0.2">
      <c r="A265" s="86"/>
      <c r="B265" s="86"/>
      <c r="C265" s="87"/>
      <c r="D265" s="88"/>
      <c r="E265" s="87"/>
      <c r="F265" s="87"/>
      <c r="G265" s="89"/>
      <c r="H265" s="90"/>
    </row>
    <row r="266" spans="1:8" ht="15.75" hidden="1" customHeight="1" x14ac:dyDescent="0.2">
      <c r="A266" s="86"/>
      <c r="B266" s="86"/>
      <c r="C266" s="87"/>
      <c r="D266" s="88"/>
      <c r="E266" s="87"/>
      <c r="F266" s="87"/>
      <c r="G266" s="89"/>
      <c r="H266" s="90"/>
    </row>
    <row r="267" spans="1:8" ht="15.75" hidden="1" customHeight="1" x14ac:dyDescent="0.2">
      <c r="A267" s="86"/>
      <c r="B267" s="86"/>
      <c r="C267" s="87"/>
      <c r="D267" s="88"/>
      <c r="E267" s="87"/>
      <c r="F267" s="87"/>
      <c r="G267" s="89"/>
      <c r="H267" s="90"/>
    </row>
    <row r="268" spans="1:8" ht="15.75" hidden="1" customHeight="1" x14ac:dyDescent="0.2">
      <c r="A268" s="86"/>
      <c r="B268" s="86"/>
      <c r="C268" s="87"/>
      <c r="D268" s="88"/>
      <c r="E268" s="87"/>
      <c r="F268" s="87"/>
      <c r="G268" s="89"/>
      <c r="H268" s="90"/>
    </row>
    <row r="269" spans="1:8" ht="15.75" hidden="1" customHeight="1" x14ac:dyDescent="0.2">
      <c r="A269" s="86"/>
      <c r="B269" s="86"/>
      <c r="C269" s="87"/>
      <c r="D269" s="88"/>
      <c r="E269" s="87"/>
      <c r="F269" s="87"/>
      <c r="G269" s="89"/>
      <c r="H269" s="90"/>
    </row>
    <row r="270" spans="1:8" ht="15.75" hidden="1" customHeight="1" x14ac:dyDescent="0.2">
      <c r="A270" s="86"/>
      <c r="B270" s="86"/>
      <c r="C270" s="87"/>
      <c r="D270" s="88"/>
      <c r="E270" s="87"/>
      <c r="F270" s="87"/>
      <c r="G270" s="89"/>
      <c r="H270" s="90"/>
    </row>
    <row r="271" spans="1:8" ht="15.75" hidden="1" customHeight="1" x14ac:dyDescent="0.2">
      <c r="A271" s="86"/>
      <c r="B271" s="86"/>
      <c r="C271" s="87"/>
      <c r="D271" s="88"/>
      <c r="E271" s="87"/>
      <c r="F271" s="87"/>
      <c r="G271" s="89"/>
      <c r="H271" s="90"/>
    </row>
    <row r="272" spans="1:8" ht="15.75" hidden="1" customHeight="1" x14ac:dyDescent="0.2">
      <c r="A272" s="86"/>
      <c r="B272" s="86"/>
      <c r="C272" s="87"/>
      <c r="D272" s="88"/>
      <c r="E272" s="87"/>
      <c r="F272" s="87"/>
      <c r="G272" s="89"/>
      <c r="H272" s="90"/>
    </row>
    <row r="273" spans="1:8" ht="15.75" hidden="1" customHeight="1" x14ac:dyDescent="0.2">
      <c r="A273" s="86"/>
      <c r="B273" s="86"/>
      <c r="C273" s="87"/>
      <c r="D273" s="88"/>
      <c r="E273" s="87"/>
      <c r="F273" s="87"/>
      <c r="G273" s="89"/>
      <c r="H273" s="90"/>
    </row>
    <row r="274" spans="1:8" ht="15.75" hidden="1" customHeight="1" x14ac:dyDescent="0.2">
      <c r="A274" s="86"/>
      <c r="B274" s="86"/>
      <c r="C274" s="87"/>
      <c r="D274" s="88"/>
      <c r="E274" s="87"/>
      <c r="F274" s="87"/>
      <c r="G274" s="89"/>
      <c r="H274" s="90"/>
    </row>
    <row r="275" spans="1:8" ht="15.75" hidden="1" customHeight="1" x14ac:dyDescent="0.2">
      <c r="A275" s="86"/>
      <c r="B275" s="86"/>
      <c r="C275" s="87"/>
      <c r="D275" s="88"/>
      <c r="E275" s="87"/>
      <c r="F275" s="87"/>
      <c r="G275" s="89"/>
      <c r="H275" s="90"/>
    </row>
    <row r="276" spans="1:8" ht="15.75" hidden="1" customHeight="1" x14ac:dyDescent="0.2">
      <c r="A276" s="86"/>
      <c r="B276" s="86"/>
      <c r="C276" s="87"/>
      <c r="D276" s="88"/>
      <c r="E276" s="87"/>
      <c r="F276" s="87"/>
      <c r="G276" s="89"/>
      <c r="H276" s="90"/>
    </row>
    <row r="277" spans="1:8" ht="15.75" hidden="1" customHeight="1" x14ac:dyDescent="0.2">
      <c r="A277" s="86"/>
      <c r="B277" s="86"/>
      <c r="C277" s="87"/>
      <c r="D277" s="88"/>
      <c r="E277" s="87"/>
      <c r="F277" s="87"/>
      <c r="G277" s="89"/>
      <c r="H277" s="90"/>
    </row>
    <row r="278" spans="1:8" ht="15.75" hidden="1" customHeight="1" x14ac:dyDescent="0.2">
      <c r="A278" s="86"/>
      <c r="B278" s="86"/>
      <c r="C278" s="87"/>
      <c r="D278" s="88"/>
      <c r="E278" s="87"/>
      <c r="F278" s="87"/>
      <c r="G278" s="89"/>
      <c r="H278" s="90"/>
    </row>
    <row r="279" spans="1:8" ht="15.75" hidden="1" customHeight="1" x14ac:dyDescent="0.2">
      <c r="A279" s="86"/>
      <c r="B279" s="86"/>
      <c r="C279" s="87"/>
      <c r="D279" s="88"/>
      <c r="E279" s="87"/>
      <c r="F279" s="87"/>
      <c r="G279" s="89"/>
      <c r="H279" s="90"/>
    </row>
    <row r="280" spans="1:8" ht="15.75" hidden="1" customHeight="1" x14ac:dyDescent="0.2">
      <c r="A280" s="86"/>
      <c r="B280" s="86"/>
      <c r="C280" s="87"/>
      <c r="D280" s="88"/>
      <c r="E280" s="87"/>
      <c r="F280" s="87"/>
      <c r="G280" s="89"/>
      <c r="H280" s="90"/>
    </row>
    <row r="281" spans="1:8" ht="15.75" hidden="1" customHeight="1" x14ac:dyDescent="0.2">
      <c r="A281" s="86"/>
      <c r="B281" s="86"/>
      <c r="C281" s="87"/>
      <c r="D281" s="88"/>
      <c r="E281" s="87"/>
      <c r="F281" s="87"/>
      <c r="G281" s="89"/>
      <c r="H281" s="90"/>
    </row>
    <row r="282" spans="1:8" ht="15.75" hidden="1" customHeight="1" x14ac:dyDescent="0.2">
      <c r="A282" s="86"/>
      <c r="B282" s="86"/>
      <c r="C282" s="87"/>
      <c r="D282" s="88"/>
      <c r="E282" s="87"/>
      <c r="F282" s="87"/>
      <c r="G282" s="89"/>
      <c r="H282" s="90"/>
    </row>
    <row r="283" spans="1:8" ht="15.75" hidden="1" customHeight="1" x14ac:dyDescent="0.2">
      <c r="A283" s="86"/>
      <c r="B283" s="86"/>
      <c r="C283" s="87"/>
      <c r="D283" s="88"/>
      <c r="E283" s="87"/>
      <c r="F283" s="87"/>
      <c r="G283" s="89"/>
      <c r="H283" s="90"/>
    </row>
    <row r="284" spans="1:8" ht="15.75" hidden="1" customHeight="1" x14ac:dyDescent="0.2">
      <c r="A284" s="86"/>
      <c r="B284" s="86"/>
      <c r="C284" s="87"/>
      <c r="D284" s="88"/>
      <c r="E284" s="87"/>
      <c r="F284" s="87"/>
      <c r="G284" s="89"/>
      <c r="H284" s="90"/>
    </row>
    <row r="285" spans="1:8" ht="15.75" hidden="1" customHeight="1" x14ac:dyDescent="0.2">
      <c r="A285" s="86"/>
      <c r="B285" s="86"/>
      <c r="C285" s="87"/>
      <c r="D285" s="88"/>
      <c r="E285" s="87"/>
      <c r="F285" s="87"/>
      <c r="G285" s="89"/>
      <c r="H285" s="90"/>
    </row>
    <row r="286" spans="1:8" ht="15.75" hidden="1" customHeight="1" x14ac:dyDescent="0.2">
      <c r="A286" s="86"/>
      <c r="B286" s="86"/>
      <c r="C286" s="87"/>
      <c r="D286" s="88"/>
      <c r="E286" s="87"/>
      <c r="F286" s="87"/>
      <c r="G286" s="89"/>
      <c r="H286" s="90"/>
    </row>
    <row r="287" spans="1:8" ht="15.75" hidden="1" customHeight="1" x14ac:dyDescent="0.2">
      <c r="A287" s="86"/>
      <c r="B287" s="86"/>
      <c r="C287" s="87"/>
      <c r="D287" s="88"/>
      <c r="E287" s="87"/>
      <c r="F287" s="87"/>
      <c r="G287" s="89"/>
      <c r="H287" s="90"/>
    </row>
    <row r="288" spans="1:8" ht="15.75" hidden="1" customHeight="1" x14ac:dyDescent="0.2">
      <c r="A288" s="86"/>
      <c r="B288" s="86"/>
      <c r="C288" s="87"/>
      <c r="D288" s="88"/>
      <c r="E288" s="87"/>
      <c r="F288" s="87"/>
      <c r="G288" s="89"/>
      <c r="H288" s="90"/>
    </row>
    <row r="289" spans="1:8" ht="15.75" hidden="1" customHeight="1" x14ac:dyDescent="0.2">
      <c r="A289" s="86"/>
      <c r="B289" s="86"/>
      <c r="C289" s="87"/>
      <c r="D289" s="88"/>
      <c r="E289" s="87"/>
      <c r="F289" s="87"/>
      <c r="G289" s="89"/>
      <c r="H289" s="90"/>
    </row>
    <row r="290" spans="1:8" ht="15.75" hidden="1" customHeight="1" x14ac:dyDescent="0.2">
      <c r="A290" s="86"/>
      <c r="B290" s="86"/>
      <c r="C290" s="87"/>
      <c r="D290" s="88"/>
      <c r="E290" s="87"/>
      <c r="F290" s="87"/>
      <c r="G290" s="89"/>
      <c r="H290" s="90"/>
    </row>
    <row r="291" spans="1:8" ht="15.75" hidden="1" customHeight="1" x14ac:dyDescent="0.2">
      <c r="A291" s="86"/>
      <c r="B291" s="86"/>
      <c r="C291" s="87"/>
      <c r="D291" s="88"/>
      <c r="E291" s="87"/>
      <c r="F291" s="87"/>
      <c r="G291" s="89"/>
      <c r="H291" s="90"/>
    </row>
    <row r="292" spans="1:8" ht="15.75" hidden="1" customHeight="1" x14ac:dyDescent="0.2">
      <c r="A292" s="86"/>
      <c r="B292" s="86"/>
      <c r="C292" s="87"/>
      <c r="D292" s="88"/>
      <c r="E292" s="87"/>
      <c r="F292" s="87"/>
      <c r="G292" s="89"/>
      <c r="H292" s="90"/>
    </row>
    <row r="293" spans="1:8" ht="15.75" hidden="1" customHeight="1" x14ac:dyDescent="0.2">
      <c r="A293" s="86"/>
      <c r="B293" s="86"/>
      <c r="C293" s="87"/>
      <c r="D293" s="88"/>
      <c r="E293" s="87"/>
      <c r="F293" s="87"/>
      <c r="G293" s="89"/>
      <c r="H293" s="90"/>
    </row>
    <row r="294" spans="1:8" ht="15.75" hidden="1" customHeight="1" x14ac:dyDescent="0.2">
      <c r="A294" s="86"/>
      <c r="B294" s="86"/>
      <c r="C294" s="87"/>
      <c r="D294" s="88"/>
      <c r="E294" s="87"/>
      <c r="F294" s="87"/>
      <c r="G294" s="89"/>
      <c r="H294" s="90"/>
    </row>
    <row r="295" spans="1:8" ht="15.75" hidden="1" customHeight="1" x14ac:dyDescent="0.2">
      <c r="A295" s="86"/>
      <c r="B295" s="86"/>
      <c r="C295" s="87"/>
      <c r="D295" s="88"/>
      <c r="E295" s="87"/>
      <c r="F295" s="87"/>
      <c r="G295" s="89"/>
      <c r="H295" s="90"/>
    </row>
    <row r="296" spans="1:8" ht="15.75" hidden="1" customHeight="1" x14ac:dyDescent="0.2">
      <c r="A296" s="86"/>
      <c r="B296" s="86"/>
      <c r="C296" s="87"/>
      <c r="D296" s="88"/>
      <c r="E296" s="87"/>
      <c r="F296" s="87"/>
      <c r="G296" s="89"/>
      <c r="H296" s="90"/>
    </row>
    <row r="297" spans="1:8" ht="15.75" hidden="1" customHeight="1" x14ac:dyDescent="0.2">
      <c r="A297" s="86"/>
      <c r="B297" s="86"/>
      <c r="C297" s="87"/>
      <c r="D297" s="88"/>
      <c r="E297" s="87"/>
      <c r="F297" s="87"/>
      <c r="G297" s="89"/>
      <c r="H297" s="90"/>
    </row>
    <row r="298" spans="1:8" ht="15.75" hidden="1" customHeight="1" x14ac:dyDescent="0.2">
      <c r="A298" s="86"/>
      <c r="B298" s="86"/>
      <c r="C298" s="87"/>
      <c r="D298" s="88"/>
      <c r="E298" s="87"/>
      <c r="F298" s="87"/>
      <c r="G298" s="89"/>
      <c r="H298" s="90"/>
    </row>
    <row r="299" spans="1:8" ht="15.75" hidden="1" customHeight="1" x14ac:dyDescent="0.2">
      <c r="A299" s="86"/>
      <c r="B299" s="86"/>
      <c r="C299" s="87"/>
      <c r="D299" s="88"/>
      <c r="E299" s="87"/>
      <c r="F299" s="87"/>
      <c r="G299" s="89"/>
      <c r="H299" s="90"/>
    </row>
    <row r="300" spans="1:8" ht="15.75" hidden="1" customHeight="1" x14ac:dyDescent="0.2">
      <c r="A300" s="86"/>
      <c r="B300" s="86"/>
      <c r="C300" s="87"/>
      <c r="D300" s="88"/>
      <c r="E300" s="87"/>
      <c r="F300" s="87"/>
      <c r="G300" s="89"/>
      <c r="H300" s="90"/>
    </row>
    <row r="301" spans="1:8" ht="15.75" hidden="1" customHeight="1" x14ac:dyDescent="0.2">
      <c r="A301" s="86"/>
      <c r="B301" s="86"/>
      <c r="C301" s="87"/>
      <c r="D301" s="88"/>
      <c r="E301" s="87"/>
      <c r="F301" s="87"/>
      <c r="G301" s="89"/>
      <c r="H301" s="90"/>
    </row>
    <row r="302" spans="1:8" ht="15.75" hidden="1" customHeight="1" x14ac:dyDescent="0.2">
      <c r="A302" s="86"/>
      <c r="B302" s="86"/>
      <c r="C302" s="87"/>
      <c r="D302" s="88"/>
      <c r="E302" s="87"/>
      <c r="F302" s="87"/>
      <c r="G302" s="89"/>
      <c r="H302" s="90"/>
    </row>
    <row r="303" spans="1:8" ht="15.75" hidden="1" customHeight="1" x14ac:dyDescent="0.2">
      <c r="A303" s="86"/>
      <c r="B303" s="86"/>
      <c r="C303" s="87"/>
      <c r="D303" s="88"/>
      <c r="E303" s="87"/>
      <c r="F303" s="87"/>
      <c r="G303" s="89"/>
      <c r="H303" s="90"/>
    </row>
    <row r="304" spans="1:8" ht="15.75" hidden="1" customHeight="1" x14ac:dyDescent="0.2">
      <c r="A304" s="86"/>
      <c r="B304" s="86"/>
      <c r="C304" s="87"/>
      <c r="D304" s="88"/>
      <c r="E304" s="87"/>
      <c r="F304" s="87"/>
      <c r="G304" s="89"/>
      <c r="H304" s="90"/>
    </row>
    <row r="305" spans="1:8" ht="15.75" hidden="1" customHeight="1" x14ac:dyDescent="0.2">
      <c r="A305" s="86"/>
      <c r="B305" s="86"/>
      <c r="C305" s="87"/>
      <c r="D305" s="88"/>
      <c r="E305" s="87"/>
      <c r="F305" s="87"/>
      <c r="G305" s="89"/>
      <c r="H305" s="90"/>
    </row>
    <row r="306" spans="1:8" ht="15.75" hidden="1" customHeight="1" x14ac:dyDescent="0.2">
      <c r="A306" s="86"/>
      <c r="B306" s="86"/>
      <c r="C306" s="87"/>
      <c r="D306" s="88"/>
      <c r="E306" s="87"/>
      <c r="F306" s="87"/>
      <c r="G306" s="89"/>
      <c r="H306" s="90"/>
    </row>
    <row r="307" spans="1:8" ht="15.75" hidden="1" customHeight="1" x14ac:dyDescent="0.2">
      <c r="A307" s="86"/>
      <c r="B307" s="86"/>
      <c r="C307" s="87"/>
      <c r="D307" s="88"/>
      <c r="E307" s="87"/>
      <c r="F307" s="87"/>
      <c r="G307" s="89"/>
      <c r="H307" s="90"/>
    </row>
    <row r="308" spans="1:8" ht="15.75" hidden="1" customHeight="1" x14ac:dyDescent="0.2">
      <c r="A308" s="86"/>
      <c r="B308" s="86"/>
      <c r="C308" s="87"/>
      <c r="D308" s="88"/>
      <c r="E308" s="87"/>
      <c r="F308" s="87"/>
      <c r="G308" s="89"/>
      <c r="H308" s="90"/>
    </row>
    <row r="309" spans="1:8" ht="15.75" hidden="1" customHeight="1" x14ac:dyDescent="0.2">
      <c r="A309" s="86"/>
      <c r="B309" s="86"/>
      <c r="C309" s="87"/>
      <c r="D309" s="88"/>
      <c r="E309" s="87"/>
      <c r="F309" s="87"/>
      <c r="G309" s="89"/>
      <c r="H309" s="90"/>
    </row>
    <row r="310" spans="1:8" ht="15.75" hidden="1" customHeight="1" x14ac:dyDescent="0.2">
      <c r="A310" s="86"/>
      <c r="B310" s="86"/>
      <c r="C310" s="87"/>
      <c r="D310" s="88"/>
      <c r="E310" s="87"/>
      <c r="F310" s="87"/>
      <c r="G310" s="89"/>
      <c r="H310" s="90"/>
    </row>
    <row r="311" spans="1:8" ht="15.75" hidden="1" customHeight="1" x14ac:dyDescent="0.2">
      <c r="A311" s="86"/>
      <c r="B311" s="86"/>
      <c r="C311" s="87"/>
      <c r="D311" s="88"/>
      <c r="E311" s="87"/>
      <c r="F311" s="87"/>
      <c r="G311" s="89"/>
      <c r="H311" s="90"/>
    </row>
    <row r="312" spans="1:8" ht="15.75" hidden="1" customHeight="1" x14ac:dyDescent="0.2">
      <c r="A312" s="86"/>
      <c r="B312" s="86"/>
      <c r="C312" s="87"/>
      <c r="D312" s="88"/>
      <c r="E312" s="87"/>
      <c r="F312" s="87"/>
      <c r="G312" s="89"/>
      <c r="H312" s="90"/>
    </row>
    <row r="313" spans="1:8" ht="15.75" hidden="1" customHeight="1" x14ac:dyDescent="0.2">
      <c r="A313" s="86"/>
      <c r="B313" s="86"/>
      <c r="C313" s="87"/>
      <c r="D313" s="88"/>
      <c r="E313" s="87"/>
      <c r="F313" s="87"/>
      <c r="G313" s="89"/>
      <c r="H313" s="90"/>
    </row>
    <row r="314" spans="1:8" ht="15.75" hidden="1" customHeight="1" x14ac:dyDescent="0.2">
      <c r="A314" s="86"/>
      <c r="B314" s="86"/>
      <c r="C314" s="87"/>
      <c r="D314" s="88"/>
      <c r="E314" s="87"/>
      <c r="F314" s="87"/>
      <c r="G314" s="89"/>
      <c r="H314" s="90"/>
    </row>
    <row r="315" spans="1:8" ht="15.75" hidden="1" customHeight="1" x14ac:dyDescent="0.2">
      <c r="A315" s="86"/>
      <c r="B315" s="86"/>
      <c r="C315" s="87"/>
      <c r="D315" s="88"/>
      <c r="E315" s="87"/>
      <c r="F315" s="87"/>
      <c r="G315" s="89"/>
      <c r="H315" s="90"/>
    </row>
    <row r="316" spans="1:8" ht="15.75" hidden="1" customHeight="1" x14ac:dyDescent="0.2">
      <c r="A316" s="86"/>
      <c r="B316" s="86"/>
      <c r="C316" s="87"/>
      <c r="D316" s="88"/>
      <c r="E316" s="87"/>
      <c r="F316" s="87"/>
      <c r="G316" s="89"/>
      <c r="H316" s="90"/>
    </row>
    <row r="317" spans="1:8" ht="15.75" hidden="1" customHeight="1" x14ac:dyDescent="0.2">
      <c r="A317" s="86"/>
      <c r="B317" s="86"/>
      <c r="C317" s="87"/>
      <c r="D317" s="88"/>
      <c r="E317" s="87"/>
      <c r="F317" s="87"/>
      <c r="G317" s="89"/>
      <c r="H317" s="90"/>
    </row>
    <row r="318" spans="1:8" ht="15.75" hidden="1" customHeight="1" x14ac:dyDescent="0.2">
      <c r="A318" s="86"/>
      <c r="B318" s="86"/>
      <c r="C318" s="87"/>
      <c r="D318" s="88"/>
      <c r="E318" s="87"/>
      <c r="F318" s="87"/>
      <c r="G318" s="89"/>
      <c r="H318" s="90"/>
    </row>
    <row r="319" spans="1:8" ht="15.75" hidden="1" customHeight="1" x14ac:dyDescent="0.2">
      <c r="A319" s="86"/>
      <c r="B319" s="86"/>
      <c r="C319" s="87"/>
      <c r="D319" s="88"/>
      <c r="E319" s="87"/>
      <c r="F319" s="87"/>
      <c r="G319" s="89"/>
      <c r="H319" s="90"/>
    </row>
    <row r="320" spans="1:8" ht="15.75" hidden="1" customHeight="1" x14ac:dyDescent="0.2">
      <c r="A320" s="86"/>
      <c r="B320" s="86"/>
      <c r="C320" s="87"/>
      <c r="D320" s="88"/>
      <c r="E320" s="87"/>
      <c r="F320" s="87"/>
      <c r="G320" s="89"/>
      <c r="H320" s="90"/>
    </row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</sheetData>
  <sheetProtection formatRows="0"/>
  <dataValidations count="3">
    <dataValidation type="list" allowBlank="1" showErrorMessage="1" sqref="E4" xr:uid="{00000000-0002-0000-0000-000000000000}">
      <formula1>"MIT_PVLab,HC,LBL,dev"</formula1>
    </dataValidation>
    <dataValidation type="list" allowBlank="1" showErrorMessage="1" sqref="E3" xr:uid="{00000000-0002-0000-0000-000001000000}">
      <formula1>"1.1,3.0"</formula1>
    </dataValidation>
    <dataValidation type="list" allowBlank="1" showInputMessage="1" showErrorMessage="1" sqref="E8" xr:uid="{00000000-0002-0000-0000-000002000000}">
      <formula1>"Yes, No"</formula1>
    </dataValidation>
  </dataValidations>
  <hyperlinks>
    <hyperlink ref="C20" location="Manual Experiment Interface!B2" display="Manual Experiments" xr:uid="{00000000-0004-0000-0000-000000000000}"/>
    <hyperlink ref="H22" r:id="rId1" xr:uid="{00000000-0004-0000-0000-000001000000}"/>
    <hyperlink ref="H23" r:id="rId2" xr:uid="{00000000-0004-0000-0000-000002000000}"/>
    <hyperlink ref="H36" r:id="rId3" xr:uid="{00000000-0004-0000-0000-000003000000}"/>
    <hyperlink ref="H45" r:id="rId4" xr:uid="{00000000-0004-0000-0000-000004000000}"/>
    <hyperlink ref="H54" r:id="rId5" xr:uid="{00000000-0004-0000-0000-000005000000}"/>
    <hyperlink ref="C8" location="'Old Reagents'!A1" display="Multi Stock Sampling" xr:uid="{00000000-0004-0000-0000-000006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abSelected="1" topLeftCell="B1" workbookViewId="0">
      <selection activeCell="K4" sqref="K4"/>
    </sheetView>
  </sheetViews>
  <sheetFormatPr baseColWidth="10" defaultColWidth="14.5" defaultRowHeight="15" customHeight="1" x14ac:dyDescent="0.2"/>
  <cols>
    <col min="1" max="1" width="19.1640625" customWidth="1"/>
    <col min="2" max="2" width="20.83203125" customWidth="1"/>
    <col min="3" max="10" width="12.83203125" customWidth="1"/>
    <col min="11" max="11" width="12.83203125" style="3" customWidth="1"/>
    <col min="12" max="12" width="24.5" customWidth="1"/>
    <col min="13" max="27" width="8.6640625" customWidth="1"/>
  </cols>
  <sheetData>
    <row r="1" spans="1:27" ht="16" x14ac:dyDescent="0.2">
      <c r="A1" s="153" t="s">
        <v>0</v>
      </c>
      <c r="B1" s="153" t="s">
        <v>1</v>
      </c>
      <c r="C1" s="153" t="s">
        <v>2</v>
      </c>
      <c r="D1" s="153" t="s">
        <v>3</v>
      </c>
      <c r="E1" s="153" t="s">
        <v>4</v>
      </c>
      <c r="F1" s="153" t="s">
        <v>5</v>
      </c>
      <c r="G1" s="153" t="s">
        <v>6</v>
      </c>
      <c r="H1" s="153" t="s">
        <v>7</v>
      </c>
      <c r="I1" s="153" t="s">
        <v>8</v>
      </c>
      <c r="J1" s="152" t="s">
        <v>9</v>
      </c>
      <c r="K1" s="154" t="s">
        <v>391</v>
      </c>
      <c r="L1" s="15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156">
        <f>IF(manual_wells &gt; 0, 1, "")</f>
        <v>1</v>
      </c>
      <c r="B2" s="182" t="s">
        <v>403</v>
      </c>
      <c r="C2" s="151">
        <v>50</v>
      </c>
      <c r="D2" s="151">
        <v>50</v>
      </c>
      <c r="E2" s="151">
        <v>50</v>
      </c>
      <c r="F2" s="151">
        <v>50</v>
      </c>
      <c r="G2" s="151">
        <v>50</v>
      </c>
      <c r="H2" s="151">
        <v>50</v>
      </c>
      <c r="I2" s="151">
        <v>50</v>
      </c>
      <c r="J2" s="151">
        <v>600</v>
      </c>
      <c r="K2" s="151">
        <v>50</v>
      </c>
      <c r="L2" s="152">
        <f>IF(NOT(A2=""), SUM(C2:K2), "")</f>
        <v>1000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156">
        <f t="shared" ref="A3:A34" si="0">IF(A2 &lt; fixed_wells, A2 + 1, "")</f>
        <v>2</v>
      </c>
      <c r="B3" s="182" t="s">
        <v>403</v>
      </c>
      <c r="C3" s="151">
        <v>50</v>
      </c>
      <c r="D3" s="151">
        <v>50</v>
      </c>
      <c r="E3" s="151">
        <v>50</v>
      </c>
      <c r="F3" s="151">
        <v>50</v>
      </c>
      <c r="G3" s="151">
        <v>50</v>
      </c>
      <c r="H3" s="151">
        <v>50</v>
      </c>
      <c r="I3" s="151">
        <v>50</v>
      </c>
      <c r="J3" s="151">
        <v>600</v>
      </c>
      <c r="K3" s="151">
        <v>50</v>
      </c>
      <c r="L3" s="152">
        <f t="shared" ref="L3:L66" si="1">IF(NOT(A3=""), SUM(C3:K3), "")</f>
        <v>1000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156">
        <f t="shared" si="0"/>
        <v>3</v>
      </c>
      <c r="B4" s="182" t="s">
        <v>403</v>
      </c>
      <c r="C4" s="151">
        <v>50</v>
      </c>
      <c r="D4" s="151">
        <v>50</v>
      </c>
      <c r="E4" s="151">
        <v>50</v>
      </c>
      <c r="F4" s="151">
        <v>50</v>
      </c>
      <c r="G4" s="151">
        <v>50</v>
      </c>
      <c r="H4" s="151">
        <v>50</v>
      </c>
      <c r="I4" s="151">
        <v>50</v>
      </c>
      <c r="J4" s="151">
        <v>600</v>
      </c>
      <c r="K4" s="151">
        <v>50</v>
      </c>
      <c r="L4" s="152">
        <f t="shared" si="1"/>
        <v>1000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156">
        <f t="shared" si="0"/>
        <v>4</v>
      </c>
      <c r="B5" s="182" t="s">
        <v>403</v>
      </c>
      <c r="C5" s="151">
        <v>50</v>
      </c>
      <c r="D5" s="151">
        <v>50</v>
      </c>
      <c r="E5" s="151">
        <v>50</v>
      </c>
      <c r="F5" s="151">
        <v>50</v>
      </c>
      <c r="G5" s="151">
        <v>50</v>
      </c>
      <c r="H5" s="151">
        <v>50</v>
      </c>
      <c r="I5" s="151">
        <v>50</v>
      </c>
      <c r="J5" s="151">
        <v>600</v>
      </c>
      <c r="K5" s="151">
        <v>50</v>
      </c>
      <c r="L5" s="152">
        <f t="shared" si="1"/>
        <v>1000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156">
        <f t="shared" si="0"/>
        <v>5</v>
      </c>
      <c r="B6" s="182" t="s">
        <v>403</v>
      </c>
      <c r="C6" s="151">
        <v>50</v>
      </c>
      <c r="D6" s="151">
        <v>50</v>
      </c>
      <c r="E6" s="151">
        <v>50</v>
      </c>
      <c r="F6" s="151">
        <v>50</v>
      </c>
      <c r="G6" s="151">
        <v>50</v>
      </c>
      <c r="H6" s="151">
        <v>50</v>
      </c>
      <c r="I6" s="151">
        <v>50</v>
      </c>
      <c r="J6" s="151">
        <v>600</v>
      </c>
      <c r="K6" s="151">
        <v>50</v>
      </c>
      <c r="L6" s="152">
        <f t="shared" si="1"/>
        <v>1000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156">
        <f t="shared" si="0"/>
        <v>6</v>
      </c>
      <c r="B7" s="182" t="s">
        <v>403</v>
      </c>
      <c r="C7" s="151">
        <v>50</v>
      </c>
      <c r="D7" s="151">
        <v>50</v>
      </c>
      <c r="E7" s="151">
        <v>50</v>
      </c>
      <c r="F7" s="151">
        <v>50</v>
      </c>
      <c r="G7" s="151">
        <v>50</v>
      </c>
      <c r="H7" s="151">
        <v>50</v>
      </c>
      <c r="I7" s="151">
        <v>50</v>
      </c>
      <c r="J7" s="151">
        <v>600</v>
      </c>
      <c r="K7" s="151">
        <v>50</v>
      </c>
      <c r="L7" s="152">
        <f t="shared" si="1"/>
        <v>1000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156">
        <f t="shared" si="0"/>
        <v>7</v>
      </c>
      <c r="B8" s="182" t="s">
        <v>403</v>
      </c>
      <c r="C8" s="151">
        <v>50</v>
      </c>
      <c r="D8" s="151">
        <v>50</v>
      </c>
      <c r="E8" s="151">
        <v>50</v>
      </c>
      <c r="F8" s="151">
        <v>50</v>
      </c>
      <c r="G8" s="151">
        <v>50</v>
      </c>
      <c r="H8" s="151">
        <v>50</v>
      </c>
      <c r="I8" s="151">
        <v>50</v>
      </c>
      <c r="J8" s="151">
        <v>600</v>
      </c>
      <c r="K8" s="151">
        <v>50</v>
      </c>
      <c r="L8" s="152">
        <f t="shared" si="1"/>
        <v>1000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156">
        <f t="shared" si="0"/>
        <v>8</v>
      </c>
      <c r="B9" s="182" t="s">
        <v>403</v>
      </c>
      <c r="C9" s="151">
        <v>50</v>
      </c>
      <c r="D9" s="151">
        <v>50</v>
      </c>
      <c r="E9" s="151">
        <v>50</v>
      </c>
      <c r="F9" s="151">
        <v>50</v>
      </c>
      <c r="G9" s="151">
        <v>50</v>
      </c>
      <c r="H9" s="151">
        <v>50</v>
      </c>
      <c r="I9" s="151">
        <v>50</v>
      </c>
      <c r="J9" s="151">
        <v>600</v>
      </c>
      <c r="K9" s="151">
        <v>50</v>
      </c>
      <c r="L9" s="152">
        <f t="shared" si="1"/>
        <v>1000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156">
        <f t="shared" si="0"/>
        <v>9</v>
      </c>
      <c r="B10" s="182" t="s">
        <v>403</v>
      </c>
      <c r="C10" s="151">
        <v>50</v>
      </c>
      <c r="D10" s="151">
        <v>50</v>
      </c>
      <c r="E10" s="151">
        <v>50</v>
      </c>
      <c r="F10" s="151">
        <v>50</v>
      </c>
      <c r="G10" s="151">
        <v>50</v>
      </c>
      <c r="H10" s="151">
        <v>50</v>
      </c>
      <c r="I10" s="151">
        <v>50</v>
      </c>
      <c r="J10" s="151">
        <v>600</v>
      </c>
      <c r="K10" s="151">
        <v>50</v>
      </c>
      <c r="L10" s="152">
        <f t="shared" si="1"/>
        <v>1000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156">
        <f t="shared" si="0"/>
        <v>10</v>
      </c>
      <c r="B11" s="182" t="s">
        <v>403</v>
      </c>
      <c r="C11" s="151">
        <v>50</v>
      </c>
      <c r="D11" s="151">
        <v>50</v>
      </c>
      <c r="E11" s="151">
        <v>50</v>
      </c>
      <c r="F11" s="151">
        <v>50</v>
      </c>
      <c r="G11" s="151">
        <v>50</v>
      </c>
      <c r="H11" s="151">
        <v>50</v>
      </c>
      <c r="I11" s="151">
        <v>50</v>
      </c>
      <c r="J11" s="151">
        <v>600</v>
      </c>
      <c r="K11" s="151">
        <v>50</v>
      </c>
      <c r="L11" s="152">
        <f t="shared" si="1"/>
        <v>1000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156">
        <f t="shared" si="0"/>
        <v>11</v>
      </c>
      <c r="B12" s="182" t="s">
        <v>403</v>
      </c>
      <c r="C12" s="151">
        <v>50</v>
      </c>
      <c r="D12" s="151">
        <v>50</v>
      </c>
      <c r="E12" s="151">
        <v>50</v>
      </c>
      <c r="F12" s="151">
        <v>50</v>
      </c>
      <c r="G12" s="151">
        <v>50</v>
      </c>
      <c r="H12" s="151">
        <v>50</v>
      </c>
      <c r="I12" s="151">
        <v>50</v>
      </c>
      <c r="J12" s="151">
        <v>600</v>
      </c>
      <c r="K12" s="151">
        <v>50</v>
      </c>
      <c r="L12" s="152">
        <f t="shared" si="1"/>
        <v>1000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156">
        <f t="shared" si="0"/>
        <v>12</v>
      </c>
      <c r="B13" s="182" t="s">
        <v>403</v>
      </c>
      <c r="C13" s="151">
        <v>50</v>
      </c>
      <c r="D13" s="151">
        <v>50</v>
      </c>
      <c r="E13" s="151">
        <v>50</v>
      </c>
      <c r="F13" s="151">
        <v>50</v>
      </c>
      <c r="G13" s="151">
        <v>50</v>
      </c>
      <c r="H13" s="151">
        <v>50</v>
      </c>
      <c r="I13" s="151">
        <v>50</v>
      </c>
      <c r="J13" s="151">
        <v>600</v>
      </c>
      <c r="K13" s="151">
        <v>50</v>
      </c>
      <c r="L13" s="152">
        <f t="shared" si="1"/>
        <v>1000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156" t="str">
        <f t="shared" si="0"/>
        <v/>
      </c>
      <c r="B14" s="155"/>
      <c r="C14" s="151"/>
      <c r="D14" s="151"/>
      <c r="E14" s="151"/>
      <c r="F14" s="151"/>
      <c r="G14" s="151"/>
      <c r="H14" s="151"/>
      <c r="I14" s="151"/>
      <c r="J14" s="151"/>
      <c r="K14" s="151"/>
      <c r="L14" s="152" t="str">
        <f t="shared" si="1"/>
        <v/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156" t="str">
        <f t="shared" si="0"/>
        <v/>
      </c>
      <c r="B15" s="155"/>
      <c r="C15" s="151"/>
      <c r="D15" s="151"/>
      <c r="E15" s="151"/>
      <c r="F15" s="151"/>
      <c r="G15" s="151"/>
      <c r="H15" s="151"/>
      <c r="I15" s="151"/>
      <c r="J15" s="151"/>
      <c r="K15" s="151"/>
      <c r="L15" s="152" t="str">
        <f t="shared" si="1"/>
        <v/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156" t="str">
        <f t="shared" si="0"/>
        <v/>
      </c>
      <c r="B16" s="155"/>
      <c r="C16" s="151"/>
      <c r="D16" s="151"/>
      <c r="E16" s="151"/>
      <c r="F16" s="151"/>
      <c r="G16" s="151"/>
      <c r="H16" s="151"/>
      <c r="I16" s="151"/>
      <c r="J16" s="151"/>
      <c r="K16" s="151"/>
      <c r="L16" s="152" t="str">
        <f t="shared" si="1"/>
        <v/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156" t="str">
        <f t="shared" si="0"/>
        <v/>
      </c>
      <c r="B17" s="155"/>
      <c r="C17" s="151"/>
      <c r="D17" s="151"/>
      <c r="E17" s="151"/>
      <c r="F17" s="151"/>
      <c r="G17" s="151"/>
      <c r="H17" s="151"/>
      <c r="I17" s="151"/>
      <c r="J17" s="151"/>
      <c r="K17" s="151"/>
      <c r="L17" s="152" t="str">
        <f t="shared" si="1"/>
        <v/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156" t="str">
        <f t="shared" si="0"/>
        <v/>
      </c>
      <c r="B18" s="155"/>
      <c r="C18" s="151"/>
      <c r="D18" s="151"/>
      <c r="E18" s="151"/>
      <c r="F18" s="151"/>
      <c r="G18" s="151"/>
      <c r="H18" s="151"/>
      <c r="I18" s="151"/>
      <c r="J18" s="151"/>
      <c r="K18" s="151"/>
      <c r="L18" s="152" t="str">
        <f t="shared" si="1"/>
        <v/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156" t="str">
        <f t="shared" si="0"/>
        <v/>
      </c>
      <c r="B19" s="155"/>
      <c r="C19" s="151"/>
      <c r="D19" s="151"/>
      <c r="E19" s="151"/>
      <c r="F19" s="151"/>
      <c r="G19" s="151"/>
      <c r="H19" s="151"/>
      <c r="I19" s="151"/>
      <c r="J19" s="151"/>
      <c r="K19" s="151"/>
      <c r="L19" s="152" t="str">
        <f t="shared" si="1"/>
        <v/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156" t="str">
        <f t="shared" si="0"/>
        <v/>
      </c>
      <c r="B20" s="155"/>
      <c r="C20" s="151"/>
      <c r="D20" s="151"/>
      <c r="E20" s="151"/>
      <c r="F20" s="151"/>
      <c r="G20" s="151"/>
      <c r="H20" s="151"/>
      <c r="I20" s="151"/>
      <c r="J20" s="151"/>
      <c r="K20" s="151"/>
      <c r="L20" s="152" t="str">
        <f t="shared" si="1"/>
        <v/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">
      <c r="A21" s="156" t="str">
        <f t="shared" si="0"/>
        <v/>
      </c>
      <c r="B21" s="155"/>
      <c r="C21" s="151"/>
      <c r="D21" s="151"/>
      <c r="E21" s="151"/>
      <c r="F21" s="151"/>
      <c r="G21" s="151"/>
      <c r="H21" s="151"/>
      <c r="I21" s="151"/>
      <c r="J21" s="151"/>
      <c r="K21" s="151"/>
      <c r="L21" s="152" t="str">
        <f t="shared" si="1"/>
        <v/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">
      <c r="A22" s="156" t="str">
        <f t="shared" si="0"/>
        <v/>
      </c>
      <c r="B22" s="155"/>
      <c r="C22" s="151"/>
      <c r="D22" s="151"/>
      <c r="E22" s="151"/>
      <c r="F22" s="151"/>
      <c r="G22" s="151"/>
      <c r="H22" s="151"/>
      <c r="I22" s="151"/>
      <c r="J22" s="151"/>
      <c r="K22" s="151"/>
      <c r="L22" s="152" t="str">
        <f t="shared" si="1"/>
        <v/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">
      <c r="A23" s="156" t="str">
        <f t="shared" si="0"/>
        <v/>
      </c>
      <c r="B23" s="155"/>
      <c r="C23" s="151"/>
      <c r="D23" s="151"/>
      <c r="E23" s="151"/>
      <c r="F23" s="151"/>
      <c r="G23" s="151"/>
      <c r="H23" s="151"/>
      <c r="I23" s="151"/>
      <c r="J23" s="151"/>
      <c r="K23" s="151"/>
      <c r="L23" s="152" t="str">
        <f t="shared" si="1"/>
        <v/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2">
      <c r="A24" s="156" t="str">
        <f t="shared" si="0"/>
        <v/>
      </c>
      <c r="B24" s="155"/>
      <c r="C24" s="151"/>
      <c r="D24" s="151"/>
      <c r="E24" s="151"/>
      <c r="F24" s="151"/>
      <c r="G24" s="151"/>
      <c r="H24" s="151"/>
      <c r="I24" s="151"/>
      <c r="J24" s="151"/>
      <c r="K24" s="151"/>
      <c r="L24" s="152" t="str">
        <f t="shared" si="1"/>
        <v/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2">
      <c r="A25" s="156" t="str">
        <f t="shared" si="0"/>
        <v/>
      </c>
      <c r="B25" s="155"/>
      <c r="C25" s="151"/>
      <c r="D25" s="151"/>
      <c r="E25" s="151"/>
      <c r="F25" s="151"/>
      <c r="G25" s="151"/>
      <c r="H25" s="151"/>
      <c r="I25" s="151"/>
      <c r="J25" s="151"/>
      <c r="K25" s="151"/>
      <c r="L25" s="152" t="str">
        <f t="shared" si="1"/>
        <v/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2">
      <c r="A26" s="156" t="str">
        <f t="shared" si="0"/>
        <v/>
      </c>
      <c r="B26" s="155"/>
      <c r="C26" s="151"/>
      <c r="D26" s="151"/>
      <c r="E26" s="151"/>
      <c r="F26" s="151"/>
      <c r="G26" s="151"/>
      <c r="H26" s="151"/>
      <c r="I26" s="151"/>
      <c r="J26" s="151"/>
      <c r="K26" s="151"/>
      <c r="L26" s="152" t="str">
        <f t="shared" si="1"/>
        <v/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2">
      <c r="A27" s="156" t="str">
        <f t="shared" si="0"/>
        <v/>
      </c>
      <c r="B27" s="155"/>
      <c r="C27" s="151"/>
      <c r="D27" s="151"/>
      <c r="E27" s="151"/>
      <c r="F27" s="151"/>
      <c r="G27" s="151"/>
      <c r="H27" s="151"/>
      <c r="I27" s="151"/>
      <c r="J27" s="151"/>
      <c r="K27" s="151"/>
      <c r="L27" s="152" t="str">
        <f t="shared" si="1"/>
        <v/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2">
      <c r="A28" s="156" t="str">
        <f t="shared" si="0"/>
        <v/>
      </c>
      <c r="B28" s="155"/>
      <c r="C28" s="151"/>
      <c r="D28" s="151"/>
      <c r="E28" s="151"/>
      <c r="F28" s="151"/>
      <c r="G28" s="151"/>
      <c r="H28" s="151"/>
      <c r="I28" s="151"/>
      <c r="J28" s="151"/>
      <c r="K28" s="151"/>
      <c r="L28" s="152" t="str">
        <f t="shared" si="1"/>
        <v/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2">
      <c r="A29" s="156" t="str">
        <f t="shared" si="0"/>
        <v/>
      </c>
      <c r="B29" s="155"/>
      <c r="C29" s="151"/>
      <c r="D29" s="151"/>
      <c r="E29" s="151"/>
      <c r="F29" s="151"/>
      <c r="G29" s="151"/>
      <c r="H29" s="151"/>
      <c r="I29" s="151"/>
      <c r="J29" s="151"/>
      <c r="K29" s="151"/>
      <c r="L29" s="152" t="str">
        <f t="shared" si="1"/>
        <v/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2">
      <c r="A30" s="156" t="str">
        <f t="shared" si="0"/>
        <v/>
      </c>
      <c r="B30" s="155"/>
      <c r="C30" s="151"/>
      <c r="D30" s="151"/>
      <c r="E30" s="151"/>
      <c r="F30" s="151"/>
      <c r="G30" s="151"/>
      <c r="H30" s="151"/>
      <c r="I30" s="151"/>
      <c r="J30" s="151"/>
      <c r="K30" s="151"/>
      <c r="L30" s="152" t="str">
        <f t="shared" si="1"/>
        <v/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2">
      <c r="A31" s="156" t="str">
        <f t="shared" si="0"/>
        <v/>
      </c>
      <c r="B31" s="155"/>
      <c r="C31" s="151"/>
      <c r="D31" s="151"/>
      <c r="E31" s="151"/>
      <c r="F31" s="151"/>
      <c r="G31" s="151"/>
      <c r="H31" s="151"/>
      <c r="I31" s="151"/>
      <c r="J31" s="151"/>
      <c r="K31" s="151"/>
      <c r="L31" s="152" t="str">
        <f t="shared" si="1"/>
        <v/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2">
      <c r="A32" s="156" t="str">
        <f t="shared" si="0"/>
        <v/>
      </c>
      <c r="B32" s="155"/>
      <c r="C32" s="151"/>
      <c r="D32" s="151"/>
      <c r="E32" s="151"/>
      <c r="F32" s="151"/>
      <c r="G32" s="151"/>
      <c r="H32" s="151"/>
      <c r="I32" s="151"/>
      <c r="J32" s="151"/>
      <c r="K32" s="151"/>
      <c r="L32" s="152" t="str">
        <f t="shared" si="1"/>
        <v/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2">
      <c r="A33" s="156" t="str">
        <f t="shared" si="0"/>
        <v/>
      </c>
      <c r="B33" s="155"/>
      <c r="C33" s="151"/>
      <c r="D33" s="151"/>
      <c r="E33" s="151"/>
      <c r="F33" s="151"/>
      <c r="G33" s="151"/>
      <c r="H33" s="151"/>
      <c r="I33" s="151"/>
      <c r="J33" s="151"/>
      <c r="K33" s="151"/>
      <c r="L33" s="152" t="str">
        <f t="shared" si="1"/>
        <v/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2">
      <c r="A34" s="156" t="str">
        <f t="shared" si="0"/>
        <v/>
      </c>
      <c r="B34" s="155"/>
      <c r="C34" s="151"/>
      <c r="D34" s="151"/>
      <c r="E34" s="151"/>
      <c r="F34" s="151"/>
      <c r="G34" s="151"/>
      <c r="H34" s="151"/>
      <c r="I34" s="151"/>
      <c r="J34" s="151"/>
      <c r="K34" s="151"/>
      <c r="L34" s="152" t="str">
        <f t="shared" si="1"/>
        <v/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2">
      <c r="A35" s="156" t="str">
        <f t="shared" ref="A35:A66" si="2">IF(A34 &lt; fixed_wells, A34 + 1, "")</f>
        <v/>
      </c>
      <c r="B35" s="155"/>
      <c r="C35" s="151"/>
      <c r="D35" s="151"/>
      <c r="E35" s="151"/>
      <c r="F35" s="151"/>
      <c r="G35" s="151"/>
      <c r="H35" s="151"/>
      <c r="I35" s="151"/>
      <c r="J35" s="151"/>
      <c r="K35" s="151"/>
      <c r="L35" s="152" t="str">
        <f t="shared" si="1"/>
        <v/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2">
      <c r="A36" s="156" t="str">
        <f t="shared" si="2"/>
        <v/>
      </c>
      <c r="B36" s="155"/>
      <c r="C36" s="151"/>
      <c r="D36" s="151"/>
      <c r="E36" s="151"/>
      <c r="F36" s="151"/>
      <c r="G36" s="151"/>
      <c r="H36" s="151"/>
      <c r="I36" s="151"/>
      <c r="J36" s="151"/>
      <c r="K36" s="151"/>
      <c r="L36" s="152" t="str">
        <f t="shared" si="1"/>
        <v/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2">
      <c r="A37" s="156" t="str">
        <f t="shared" si="2"/>
        <v/>
      </c>
      <c r="B37" s="155"/>
      <c r="C37" s="151"/>
      <c r="D37" s="151"/>
      <c r="E37" s="151"/>
      <c r="F37" s="151"/>
      <c r="G37" s="151"/>
      <c r="H37" s="151"/>
      <c r="I37" s="151"/>
      <c r="J37" s="151"/>
      <c r="K37" s="151"/>
      <c r="L37" s="152" t="str">
        <f t="shared" si="1"/>
        <v/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2">
      <c r="A38" s="156" t="str">
        <f t="shared" si="2"/>
        <v/>
      </c>
      <c r="B38" s="155"/>
      <c r="C38" s="151"/>
      <c r="D38" s="151"/>
      <c r="E38" s="151"/>
      <c r="F38" s="151"/>
      <c r="G38" s="151"/>
      <c r="H38" s="151"/>
      <c r="I38" s="151"/>
      <c r="J38" s="151"/>
      <c r="K38" s="151"/>
      <c r="L38" s="152" t="str">
        <f t="shared" si="1"/>
        <v/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2">
      <c r="A39" s="156" t="str">
        <f t="shared" si="2"/>
        <v/>
      </c>
      <c r="B39" s="155"/>
      <c r="C39" s="151"/>
      <c r="D39" s="151"/>
      <c r="E39" s="151"/>
      <c r="F39" s="151"/>
      <c r="G39" s="151"/>
      <c r="H39" s="151"/>
      <c r="I39" s="151"/>
      <c r="J39" s="151"/>
      <c r="K39" s="151"/>
      <c r="L39" s="152" t="str">
        <f t="shared" si="1"/>
        <v/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2">
      <c r="A40" s="156" t="str">
        <f t="shared" si="2"/>
        <v/>
      </c>
      <c r="B40" s="155"/>
      <c r="C40" s="151"/>
      <c r="D40" s="151"/>
      <c r="E40" s="151"/>
      <c r="F40" s="151"/>
      <c r="G40" s="151"/>
      <c r="H40" s="151"/>
      <c r="I40" s="151"/>
      <c r="J40" s="151"/>
      <c r="K40" s="151"/>
      <c r="L40" s="152" t="str">
        <f t="shared" si="1"/>
        <v/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2">
      <c r="A41" s="156" t="str">
        <f t="shared" si="2"/>
        <v/>
      </c>
      <c r="B41" s="155"/>
      <c r="C41" s="151"/>
      <c r="D41" s="151"/>
      <c r="E41" s="151"/>
      <c r="F41" s="151"/>
      <c r="G41" s="151"/>
      <c r="H41" s="151"/>
      <c r="I41" s="151"/>
      <c r="J41" s="151"/>
      <c r="K41" s="151"/>
      <c r="L41" s="152" t="str">
        <f t="shared" si="1"/>
        <v/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2">
      <c r="A42" s="156" t="str">
        <f t="shared" si="2"/>
        <v/>
      </c>
      <c r="B42" s="155"/>
      <c r="C42" s="151"/>
      <c r="D42" s="151"/>
      <c r="E42" s="151"/>
      <c r="F42" s="151"/>
      <c r="G42" s="151"/>
      <c r="H42" s="151"/>
      <c r="I42" s="151"/>
      <c r="J42" s="151"/>
      <c r="K42" s="151"/>
      <c r="L42" s="152" t="str">
        <f t="shared" si="1"/>
        <v/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2">
      <c r="A43" s="156" t="str">
        <f t="shared" si="2"/>
        <v/>
      </c>
      <c r="B43" s="155"/>
      <c r="C43" s="151"/>
      <c r="D43" s="151"/>
      <c r="E43" s="151"/>
      <c r="F43" s="151"/>
      <c r="G43" s="151"/>
      <c r="H43" s="151"/>
      <c r="I43" s="151"/>
      <c r="J43" s="151"/>
      <c r="K43" s="151"/>
      <c r="L43" s="152" t="str">
        <f t="shared" si="1"/>
        <v/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2">
      <c r="A44" s="156" t="str">
        <f t="shared" si="2"/>
        <v/>
      </c>
      <c r="B44" s="155"/>
      <c r="C44" s="151"/>
      <c r="D44" s="151"/>
      <c r="E44" s="151"/>
      <c r="F44" s="151"/>
      <c r="G44" s="151"/>
      <c r="H44" s="151"/>
      <c r="I44" s="151"/>
      <c r="J44" s="151"/>
      <c r="K44" s="151"/>
      <c r="L44" s="152" t="str">
        <f t="shared" si="1"/>
        <v/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2">
      <c r="A45" s="156" t="str">
        <f t="shared" si="2"/>
        <v/>
      </c>
      <c r="B45" s="155"/>
      <c r="C45" s="151"/>
      <c r="D45" s="151"/>
      <c r="E45" s="151"/>
      <c r="F45" s="151"/>
      <c r="G45" s="151"/>
      <c r="H45" s="151"/>
      <c r="I45" s="151"/>
      <c r="J45" s="151"/>
      <c r="K45" s="151"/>
      <c r="L45" s="152" t="str">
        <f t="shared" si="1"/>
        <v/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2">
      <c r="A46" s="156" t="str">
        <f t="shared" si="2"/>
        <v/>
      </c>
      <c r="B46" s="155"/>
      <c r="C46" s="151"/>
      <c r="D46" s="151"/>
      <c r="E46" s="151"/>
      <c r="F46" s="151"/>
      <c r="G46" s="151"/>
      <c r="H46" s="151"/>
      <c r="I46" s="151"/>
      <c r="J46" s="151"/>
      <c r="K46" s="151"/>
      <c r="L46" s="152" t="str">
        <f t="shared" si="1"/>
        <v/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2">
      <c r="A47" s="156" t="str">
        <f t="shared" si="2"/>
        <v/>
      </c>
      <c r="B47" s="155"/>
      <c r="C47" s="151"/>
      <c r="D47" s="151"/>
      <c r="E47" s="151"/>
      <c r="F47" s="151"/>
      <c r="G47" s="151"/>
      <c r="H47" s="151"/>
      <c r="I47" s="151"/>
      <c r="J47" s="151"/>
      <c r="K47" s="151"/>
      <c r="L47" s="152" t="str">
        <f t="shared" si="1"/>
        <v/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2">
      <c r="A48" s="156" t="str">
        <f t="shared" si="2"/>
        <v/>
      </c>
      <c r="B48" s="155"/>
      <c r="C48" s="151"/>
      <c r="D48" s="151"/>
      <c r="E48" s="151"/>
      <c r="F48" s="151"/>
      <c r="G48" s="151"/>
      <c r="H48" s="151"/>
      <c r="I48" s="151"/>
      <c r="J48" s="151"/>
      <c r="K48" s="151"/>
      <c r="L48" s="152" t="str">
        <f t="shared" si="1"/>
        <v/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2">
      <c r="A49" s="156" t="str">
        <f t="shared" si="2"/>
        <v/>
      </c>
      <c r="B49" s="155"/>
      <c r="C49" s="151"/>
      <c r="D49" s="151"/>
      <c r="E49" s="151"/>
      <c r="F49" s="151"/>
      <c r="G49" s="151"/>
      <c r="H49" s="151"/>
      <c r="I49" s="151"/>
      <c r="J49" s="151"/>
      <c r="K49" s="151"/>
      <c r="L49" s="152" t="str">
        <f t="shared" si="1"/>
        <v/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2">
      <c r="A50" s="156" t="str">
        <f t="shared" si="2"/>
        <v/>
      </c>
      <c r="B50" s="155"/>
      <c r="C50" s="151"/>
      <c r="D50" s="151"/>
      <c r="E50" s="151"/>
      <c r="F50" s="151"/>
      <c r="G50" s="151"/>
      <c r="H50" s="151"/>
      <c r="I50" s="151"/>
      <c r="J50" s="151"/>
      <c r="K50" s="151"/>
      <c r="L50" s="152" t="str">
        <f t="shared" si="1"/>
        <v/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2">
      <c r="A51" s="156" t="str">
        <f t="shared" si="2"/>
        <v/>
      </c>
      <c r="B51" s="155"/>
      <c r="C51" s="151"/>
      <c r="D51" s="151"/>
      <c r="E51" s="151"/>
      <c r="F51" s="151"/>
      <c r="G51" s="151"/>
      <c r="H51" s="151"/>
      <c r="I51" s="151"/>
      <c r="J51" s="151"/>
      <c r="K51" s="151"/>
      <c r="L51" s="152" t="str">
        <f t="shared" si="1"/>
        <v/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2">
      <c r="A52" s="156" t="str">
        <f t="shared" si="2"/>
        <v/>
      </c>
      <c r="B52" s="155"/>
      <c r="C52" s="151"/>
      <c r="D52" s="151"/>
      <c r="E52" s="151"/>
      <c r="F52" s="151"/>
      <c r="G52" s="151"/>
      <c r="H52" s="151"/>
      <c r="I52" s="151"/>
      <c r="J52" s="151"/>
      <c r="K52" s="151"/>
      <c r="L52" s="152" t="str">
        <f t="shared" si="1"/>
        <v/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2">
      <c r="A53" s="156" t="str">
        <f t="shared" si="2"/>
        <v/>
      </c>
      <c r="B53" s="155"/>
      <c r="C53" s="151"/>
      <c r="D53" s="151"/>
      <c r="E53" s="151"/>
      <c r="F53" s="151"/>
      <c r="G53" s="151"/>
      <c r="H53" s="151"/>
      <c r="I53" s="151"/>
      <c r="J53" s="151"/>
      <c r="K53" s="151"/>
      <c r="L53" s="152" t="str">
        <f t="shared" si="1"/>
        <v/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2">
      <c r="A54" s="156" t="str">
        <f t="shared" si="2"/>
        <v/>
      </c>
      <c r="B54" s="155"/>
      <c r="C54" s="151"/>
      <c r="D54" s="151"/>
      <c r="E54" s="151"/>
      <c r="F54" s="151"/>
      <c r="G54" s="151"/>
      <c r="H54" s="151"/>
      <c r="I54" s="151"/>
      <c r="J54" s="151"/>
      <c r="K54" s="151"/>
      <c r="L54" s="152" t="str">
        <f t="shared" si="1"/>
        <v/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2">
      <c r="A55" s="156" t="str">
        <f t="shared" si="2"/>
        <v/>
      </c>
      <c r="B55" s="155"/>
      <c r="C55" s="151"/>
      <c r="D55" s="151"/>
      <c r="E55" s="151"/>
      <c r="F55" s="151"/>
      <c r="G55" s="151"/>
      <c r="H55" s="151"/>
      <c r="I55" s="151"/>
      <c r="J55" s="151"/>
      <c r="K55" s="151"/>
      <c r="L55" s="152" t="str">
        <f t="shared" si="1"/>
        <v/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2">
      <c r="A56" s="156" t="str">
        <f t="shared" si="2"/>
        <v/>
      </c>
      <c r="B56" s="155"/>
      <c r="C56" s="151"/>
      <c r="D56" s="151"/>
      <c r="E56" s="151"/>
      <c r="F56" s="151"/>
      <c r="G56" s="151"/>
      <c r="H56" s="151"/>
      <c r="I56" s="151"/>
      <c r="J56" s="151"/>
      <c r="K56" s="151"/>
      <c r="L56" s="152" t="str">
        <f t="shared" si="1"/>
        <v/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2">
      <c r="A57" s="156" t="str">
        <f t="shared" si="2"/>
        <v/>
      </c>
      <c r="B57" s="155"/>
      <c r="C57" s="151"/>
      <c r="D57" s="151"/>
      <c r="E57" s="151"/>
      <c r="F57" s="151"/>
      <c r="G57" s="151"/>
      <c r="H57" s="151"/>
      <c r="I57" s="151"/>
      <c r="J57" s="151"/>
      <c r="K57" s="151"/>
      <c r="L57" s="152" t="str">
        <f t="shared" si="1"/>
        <v/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2">
      <c r="A58" s="156" t="str">
        <f t="shared" si="2"/>
        <v/>
      </c>
      <c r="B58" s="155"/>
      <c r="C58" s="151"/>
      <c r="D58" s="151"/>
      <c r="E58" s="151"/>
      <c r="F58" s="151"/>
      <c r="G58" s="151"/>
      <c r="H58" s="151"/>
      <c r="I58" s="151"/>
      <c r="J58" s="151"/>
      <c r="K58" s="151"/>
      <c r="L58" s="152" t="str">
        <f t="shared" si="1"/>
        <v/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2">
      <c r="A59" s="156" t="str">
        <f t="shared" si="2"/>
        <v/>
      </c>
      <c r="B59" s="155"/>
      <c r="C59" s="151"/>
      <c r="D59" s="151"/>
      <c r="E59" s="151"/>
      <c r="F59" s="151"/>
      <c r="G59" s="151"/>
      <c r="H59" s="151"/>
      <c r="I59" s="151"/>
      <c r="J59" s="151"/>
      <c r="K59" s="151"/>
      <c r="L59" s="152" t="str">
        <f t="shared" si="1"/>
        <v/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2">
      <c r="A60" s="156" t="str">
        <f t="shared" si="2"/>
        <v/>
      </c>
      <c r="B60" s="155"/>
      <c r="C60" s="151"/>
      <c r="D60" s="151"/>
      <c r="E60" s="151"/>
      <c r="F60" s="151"/>
      <c r="G60" s="151"/>
      <c r="H60" s="151"/>
      <c r="I60" s="151"/>
      <c r="J60" s="151"/>
      <c r="K60" s="151"/>
      <c r="L60" s="152" t="str">
        <f t="shared" si="1"/>
        <v/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2">
      <c r="A61" s="156" t="str">
        <f t="shared" si="2"/>
        <v/>
      </c>
      <c r="B61" s="155"/>
      <c r="C61" s="151"/>
      <c r="D61" s="151"/>
      <c r="E61" s="151"/>
      <c r="F61" s="151"/>
      <c r="G61" s="151"/>
      <c r="H61" s="151"/>
      <c r="I61" s="151"/>
      <c r="J61" s="151"/>
      <c r="K61" s="151"/>
      <c r="L61" s="152" t="str">
        <f t="shared" si="1"/>
        <v/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2">
      <c r="A62" s="156" t="str">
        <f t="shared" si="2"/>
        <v/>
      </c>
      <c r="B62" s="155"/>
      <c r="C62" s="151"/>
      <c r="D62" s="151"/>
      <c r="E62" s="151"/>
      <c r="F62" s="151"/>
      <c r="G62" s="151"/>
      <c r="H62" s="151"/>
      <c r="I62" s="151"/>
      <c r="J62" s="151"/>
      <c r="K62" s="151"/>
      <c r="L62" s="152" t="str">
        <f t="shared" si="1"/>
        <v/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2">
      <c r="A63" s="156" t="str">
        <f t="shared" si="2"/>
        <v/>
      </c>
      <c r="B63" s="155"/>
      <c r="C63" s="151"/>
      <c r="D63" s="151"/>
      <c r="E63" s="151"/>
      <c r="F63" s="151"/>
      <c r="G63" s="151"/>
      <c r="H63" s="151"/>
      <c r="I63" s="151"/>
      <c r="J63" s="151"/>
      <c r="K63" s="151"/>
      <c r="L63" s="152" t="str">
        <f t="shared" si="1"/>
        <v/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2">
      <c r="A64" s="156" t="str">
        <f t="shared" si="2"/>
        <v/>
      </c>
      <c r="B64" s="155"/>
      <c r="C64" s="151"/>
      <c r="D64" s="151"/>
      <c r="E64" s="151"/>
      <c r="F64" s="151"/>
      <c r="G64" s="151"/>
      <c r="H64" s="151"/>
      <c r="I64" s="151"/>
      <c r="J64" s="151"/>
      <c r="K64" s="151"/>
      <c r="L64" s="152" t="str">
        <f t="shared" si="1"/>
        <v/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2">
      <c r="A65" s="156" t="str">
        <f t="shared" si="2"/>
        <v/>
      </c>
      <c r="B65" s="155"/>
      <c r="C65" s="151"/>
      <c r="D65" s="151"/>
      <c r="E65" s="151"/>
      <c r="F65" s="151"/>
      <c r="G65" s="151"/>
      <c r="H65" s="151"/>
      <c r="I65" s="151"/>
      <c r="J65" s="151"/>
      <c r="K65" s="151"/>
      <c r="L65" s="152" t="str">
        <f t="shared" si="1"/>
        <v/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2">
      <c r="A66" s="156" t="str">
        <f t="shared" si="2"/>
        <v/>
      </c>
      <c r="B66" s="155"/>
      <c r="C66" s="151"/>
      <c r="D66" s="151"/>
      <c r="E66" s="151"/>
      <c r="F66" s="151"/>
      <c r="G66" s="151"/>
      <c r="H66" s="151"/>
      <c r="I66" s="151"/>
      <c r="J66" s="151"/>
      <c r="K66" s="151"/>
      <c r="L66" s="152" t="str">
        <f t="shared" si="1"/>
        <v/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2">
      <c r="A67" s="156" t="str">
        <f t="shared" ref="A67:A97" si="3">IF(A66 &lt; fixed_wells, A66 + 1, "")</f>
        <v/>
      </c>
      <c r="B67" s="155"/>
      <c r="C67" s="151"/>
      <c r="D67" s="151"/>
      <c r="E67" s="151"/>
      <c r="F67" s="151"/>
      <c r="G67" s="151"/>
      <c r="H67" s="151"/>
      <c r="I67" s="151"/>
      <c r="J67" s="151"/>
      <c r="K67" s="151"/>
      <c r="L67" s="152" t="str">
        <f t="shared" ref="L67:L97" si="4">IF(NOT(A67=""), SUM(C67:K67), "")</f>
        <v/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2">
      <c r="A68" s="156" t="str">
        <f t="shared" si="3"/>
        <v/>
      </c>
      <c r="B68" s="155"/>
      <c r="C68" s="151"/>
      <c r="D68" s="151"/>
      <c r="E68" s="151"/>
      <c r="F68" s="151"/>
      <c r="G68" s="151"/>
      <c r="H68" s="151"/>
      <c r="I68" s="151"/>
      <c r="J68" s="151"/>
      <c r="K68" s="151"/>
      <c r="L68" s="152" t="str">
        <f t="shared" si="4"/>
        <v/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2">
      <c r="A69" s="156" t="str">
        <f t="shared" si="3"/>
        <v/>
      </c>
      <c r="B69" s="155"/>
      <c r="C69" s="151"/>
      <c r="D69" s="151"/>
      <c r="E69" s="151"/>
      <c r="F69" s="151"/>
      <c r="G69" s="151"/>
      <c r="H69" s="151"/>
      <c r="I69" s="151"/>
      <c r="J69" s="151"/>
      <c r="K69" s="151"/>
      <c r="L69" s="152" t="str">
        <f t="shared" si="4"/>
        <v/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2">
      <c r="A70" s="156" t="str">
        <f t="shared" si="3"/>
        <v/>
      </c>
      <c r="B70" s="155"/>
      <c r="C70" s="151"/>
      <c r="D70" s="151"/>
      <c r="E70" s="151"/>
      <c r="F70" s="151"/>
      <c r="G70" s="151"/>
      <c r="H70" s="151"/>
      <c r="I70" s="151"/>
      <c r="J70" s="151"/>
      <c r="K70" s="151"/>
      <c r="L70" s="152" t="str">
        <f t="shared" si="4"/>
        <v/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2">
      <c r="A71" s="156" t="str">
        <f t="shared" si="3"/>
        <v/>
      </c>
      <c r="B71" s="155"/>
      <c r="C71" s="151"/>
      <c r="D71" s="151"/>
      <c r="E71" s="151"/>
      <c r="F71" s="151"/>
      <c r="G71" s="151"/>
      <c r="H71" s="151"/>
      <c r="I71" s="151"/>
      <c r="J71" s="151"/>
      <c r="K71" s="151"/>
      <c r="L71" s="152" t="str">
        <f t="shared" si="4"/>
        <v/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2">
      <c r="A72" s="156" t="str">
        <f t="shared" si="3"/>
        <v/>
      </c>
      <c r="B72" s="155"/>
      <c r="C72" s="151"/>
      <c r="D72" s="151"/>
      <c r="E72" s="151"/>
      <c r="F72" s="151"/>
      <c r="G72" s="151"/>
      <c r="H72" s="151"/>
      <c r="I72" s="151"/>
      <c r="J72" s="151"/>
      <c r="K72" s="151"/>
      <c r="L72" s="152" t="str">
        <f t="shared" si="4"/>
        <v/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2">
      <c r="A73" s="156" t="str">
        <f t="shared" si="3"/>
        <v/>
      </c>
      <c r="B73" s="155"/>
      <c r="C73" s="151"/>
      <c r="D73" s="151"/>
      <c r="E73" s="151"/>
      <c r="F73" s="151"/>
      <c r="G73" s="151"/>
      <c r="H73" s="151"/>
      <c r="I73" s="151"/>
      <c r="J73" s="151"/>
      <c r="K73" s="151"/>
      <c r="L73" s="152" t="str">
        <f t="shared" si="4"/>
        <v/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2">
      <c r="A74" s="156" t="str">
        <f t="shared" si="3"/>
        <v/>
      </c>
      <c r="B74" s="155"/>
      <c r="C74" s="151"/>
      <c r="D74" s="151"/>
      <c r="E74" s="151"/>
      <c r="F74" s="151"/>
      <c r="G74" s="151"/>
      <c r="H74" s="151"/>
      <c r="I74" s="151"/>
      <c r="J74" s="151"/>
      <c r="K74" s="151"/>
      <c r="L74" s="152" t="str">
        <f t="shared" si="4"/>
        <v/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2">
      <c r="A75" s="156" t="str">
        <f t="shared" si="3"/>
        <v/>
      </c>
      <c r="B75" s="155"/>
      <c r="C75" s="151"/>
      <c r="D75" s="151"/>
      <c r="E75" s="151"/>
      <c r="F75" s="151"/>
      <c r="G75" s="151"/>
      <c r="H75" s="151"/>
      <c r="I75" s="151"/>
      <c r="J75" s="151"/>
      <c r="K75" s="151"/>
      <c r="L75" s="152" t="str">
        <f t="shared" si="4"/>
        <v/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2">
      <c r="A76" s="156" t="str">
        <f t="shared" si="3"/>
        <v/>
      </c>
      <c r="B76" s="155"/>
      <c r="C76" s="151"/>
      <c r="D76" s="151"/>
      <c r="E76" s="151"/>
      <c r="F76" s="151"/>
      <c r="G76" s="151"/>
      <c r="H76" s="151"/>
      <c r="I76" s="151"/>
      <c r="J76" s="151"/>
      <c r="K76" s="151"/>
      <c r="L76" s="152" t="str">
        <f t="shared" si="4"/>
        <v/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2">
      <c r="A77" s="156" t="str">
        <f t="shared" si="3"/>
        <v/>
      </c>
      <c r="B77" s="155"/>
      <c r="C77" s="151"/>
      <c r="D77" s="151"/>
      <c r="E77" s="151"/>
      <c r="F77" s="151"/>
      <c r="G77" s="151"/>
      <c r="H77" s="151"/>
      <c r="I77" s="151"/>
      <c r="J77" s="151"/>
      <c r="K77" s="151"/>
      <c r="L77" s="152" t="str">
        <f t="shared" si="4"/>
        <v/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2">
      <c r="A78" s="156" t="str">
        <f t="shared" si="3"/>
        <v/>
      </c>
      <c r="B78" s="155"/>
      <c r="C78" s="151"/>
      <c r="D78" s="151"/>
      <c r="E78" s="151"/>
      <c r="F78" s="151"/>
      <c r="G78" s="151"/>
      <c r="H78" s="151"/>
      <c r="I78" s="151"/>
      <c r="J78" s="151"/>
      <c r="K78" s="151"/>
      <c r="L78" s="152" t="str">
        <f t="shared" si="4"/>
        <v/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2">
      <c r="A79" s="156" t="str">
        <f t="shared" si="3"/>
        <v/>
      </c>
      <c r="B79" s="155"/>
      <c r="C79" s="151"/>
      <c r="D79" s="151"/>
      <c r="E79" s="151"/>
      <c r="F79" s="151"/>
      <c r="G79" s="151"/>
      <c r="H79" s="151"/>
      <c r="I79" s="151"/>
      <c r="J79" s="151"/>
      <c r="K79" s="151"/>
      <c r="L79" s="152" t="str">
        <f t="shared" si="4"/>
        <v/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2">
      <c r="A80" s="156" t="str">
        <f t="shared" si="3"/>
        <v/>
      </c>
      <c r="B80" s="155"/>
      <c r="C80" s="151"/>
      <c r="D80" s="151"/>
      <c r="E80" s="151"/>
      <c r="F80" s="151"/>
      <c r="G80" s="151"/>
      <c r="H80" s="151"/>
      <c r="I80" s="151"/>
      <c r="J80" s="151"/>
      <c r="K80" s="151"/>
      <c r="L80" s="152" t="str">
        <f t="shared" si="4"/>
        <v/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2">
      <c r="A81" s="156" t="str">
        <f t="shared" si="3"/>
        <v/>
      </c>
      <c r="B81" s="155"/>
      <c r="C81" s="151"/>
      <c r="D81" s="151"/>
      <c r="E81" s="151"/>
      <c r="F81" s="151"/>
      <c r="G81" s="151"/>
      <c r="H81" s="151"/>
      <c r="I81" s="151"/>
      <c r="J81" s="151"/>
      <c r="K81" s="151"/>
      <c r="L81" s="152" t="str">
        <f t="shared" si="4"/>
        <v/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2">
      <c r="A82" s="156" t="str">
        <f t="shared" si="3"/>
        <v/>
      </c>
      <c r="B82" s="155"/>
      <c r="C82" s="151"/>
      <c r="D82" s="151"/>
      <c r="E82" s="151"/>
      <c r="F82" s="151"/>
      <c r="G82" s="151"/>
      <c r="H82" s="151"/>
      <c r="I82" s="151"/>
      <c r="J82" s="151"/>
      <c r="K82" s="151"/>
      <c r="L82" s="152" t="str">
        <f t="shared" si="4"/>
        <v/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2">
      <c r="A83" s="156" t="str">
        <f t="shared" si="3"/>
        <v/>
      </c>
      <c r="B83" s="155"/>
      <c r="C83" s="151"/>
      <c r="D83" s="151"/>
      <c r="E83" s="151"/>
      <c r="F83" s="151"/>
      <c r="G83" s="151"/>
      <c r="H83" s="151"/>
      <c r="I83" s="151"/>
      <c r="J83" s="151"/>
      <c r="K83" s="151"/>
      <c r="L83" s="152" t="str">
        <f t="shared" si="4"/>
        <v/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2">
      <c r="A84" s="156" t="str">
        <f t="shared" si="3"/>
        <v/>
      </c>
      <c r="B84" s="155"/>
      <c r="C84" s="151"/>
      <c r="D84" s="151"/>
      <c r="E84" s="151"/>
      <c r="F84" s="151"/>
      <c r="G84" s="151"/>
      <c r="H84" s="151"/>
      <c r="I84" s="151"/>
      <c r="J84" s="151"/>
      <c r="K84" s="151"/>
      <c r="L84" s="152" t="str">
        <f t="shared" si="4"/>
        <v/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2">
      <c r="A85" s="156" t="str">
        <f t="shared" si="3"/>
        <v/>
      </c>
      <c r="B85" s="155"/>
      <c r="C85" s="151"/>
      <c r="D85" s="151"/>
      <c r="E85" s="151"/>
      <c r="F85" s="151"/>
      <c r="G85" s="151"/>
      <c r="H85" s="151"/>
      <c r="I85" s="151"/>
      <c r="J85" s="151"/>
      <c r="K85" s="151"/>
      <c r="L85" s="152" t="str">
        <f t="shared" si="4"/>
        <v/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2">
      <c r="A86" s="156" t="str">
        <f t="shared" si="3"/>
        <v/>
      </c>
      <c r="B86" s="155"/>
      <c r="C86" s="151"/>
      <c r="D86" s="151"/>
      <c r="E86" s="151"/>
      <c r="F86" s="151"/>
      <c r="G86" s="151"/>
      <c r="H86" s="151"/>
      <c r="I86" s="151"/>
      <c r="J86" s="151"/>
      <c r="K86" s="151"/>
      <c r="L86" s="152" t="str">
        <f t="shared" si="4"/>
        <v/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2">
      <c r="A87" s="156" t="str">
        <f t="shared" si="3"/>
        <v/>
      </c>
      <c r="B87" s="155"/>
      <c r="C87" s="151"/>
      <c r="D87" s="151"/>
      <c r="E87" s="151"/>
      <c r="F87" s="151"/>
      <c r="G87" s="151"/>
      <c r="H87" s="151"/>
      <c r="I87" s="151"/>
      <c r="J87" s="151"/>
      <c r="K87" s="151"/>
      <c r="L87" s="152" t="str">
        <f t="shared" si="4"/>
        <v/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2">
      <c r="A88" s="156" t="str">
        <f t="shared" si="3"/>
        <v/>
      </c>
      <c r="B88" s="155"/>
      <c r="C88" s="151"/>
      <c r="D88" s="151"/>
      <c r="E88" s="151"/>
      <c r="F88" s="151"/>
      <c r="G88" s="151"/>
      <c r="H88" s="151"/>
      <c r="I88" s="151"/>
      <c r="J88" s="151"/>
      <c r="K88" s="151"/>
      <c r="L88" s="152" t="str">
        <f t="shared" si="4"/>
        <v/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2">
      <c r="A89" s="156" t="str">
        <f t="shared" si="3"/>
        <v/>
      </c>
      <c r="B89" s="155"/>
      <c r="C89" s="151"/>
      <c r="D89" s="151"/>
      <c r="E89" s="151"/>
      <c r="F89" s="151"/>
      <c r="G89" s="151"/>
      <c r="H89" s="151"/>
      <c r="I89" s="151"/>
      <c r="J89" s="151"/>
      <c r="K89" s="151"/>
      <c r="L89" s="152" t="str">
        <f t="shared" si="4"/>
        <v/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2">
      <c r="A90" s="156" t="str">
        <f t="shared" si="3"/>
        <v/>
      </c>
      <c r="B90" s="155"/>
      <c r="C90" s="151"/>
      <c r="D90" s="151"/>
      <c r="E90" s="151"/>
      <c r="F90" s="151"/>
      <c r="G90" s="151"/>
      <c r="H90" s="151"/>
      <c r="I90" s="151"/>
      <c r="J90" s="151"/>
      <c r="K90" s="151"/>
      <c r="L90" s="152" t="str">
        <f t="shared" si="4"/>
        <v/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2">
      <c r="A91" s="156" t="str">
        <f t="shared" si="3"/>
        <v/>
      </c>
      <c r="B91" s="155"/>
      <c r="C91" s="151"/>
      <c r="D91" s="151"/>
      <c r="E91" s="151"/>
      <c r="F91" s="151"/>
      <c r="G91" s="151"/>
      <c r="H91" s="151"/>
      <c r="I91" s="151"/>
      <c r="J91" s="151"/>
      <c r="K91" s="151"/>
      <c r="L91" s="152" t="str">
        <f t="shared" si="4"/>
        <v/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2">
      <c r="A92" s="156" t="str">
        <f t="shared" si="3"/>
        <v/>
      </c>
      <c r="B92" s="155"/>
      <c r="C92" s="151"/>
      <c r="D92" s="151"/>
      <c r="E92" s="151"/>
      <c r="F92" s="151"/>
      <c r="G92" s="151"/>
      <c r="H92" s="151"/>
      <c r="I92" s="151"/>
      <c r="J92" s="151"/>
      <c r="K92" s="151"/>
      <c r="L92" s="152" t="str">
        <f t="shared" si="4"/>
        <v/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2">
      <c r="A93" s="156" t="str">
        <f t="shared" si="3"/>
        <v/>
      </c>
      <c r="B93" s="155"/>
      <c r="C93" s="151"/>
      <c r="D93" s="151"/>
      <c r="E93" s="151"/>
      <c r="F93" s="151"/>
      <c r="G93" s="151"/>
      <c r="H93" s="151"/>
      <c r="I93" s="151"/>
      <c r="J93" s="151"/>
      <c r="K93" s="151"/>
      <c r="L93" s="152" t="str">
        <f t="shared" si="4"/>
        <v/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2">
      <c r="A94" s="156" t="str">
        <f t="shared" si="3"/>
        <v/>
      </c>
      <c r="B94" s="155"/>
      <c r="C94" s="151"/>
      <c r="D94" s="151"/>
      <c r="E94" s="151"/>
      <c r="F94" s="151"/>
      <c r="G94" s="151"/>
      <c r="H94" s="151"/>
      <c r="I94" s="151"/>
      <c r="J94" s="151"/>
      <c r="K94" s="151"/>
      <c r="L94" s="152" t="str">
        <f t="shared" si="4"/>
        <v/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2">
      <c r="A95" s="156" t="str">
        <f t="shared" si="3"/>
        <v/>
      </c>
      <c r="B95" s="155"/>
      <c r="C95" s="151"/>
      <c r="D95" s="151"/>
      <c r="E95" s="151"/>
      <c r="F95" s="151"/>
      <c r="G95" s="151"/>
      <c r="H95" s="151"/>
      <c r="I95" s="151"/>
      <c r="J95" s="151"/>
      <c r="K95" s="151"/>
      <c r="L95" s="152" t="str">
        <f t="shared" si="4"/>
        <v/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2">
      <c r="A96" s="156" t="str">
        <f t="shared" si="3"/>
        <v/>
      </c>
      <c r="B96" s="155"/>
      <c r="C96" s="151"/>
      <c r="D96" s="151"/>
      <c r="E96" s="151"/>
      <c r="F96" s="151"/>
      <c r="G96" s="151"/>
      <c r="H96" s="151"/>
      <c r="I96" s="151"/>
      <c r="J96" s="151"/>
      <c r="K96" s="151"/>
      <c r="L96" s="152" t="str">
        <f t="shared" si="4"/>
        <v/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2">
      <c r="A97" s="156" t="str">
        <f t="shared" si="3"/>
        <v/>
      </c>
      <c r="B97" s="155"/>
      <c r="C97" s="151"/>
      <c r="D97" s="151"/>
      <c r="E97" s="151"/>
      <c r="F97" s="151"/>
      <c r="G97" s="151"/>
      <c r="H97" s="151"/>
      <c r="I97" s="151"/>
      <c r="J97" s="151"/>
      <c r="K97" s="151"/>
      <c r="L97" s="152" t="str">
        <f t="shared" si="4"/>
        <v/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2">
      <c r="A98" s="151"/>
      <c r="B98" s="151"/>
      <c r="C98" s="151"/>
      <c r="D98" s="151"/>
      <c r="E98" s="151"/>
      <c r="F98" s="151"/>
      <c r="G98" s="151"/>
      <c r="H98" s="151"/>
      <c r="I98" s="151"/>
      <c r="J98" s="151"/>
      <c r="K98" s="151"/>
      <c r="L98" s="15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2">
      <c r="A99" s="151"/>
      <c r="B99" s="151"/>
      <c r="C99" s="151"/>
      <c r="D99" s="151"/>
      <c r="E99" s="151"/>
      <c r="F99" s="151"/>
      <c r="G99" s="151"/>
      <c r="H99" s="151"/>
      <c r="I99" s="151"/>
      <c r="J99" s="151"/>
      <c r="K99" s="151"/>
      <c r="L99" s="15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2">
      <c r="A100" s="151"/>
      <c r="B100" s="151"/>
      <c r="C100" s="151"/>
      <c r="D100" s="151"/>
      <c r="E100" s="151"/>
      <c r="F100" s="151"/>
      <c r="G100" s="151"/>
      <c r="H100" s="151"/>
      <c r="I100" s="151"/>
      <c r="J100" s="151"/>
      <c r="K100" s="151"/>
      <c r="L100" s="15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hidden="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hidden="1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hidden="1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hidden="1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hidden="1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hidden="1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hidden="1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hidden="1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hidden="1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hidden="1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hidden="1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hidden="1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hidden="1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hidden="1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hidden="1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hidden="1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hidden="1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hidden="1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hidden="1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hidden="1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hidden="1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hidden="1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hidden="1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hidden="1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hidden="1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hidden="1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hidden="1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hidden="1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hidden="1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hidden="1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hidden="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hidden="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hidden="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hidden="1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hidden="1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hidden="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hidden="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hidden="1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hidden="1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hidden="1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hidden="1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hidden="1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hidden="1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hidden="1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hidden="1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hidden="1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hidden="1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hidden="1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hidden="1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hidden="1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hidden="1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hidden="1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hidden="1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hidden="1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hidden="1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hidden="1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hidden="1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hidden="1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hidden="1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hidden="1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hidden="1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hidden="1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hidden="1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hidden="1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hidden="1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hidden="1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hidden="1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hidden="1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hidden="1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hidden="1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hidden="1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hidden="1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hidden="1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hidden="1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hidden="1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hidden="1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hidden="1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hidden="1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hidden="1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hidden="1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hidden="1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hidden="1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hidden="1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hidden="1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hidden="1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hidden="1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hidden="1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hidden="1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hidden="1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hidden="1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hidden="1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hidden="1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hidden="1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hidden="1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hidden="1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hidden="1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hidden="1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hidden="1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hidden="1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hidden="1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hidden="1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hidden="1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hidden="1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hidden="1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hidden="1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hidden="1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hidden="1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hidden="1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hidden="1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hidden="1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hidden="1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hidden="1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hidden="1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hidden="1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hidden="1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hidden="1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hidden="1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hidden="1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hidden="1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hidden="1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hidden="1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hidden="1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hidden="1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hidden="1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hidden="1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hidden="1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hidden="1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hidden="1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hidden="1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hidden="1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hidden="1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hidden="1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hidden="1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hidden="1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hidden="1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hidden="1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hidden="1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hidden="1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hidden="1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hidden="1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hidden="1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hidden="1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hidden="1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hidden="1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hidden="1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hidden="1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hidden="1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hidden="1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hidden="1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hidden="1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hidden="1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hidden="1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hidden="1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hidden="1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hidden="1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hidden="1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hidden="1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hidden="1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hidden="1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hidden="1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hidden="1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hidden="1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hidden="1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hidden="1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hidden="1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hidden="1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hidden="1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hidden="1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hidden="1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hidden="1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hidden="1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hidden="1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hidden="1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hidden="1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hidden="1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hidden="1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hidden="1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hidden="1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hidden="1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hidden="1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hidden="1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hidden="1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hidden="1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hidden="1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hidden="1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hidden="1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hidden="1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hidden="1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hidden="1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hidden="1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hidden="1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hidden="1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hidden="1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hidden="1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hidden="1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hidden="1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hidden="1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hidden="1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hidden="1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hidden="1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27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27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27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27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27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27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27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27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27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27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27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sheetProtection sheet="1" objects="1" scenarios="1" selectLockedCells="1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2"/>
  <sheetViews>
    <sheetView topLeftCell="A8" zoomScale="130" zoomScaleNormal="130" workbookViewId="0">
      <selection activeCell="C53" sqref="C53"/>
    </sheetView>
  </sheetViews>
  <sheetFormatPr baseColWidth="10" defaultRowHeight="15" x14ac:dyDescent="0.2"/>
  <cols>
    <col min="2" max="2" width="18.6640625" customWidth="1"/>
    <col min="3" max="3" width="15.1640625" customWidth="1"/>
    <col min="4" max="4" width="29.6640625" customWidth="1"/>
    <col min="5" max="5" width="8" customWidth="1"/>
    <col min="6" max="6" width="29.1640625" customWidth="1"/>
    <col min="7" max="7" width="31" bestFit="1" customWidth="1"/>
    <col min="8" max="8" width="58.5" customWidth="1"/>
  </cols>
  <sheetData>
    <row r="1" spans="1:8" ht="31" x14ac:dyDescent="0.35">
      <c r="A1" s="118" t="s">
        <v>270</v>
      </c>
      <c r="B1" s="116"/>
      <c r="C1" s="116"/>
      <c r="D1" s="116"/>
      <c r="E1" s="116"/>
      <c r="F1" s="116"/>
      <c r="G1" s="116"/>
      <c r="H1" s="116"/>
    </row>
    <row r="2" spans="1:8" x14ac:dyDescent="0.2">
      <c r="A2" s="116"/>
      <c r="B2" s="116"/>
      <c r="C2" s="116"/>
      <c r="D2" s="116"/>
      <c r="E2" s="116"/>
      <c r="F2" s="116"/>
      <c r="G2" s="116"/>
      <c r="H2" s="116"/>
    </row>
    <row r="3" spans="1:8" ht="16" x14ac:dyDescent="0.2">
      <c r="A3" s="117" t="s">
        <v>268</v>
      </c>
      <c r="B3" s="116"/>
      <c r="C3" s="116"/>
      <c r="D3" s="116"/>
      <c r="E3" s="116"/>
      <c r="F3" s="116"/>
      <c r="G3" s="116"/>
      <c r="H3" s="116"/>
    </row>
    <row r="4" spans="1:8" ht="16" x14ac:dyDescent="0.2">
      <c r="A4" s="117" t="s">
        <v>271</v>
      </c>
      <c r="B4" s="116"/>
      <c r="C4" s="116"/>
      <c r="D4" s="116"/>
      <c r="E4" s="116"/>
      <c r="F4" s="116"/>
      <c r="G4" s="116"/>
      <c r="H4" s="116"/>
    </row>
    <row r="5" spans="1:8" ht="16" x14ac:dyDescent="0.2">
      <c r="A5" s="117"/>
      <c r="B5" s="116"/>
      <c r="C5" s="116"/>
      <c r="D5" s="116"/>
      <c r="E5" s="116"/>
      <c r="F5" s="116"/>
      <c r="G5" s="116"/>
      <c r="H5" s="116"/>
    </row>
    <row r="6" spans="1:8" ht="16" x14ac:dyDescent="0.2">
      <c r="A6" s="117" t="s">
        <v>269</v>
      </c>
      <c r="B6" s="116"/>
      <c r="C6" s="116"/>
      <c r="D6" s="116"/>
      <c r="E6" s="116"/>
      <c r="F6" s="116"/>
      <c r="G6" s="116"/>
      <c r="H6" s="116"/>
    </row>
    <row r="7" spans="1:8" ht="16" x14ac:dyDescent="0.2">
      <c r="A7" s="117" t="s">
        <v>272</v>
      </c>
      <c r="B7" s="116"/>
      <c r="C7" s="116"/>
      <c r="D7" s="116"/>
      <c r="E7" s="116"/>
      <c r="F7" s="116"/>
      <c r="G7" s="116"/>
      <c r="H7" s="116"/>
    </row>
    <row r="8" spans="1:8" s="3" customFormat="1" ht="16" x14ac:dyDescent="0.2">
      <c r="A8" s="117"/>
      <c r="B8" s="116"/>
      <c r="C8" s="116"/>
      <c r="D8" s="116"/>
      <c r="E8" s="116"/>
      <c r="F8" s="116"/>
      <c r="G8" s="116"/>
      <c r="H8" s="116"/>
    </row>
    <row r="9" spans="1:8" s="3" customFormat="1" ht="16" x14ac:dyDescent="0.2">
      <c r="A9" s="117" t="s">
        <v>329</v>
      </c>
      <c r="B9" s="116"/>
      <c r="C9" s="116"/>
      <c r="D9" s="116"/>
      <c r="E9" s="116"/>
      <c r="F9" s="116"/>
      <c r="G9" s="116"/>
      <c r="H9" s="116"/>
    </row>
    <row r="10" spans="1:8" ht="16" x14ac:dyDescent="0.2">
      <c r="A10" s="119"/>
      <c r="B10" s="120"/>
      <c r="C10" s="120"/>
      <c r="D10" s="120"/>
      <c r="E10" s="120"/>
      <c r="F10" s="120"/>
      <c r="G10" s="120"/>
      <c r="H10" s="120"/>
    </row>
    <row r="11" spans="1:8" x14ac:dyDescent="0.2">
      <c r="A11" s="57"/>
      <c r="B11" s="57" t="s">
        <v>54</v>
      </c>
      <c r="C11" s="57"/>
      <c r="D11" s="58"/>
      <c r="E11" s="59"/>
      <c r="F11" s="112"/>
      <c r="G11" s="58"/>
      <c r="H11" s="60"/>
    </row>
    <row r="12" spans="1:8" ht="16" x14ac:dyDescent="0.2">
      <c r="A12" s="101"/>
      <c r="B12" s="101" t="s">
        <v>43</v>
      </c>
      <c r="C12" s="63" t="s">
        <v>55</v>
      </c>
      <c r="D12" s="58"/>
      <c r="E12" s="59"/>
      <c r="F12" s="112"/>
      <c r="G12" s="58"/>
      <c r="H12" s="60" t="s">
        <v>56</v>
      </c>
    </row>
    <row r="13" spans="1:8" x14ac:dyDescent="0.2">
      <c r="A13" s="102"/>
      <c r="B13" s="128" t="s">
        <v>43</v>
      </c>
      <c r="C13" s="66">
        <v>1</v>
      </c>
      <c r="D13" s="58" t="s">
        <v>58</v>
      </c>
      <c r="E13" s="59" t="s">
        <v>20</v>
      </c>
      <c r="F13" s="125" t="s">
        <v>340</v>
      </c>
      <c r="G13" s="67" t="s">
        <v>59</v>
      </c>
      <c r="H13" s="60" t="s">
        <v>60</v>
      </c>
    </row>
    <row r="14" spans="1:8" x14ac:dyDescent="0.2">
      <c r="A14" s="102"/>
      <c r="B14" s="102" t="s">
        <v>43</v>
      </c>
      <c r="C14" s="66"/>
      <c r="D14" s="58" t="s">
        <v>62</v>
      </c>
      <c r="E14" s="59" t="s">
        <v>20</v>
      </c>
      <c r="F14" s="142"/>
      <c r="G14" s="67"/>
      <c r="H14" s="60"/>
    </row>
    <row r="15" spans="1:8" x14ac:dyDescent="0.2">
      <c r="A15" s="102"/>
      <c r="B15" s="102" t="s">
        <v>43</v>
      </c>
      <c r="C15" s="66"/>
      <c r="D15" s="67" t="s">
        <v>63</v>
      </c>
      <c r="E15" s="59" t="s">
        <v>20</v>
      </c>
      <c r="F15" s="142">
        <v>1.5</v>
      </c>
      <c r="G15" s="58">
        <v>1.234</v>
      </c>
      <c r="H15" s="60"/>
    </row>
    <row r="16" spans="1:8" x14ac:dyDescent="0.2">
      <c r="A16" s="102"/>
      <c r="B16" s="102" t="s">
        <v>43</v>
      </c>
      <c r="C16" s="66"/>
      <c r="D16" s="67" t="s">
        <v>64</v>
      </c>
      <c r="E16" s="59" t="s">
        <v>20</v>
      </c>
      <c r="F16" s="142">
        <v>7.63</v>
      </c>
      <c r="G16" s="58">
        <v>5.6779999999999999</v>
      </c>
      <c r="H16" s="60"/>
    </row>
    <row r="17" spans="1:8" x14ac:dyDescent="0.2">
      <c r="A17" s="102"/>
      <c r="B17" s="102" t="s">
        <v>43</v>
      </c>
      <c r="C17" s="66"/>
      <c r="D17" s="67" t="s">
        <v>65</v>
      </c>
      <c r="E17" s="59" t="s">
        <v>20</v>
      </c>
      <c r="F17" s="142"/>
      <c r="G17" s="58">
        <v>9.0120000000000005</v>
      </c>
      <c r="H17" s="121"/>
    </row>
    <row r="18" spans="1:8" x14ac:dyDescent="0.2">
      <c r="A18" s="101"/>
      <c r="B18" s="101" t="s">
        <v>43</v>
      </c>
      <c r="C18" s="66"/>
      <c r="D18" s="58" t="s">
        <v>66</v>
      </c>
      <c r="E18" s="59" t="s">
        <v>20</v>
      </c>
      <c r="F18" s="144"/>
      <c r="G18" s="58">
        <v>75</v>
      </c>
      <c r="H18" s="121"/>
    </row>
    <row r="19" spans="1:8" x14ac:dyDescent="0.2">
      <c r="A19" s="101"/>
      <c r="B19" s="101" t="s">
        <v>43</v>
      </c>
      <c r="C19" s="66"/>
      <c r="D19" s="58" t="s">
        <v>67</v>
      </c>
      <c r="E19" s="59" t="s">
        <v>20</v>
      </c>
      <c r="F19" s="144"/>
      <c r="G19" s="58">
        <v>450</v>
      </c>
      <c r="H19" s="121"/>
    </row>
    <row r="20" spans="1:8" x14ac:dyDescent="0.2">
      <c r="A20" s="101"/>
      <c r="B20" s="101" t="s">
        <v>43</v>
      </c>
      <c r="C20" s="66"/>
      <c r="D20" s="58" t="s">
        <v>68</v>
      </c>
      <c r="E20" s="59" t="s">
        <v>20</v>
      </c>
      <c r="F20" s="144"/>
      <c r="G20" s="58">
        <v>3600</v>
      </c>
      <c r="H20" s="60"/>
    </row>
    <row r="21" spans="1:8" x14ac:dyDescent="0.2">
      <c r="A21" s="101"/>
      <c r="B21" s="101"/>
      <c r="C21" s="66"/>
      <c r="D21" s="58"/>
      <c r="E21" s="59"/>
      <c r="F21" s="144"/>
      <c r="G21" s="58"/>
      <c r="H21" s="60"/>
    </row>
    <row r="22" spans="1:8" x14ac:dyDescent="0.2">
      <c r="A22" s="102"/>
      <c r="B22" s="102"/>
      <c r="C22" s="66">
        <v>2</v>
      </c>
      <c r="D22" s="58" t="s">
        <v>69</v>
      </c>
      <c r="E22" s="59" t="s">
        <v>20</v>
      </c>
      <c r="F22" s="125" t="s">
        <v>339</v>
      </c>
      <c r="G22" s="67" t="s">
        <v>70</v>
      </c>
      <c r="H22" s="60" t="s">
        <v>71</v>
      </c>
    </row>
    <row r="23" spans="1:8" x14ac:dyDescent="0.2">
      <c r="A23" s="102"/>
      <c r="B23" s="102"/>
      <c r="C23" s="66"/>
      <c r="D23" s="67" t="s">
        <v>73</v>
      </c>
      <c r="E23" s="59" t="s">
        <v>20</v>
      </c>
      <c r="F23" s="142">
        <v>1.6</v>
      </c>
      <c r="G23" s="58">
        <v>1.234</v>
      </c>
      <c r="H23" s="60" t="s">
        <v>74</v>
      </c>
    </row>
    <row r="24" spans="1:8" x14ac:dyDescent="0.2">
      <c r="A24" s="102"/>
      <c r="B24" s="102"/>
      <c r="C24" s="66"/>
      <c r="D24" s="67" t="s">
        <v>75</v>
      </c>
      <c r="E24" s="59" t="s">
        <v>20</v>
      </c>
      <c r="F24" s="142">
        <v>1.6</v>
      </c>
      <c r="G24" s="58">
        <v>5.6779999999999999</v>
      </c>
      <c r="H24" s="60" t="s">
        <v>76</v>
      </c>
    </row>
    <row r="25" spans="1:8" x14ac:dyDescent="0.2">
      <c r="A25" s="102"/>
      <c r="B25" s="102" t="s">
        <v>43</v>
      </c>
      <c r="C25" s="66"/>
      <c r="D25" s="67" t="s">
        <v>77</v>
      </c>
      <c r="E25" s="59" t="s">
        <v>20</v>
      </c>
      <c r="F25" s="142"/>
      <c r="G25" s="58">
        <v>9.0120000000000005</v>
      </c>
      <c r="H25" s="60"/>
    </row>
    <row r="26" spans="1:8" x14ac:dyDescent="0.2">
      <c r="A26" s="102"/>
      <c r="B26" s="102" t="s">
        <v>43</v>
      </c>
      <c r="C26" s="70"/>
      <c r="D26" s="58" t="s">
        <v>78</v>
      </c>
      <c r="E26" s="71" t="s">
        <v>20</v>
      </c>
      <c r="F26" s="142"/>
      <c r="G26" s="67"/>
      <c r="H26" s="72" t="s">
        <v>79</v>
      </c>
    </row>
    <row r="27" spans="1:8" x14ac:dyDescent="0.2">
      <c r="A27" s="101"/>
      <c r="B27" s="101" t="s">
        <v>43</v>
      </c>
      <c r="C27" s="66"/>
      <c r="D27" s="58" t="s">
        <v>80</v>
      </c>
      <c r="E27" s="59" t="s">
        <v>20</v>
      </c>
      <c r="F27" s="144"/>
      <c r="G27" s="58">
        <v>75</v>
      </c>
      <c r="H27" s="60" t="s">
        <v>81</v>
      </c>
    </row>
    <row r="28" spans="1:8" x14ac:dyDescent="0.2">
      <c r="A28" s="101"/>
      <c r="B28" s="101" t="s">
        <v>43</v>
      </c>
      <c r="C28" s="66"/>
      <c r="D28" s="58" t="s">
        <v>83</v>
      </c>
      <c r="E28" s="59" t="s">
        <v>20</v>
      </c>
      <c r="F28" s="144"/>
      <c r="G28" s="58">
        <v>450</v>
      </c>
      <c r="H28" s="60" t="s">
        <v>84</v>
      </c>
    </row>
    <row r="29" spans="1:8" x14ac:dyDescent="0.2">
      <c r="A29" s="101"/>
      <c r="B29" s="101" t="s">
        <v>43</v>
      </c>
      <c r="C29" s="66"/>
      <c r="D29" s="58" t="s">
        <v>85</v>
      </c>
      <c r="E29" s="59" t="s">
        <v>20</v>
      </c>
      <c r="F29" s="144"/>
      <c r="G29" s="58">
        <v>3600</v>
      </c>
      <c r="H29" s="60" t="s">
        <v>86</v>
      </c>
    </row>
    <row r="30" spans="1:8" x14ac:dyDescent="0.2">
      <c r="A30" s="101"/>
      <c r="B30" s="101"/>
      <c r="C30" s="66"/>
      <c r="D30" s="58"/>
      <c r="E30" s="59"/>
      <c r="F30" s="144"/>
      <c r="G30" s="58"/>
      <c r="H30" s="60"/>
    </row>
    <row r="31" spans="1:8" x14ac:dyDescent="0.2">
      <c r="A31" s="102"/>
      <c r="B31" s="102"/>
      <c r="C31" s="66">
        <v>3</v>
      </c>
      <c r="D31" s="58" t="s">
        <v>87</v>
      </c>
      <c r="E31" s="59" t="s">
        <v>20</v>
      </c>
      <c r="F31" s="125" t="s">
        <v>357</v>
      </c>
      <c r="G31" s="67" t="s">
        <v>88</v>
      </c>
      <c r="H31" s="60" t="s">
        <v>89</v>
      </c>
    </row>
    <row r="32" spans="1:8" x14ac:dyDescent="0.2">
      <c r="A32" s="102"/>
      <c r="B32" s="102"/>
      <c r="C32" s="66"/>
      <c r="D32" s="58" t="s">
        <v>90</v>
      </c>
      <c r="E32" s="59" t="s">
        <v>20</v>
      </c>
      <c r="F32" s="144">
        <v>5.4</v>
      </c>
      <c r="G32" s="58">
        <v>1.234</v>
      </c>
      <c r="H32" s="60" t="s">
        <v>91</v>
      </c>
    </row>
    <row r="33" spans="1:8" x14ac:dyDescent="0.2">
      <c r="A33" s="102"/>
      <c r="B33" s="128" t="s">
        <v>43</v>
      </c>
      <c r="C33" s="66"/>
      <c r="D33" s="58" t="s">
        <v>92</v>
      </c>
      <c r="E33" s="59" t="s">
        <v>20</v>
      </c>
      <c r="F33" s="112"/>
      <c r="G33" s="58">
        <v>5.6779999999999999</v>
      </c>
      <c r="H33" s="60" t="s">
        <v>93</v>
      </c>
    </row>
    <row r="34" spans="1:8" x14ac:dyDescent="0.2">
      <c r="A34" s="102"/>
      <c r="B34" s="102" t="s">
        <v>43</v>
      </c>
      <c r="C34" s="66"/>
      <c r="D34" s="58" t="s">
        <v>94</v>
      </c>
      <c r="E34" s="59" t="s">
        <v>20</v>
      </c>
      <c r="F34" s="112"/>
      <c r="G34" s="58">
        <v>9.0120000000000005</v>
      </c>
      <c r="H34" s="60" t="s">
        <v>95</v>
      </c>
    </row>
    <row r="35" spans="1:8" x14ac:dyDescent="0.2">
      <c r="A35" s="102"/>
      <c r="B35" s="102" t="s">
        <v>43</v>
      </c>
      <c r="C35" s="70"/>
      <c r="D35" s="58" t="s">
        <v>96</v>
      </c>
      <c r="E35" s="71" t="s">
        <v>20</v>
      </c>
      <c r="F35" s="113"/>
      <c r="G35" s="67"/>
      <c r="H35" s="72" t="s">
        <v>79</v>
      </c>
    </row>
    <row r="36" spans="1:8" x14ac:dyDescent="0.2">
      <c r="A36" s="102"/>
      <c r="B36" s="102" t="s">
        <v>43</v>
      </c>
      <c r="C36" s="66"/>
      <c r="D36" s="58" t="s">
        <v>99</v>
      </c>
      <c r="E36" s="59" t="s">
        <v>20</v>
      </c>
      <c r="F36" s="112"/>
      <c r="G36" s="58">
        <v>75</v>
      </c>
      <c r="H36" s="60" t="s">
        <v>100</v>
      </c>
    </row>
    <row r="37" spans="1:8" x14ac:dyDescent="0.2">
      <c r="A37" s="102"/>
      <c r="B37" s="102" t="s">
        <v>43</v>
      </c>
      <c r="C37" s="66"/>
      <c r="D37" s="58" t="s">
        <v>101</v>
      </c>
      <c r="E37" s="59" t="s">
        <v>20</v>
      </c>
      <c r="F37" s="112"/>
      <c r="G37" s="58">
        <v>450</v>
      </c>
      <c r="H37" s="60" t="s">
        <v>102</v>
      </c>
    </row>
    <row r="38" spans="1:8" x14ac:dyDescent="0.2">
      <c r="A38" s="102"/>
      <c r="B38" s="102" t="s">
        <v>43</v>
      </c>
      <c r="C38" s="66"/>
      <c r="D38" s="58" t="s">
        <v>103</v>
      </c>
      <c r="E38" s="59" t="s">
        <v>20</v>
      </c>
      <c r="F38" s="112"/>
      <c r="G38" s="58">
        <v>3600</v>
      </c>
      <c r="H38" s="60" t="s">
        <v>104</v>
      </c>
    </row>
    <row r="39" spans="1:8" x14ac:dyDescent="0.2">
      <c r="A39" s="101"/>
      <c r="B39" s="101"/>
      <c r="C39" s="66"/>
      <c r="D39" s="58"/>
      <c r="E39" s="59"/>
      <c r="F39" s="112"/>
      <c r="G39" s="58"/>
      <c r="H39" s="60"/>
    </row>
    <row r="40" spans="1:8" x14ac:dyDescent="0.2">
      <c r="A40" s="102"/>
      <c r="B40" s="128" t="s">
        <v>43</v>
      </c>
      <c r="C40" s="66">
        <v>4</v>
      </c>
      <c r="D40" s="58" t="s">
        <v>105</v>
      </c>
      <c r="E40" s="59" t="s">
        <v>20</v>
      </c>
      <c r="F40" s="125"/>
      <c r="G40" s="67" t="s">
        <v>70</v>
      </c>
      <c r="H40" s="60" t="s">
        <v>106</v>
      </c>
    </row>
    <row r="41" spans="1:8" x14ac:dyDescent="0.2">
      <c r="A41" s="102"/>
      <c r="B41" s="128" t="s">
        <v>43</v>
      </c>
      <c r="C41" s="66"/>
      <c r="D41" s="58" t="s">
        <v>107</v>
      </c>
      <c r="E41" s="71" t="s">
        <v>20</v>
      </c>
      <c r="F41" s="113"/>
      <c r="G41" s="58">
        <v>1.234</v>
      </c>
      <c r="H41" s="60" t="s">
        <v>108</v>
      </c>
    </row>
    <row r="42" spans="1:8" x14ac:dyDescent="0.2">
      <c r="A42" s="102"/>
      <c r="B42" s="128" t="s">
        <v>43</v>
      </c>
      <c r="C42" s="66"/>
      <c r="D42" s="58" t="s">
        <v>109</v>
      </c>
      <c r="E42" s="71" t="s">
        <v>20</v>
      </c>
      <c r="F42" s="113"/>
      <c r="G42" s="58">
        <v>5.6779999999999999</v>
      </c>
      <c r="H42" s="60" t="s">
        <v>110</v>
      </c>
    </row>
    <row r="43" spans="1:8" x14ac:dyDescent="0.2">
      <c r="A43" s="102"/>
      <c r="B43" s="102" t="s">
        <v>43</v>
      </c>
      <c r="C43" s="66"/>
      <c r="D43" s="58" t="s">
        <v>111</v>
      </c>
      <c r="E43" s="71" t="s">
        <v>20</v>
      </c>
      <c r="F43" s="112"/>
      <c r="G43" s="58">
        <v>9.0120000000000005</v>
      </c>
      <c r="H43" s="60"/>
    </row>
    <row r="44" spans="1:8" x14ac:dyDescent="0.2">
      <c r="A44" s="102"/>
      <c r="B44" s="102" t="s">
        <v>43</v>
      </c>
      <c r="C44" s="70"/>
      <c r="D44" s="58" t="s">
        <v>112</v>
      </c>
      <c r="E44" s="71" t="s">
        <v>20</v>
      </c>
      <c r="F44" s="113"/>
      <c r="G44" s="67"/>
      <c r="H44" s="72" t="s">
        <v>79</v>
      </c>
    </row>
    <row r="45" spans="1:8" x14ac:dyDescent="0.2">
      <c r="A45" s="102"/>
      <c r="B45" s="102" t="s">
        <v>43</v>
      </c>
      <c r="C45" s="66"/>
      <c r="D45" s="58" t="s">
        <v>114</v>
      </c>
      <c r="E45" s="71" t="s">
        <v>20</v>
      </c>
      <c r="F45" s="112"/>
      <c r="G45" s="58">
        <v>75</v>
      </c>
      <c r="H45" s="60" t="s">
        <v>100</v>
      </c>
    </row>
    <row r="46" spans="1:8" x14ac:dyDescent="0.2">
      <c r="A46" s="102"/>
      <c r="B46" s="102" t="s">
        <v>43</v>
      </c>
      <c r="C46" s="66"/>
      <c r="D46" s="58" t="s">
        <v>115</v>
      </c>
      <c r="E46" s="71" t="s">
        <v>20</v>
      </c>
      <c r="F46" s="112"/>
      <c r="G46" s="58">
        <v>450</v>
      </c>
      <c r="H46" s="60" t="s">
        <v>102</v>
      </c>
    </row>
    <row r="47" spans="1:8" x14ac:dyDescent="0.2">
      <c r="A47" s="102"/>
      <c r="B47" s="102" t="s">
        <v>43</v>
      </c>
      <c r="C47" s="66"/>
      <c r="D47" s="58" t="s">
        <v>116</v>
      </c>
      <c r="E47" s="71" t="s">
        <v>20</v>
      </c>
      <c r="F47" s="112"/>
      <c r="G47" s="58">
        <v>3600</v>
      </c>
      <c r="H47" s="60" t="s">
        <v>104</v>
      </c>
    </row>
    <row r="48" spans="1:8" x14ac:dyDescent="0.2">
      <c r="A48" s="101"/>
      <c r="B48" s="101"/>
      <c r="C48" s="66"/>
      <c r="D48" s="58"/>
      <c r="E48" s="59"/>
      <c r="F48" s="112"/>
      <c r="G48" s="58"/>
      <c r="H48" s="60"/>
    </row>
    <row r="49" spans="1:8" x14ac:dyDescent="0.2">
      <c r="A49" s="101"/>
      <c r="B49" s="127" t="s">
        <v>43</v>
      </c>
      <c r="C49" s="66">
        <v>5</v>
      </c>
      <c r="D49" s="58" t="s">
        <v>117</v>
      </c>
      <c r="E49" s="59" t="s">
        <v>20</v>
      </c>
      <c r="F49" s="125"/>
      <c r="G49" s="67" t="s">
        <v>88</v>
      </c>
      <c r="H49" s="60" t="s">
        <v>118</v>
      </c>
    </row>
    <row r="50" spans="1:8" x14ac:dyDescent="0.2">
      <c r="A50" s="102"/>
      <c r="B50" s="128" t="s">
        <v>43</v>
      </c>
      <c r="C50" s="70"/>
      <c r="D50" s="58" t="s">
        <v>120</v>
      </c>
      <c r="E50" s="59" t="s">
        <v>20</v>
      </c>
      <c r="F50" s="113"/>
      <c r="G50" s="58">
        <v>1.234</v>
      </c>
      <c r="H50" s="60" t="s">
        <v>121</v>
      </c>
    </row>
    <row r="51" spans="1:8" x14ac:dyDescent="0.2">
      <c r="A51" s="102"/>
      <c r="B51" s="128" t="s">
        <v>43</v>
      </c>
      <c r="C51" s="70"/>
      <c r="D51" s="58" t="s">
        <v>122</v>
      </c>
      <c r="E51" s="59" t="s">
        <v>20</v>
      </c>
      <c r="F51" s="113"/>
      <c r="G51" s="58">
        <v>5.6779999999999999</v>
      </c>
      <c r="H51" s="60" t="s">
        <v>123</v>
      </c>
    </row>
    <row r="52" spans="1:8" x14ac:dyDescent="0.2">
      <c r="A52" s="102"/>
      <c r="B52" s="102" t="s">
        <v>43</v>
      </c>
      <c r="C52" s="70"/>
      <c r="D52" s="58" t="s">
        <v>124</v>
      </c>
      <c r="E52" s="59" t="s">
        <v>20</v>
      </c>
      <c r="F52" s="113"/>
      <c r="G52" s="58">
        <v>9.0120000000000005</v>
      </c>
      <c r="H52" s="60" t="s">
        <v>125</v>
      </c>
    </row>
    <row r="53" spans="1:8" x14ac:dyDescent="0.2">
      <c r="A53" s="102"/>
      <c r="B53" s="102" t="s">
        <v>43</v>
      </c>
      <c r="C53" s="70"/>
      <c r="D53" s="67" t="s">
        <v>126</v>
      </c>
      <c r="E53" s="71" t="s">
        <v>20</v>
      </c>
      <c r="F53" s="113"/>
      <c r="G53" s="67"/>
      <c r="H53" s="72" t="s">
        <v>79</v>
      </c>
    </row>
    <row r="54" spans="1:8" x14ac:dyDescent="0.2">
      <c r="A54" s="102"/>
      <c r="B54" s="102" t="s">
        <v>43</v>
      </c>
      <c r="C54" s="70"/>
      <c r="D54" s="58" t="s">
        <v>128</v>
      </c>
      <c r="E54" s="59" t="s">
        <v>20</v>
      </c>
      <c r="F54" s="113"/>
      <c r="G54" s="58">
        <v>75</v>
      </c>
      <c r="H54" s="60" t="s">
        <v>100</v>
      </c>
    </row>
    <row r="55" spans="1:8" x14ac:dyDescent="0.2">
      <c r="A55" s="102"/>
      <c r="B55" s="102" t="s">
        <v>43</v>
      </c>
      <c r="C55" s="70"/>
      <c r="D55" s="58" t="s">
        <v>129</v>
      </c>
      <c r="E55" s="59" t="s">
        <v>20</v>
      </c>
      <c r="F55" s="113"/>
      <c r="G55" s="58">
        <v>450</v>
      </c>
      <c r="H55" s="60" t="s">
        <v>102</v>
      </c>
    </row>
    <row r="56" spans="1:8" x14ac:dyDescent="0.2">
      <c r="A56" s="102"/>
      <c r="B56" s="102" t="s">
        <v>43</v>
      </c>
      <c r="C56" s="70"/>
      <c r="D56" s="58" t="s">
        <v>130</v>
      </c>
      <c r="E56" s="59" t="s">
        <v>20</v>
      </c>
      <c r="F56" s="113"/>
      <c r="G56" s="58">
        <v>3600</v>
      </c>
      <c r="H56" s="60" t="s">
        <v>104</v>
      </c>
    </row>
    <row r="57" spans="1:8" x14ac:dyDescent="0.2">
      <c r="A57" s="101"/>
      <c r="B57" s="101"/>
      <c r="C57" s="66"/>
      <c r="D57" s="58"/>
      <c r="E57" s="59"/>
      <c r="F57" s="112"/>
      <c r="G57" s="58"/>
      <c r="H57" s="60"/>
    </row>
    <row r="58" spans="1:8" x14ac:dyDescent="0.2">
      <c r="A58" s="101"/>
      <c r="B58" s="101" t="s">
        <v>43</v>
      </c>
      <c r="C58" s="66">
        <v>6</v>
      </c>
      <c r="D58" s="58" t="s">
        <v>131</v>
      </c>
      <c r="E58" s="59" t="s">
        <v>20</v>
      </c>
      <c r="F58" s="113"/>
      <c r="G58" s="67" t="s">
        <v>70</v>
      </c>
      <c r="H58" s="60" t="s">
        <v>132</v>
      </c>
    </row>
    <row r="59" spans="1:8" x14ac:dyDescent="0.2">
      <c r="A59" s="101"/>
      <c r="B59" s="101" t="s">
        <v>43</v>
      </c>
      <c r="C59" s="66"/>
      <c r="D59" s="58" t="s">
        <v>133</v>
      </c>
      <c r="E59" s="59" t="s">
        <v>20</v>
      </c>
      <c r="F59" s="113"/>
      <c r="G59" s="58">
        <v>1.234</v>
      </c>
      <c r="H59" s="60" t="s">
        <v>134</v>
      </c>
    </row>
    <row r="60" spans="1:8" x14ac:dyDescent="0.2">
      <c r="A60" s="101"/>
      <c r="B60" s="101" t="s">
        <v>43</v>
      </c>
      <c r="C60" s="66"/>
      <c r="D60" s="58" t="s">
        <v>135</v>
      </c>
      <c r="E60" s="59" t="s">
        <v>20</v>
      </c>
      <c r="F60" s="113"/>
      <c r="G60" s="58">
        <v>5.6779999999999999</v>
      </c>
      <c r="H60" s="60" t="s">
        <v>136</v>
      </c>
    </row>
    <row r="61" spans="1:8" x14ac:dyDescent="0.2">
      <c r="A61" s="101"/>
      <c r="B61" s="101" t="s">
        <v>43</v>
      </c>
      <c r="C61" s="66"/>
      <c r="D61" s="58" t="s">
        <v>137</v>
      </c>
      <c r="E61" s="59" t="s">
        <v>20</v>
      </c>
      <c r="F61" s="112"/>
      <c r="G61" s="58">
        <v>9.0120000000000005</v>
      </c>
      <c r="H61" s="60"/>
    </row>
    <row r="62" spans="1:8" x14ac:dyDescent="0.2">
      <c r="A62" s="101"/>
      <c r="B62" s="101" t="s">
        <v>43</v>
      </c>
      <c r="C62" s="66"/>
      <c r="D62" s="67" t="s">
        <v>138</v>
      </c>
      <c r="E62" s="59" t="s">
        <v>20</v>
      </c>
      <c r="F62" s="112"/>
      <c r="G62" s="58"/>
      <c r="H62" s="60"/>
    </row>
    <row r="63" spans="1:8" x14ac:dyDescent="0.2">
      <c r="A63" s="101"/>
      <c r="B63" s="101" t="s">
        <v>43</v>
      </c>
      <c r="C63" s="66"/>
      <c r="D63" s="58" t="s">
        <v>139</v>
      </c>
      <c r="E63" s="59" t="s">
        <v>20</v>
      </c>
      <c r="F63" s="112"/>
      <c r="G63" s="58">
        <v>75</v>
      </c>
      <c r="H63" s="60"/>
    </row>
    <row r="64" spans="1:8" x14ac:dyDescent="0.2">
      <c r="A64" s="101"/>
      <c r="B64" s="101" t="s">
        <v>43</v>
      </c>
      <c r="C64" s="66"/>
      <c r="D64" s="58" t="s">
        <v>140</v>
      </c>
      <c r="E64" s="59" t="s">
        <v>20</v>
      </c>
      <c r="F64" s="112"/>
      <c r="G64" s="58">
        <v>450</v>
      </c>
      <c r="H64" s="60"/>
    </row>
    <row r="65" spans="1:8" x14ac:dyDescent="0.2">
      <c r="A65" s="101"/>
      <c r="B65" s="101" t="s">
        <v>43</v>
      </c>
      <c r="C65" s="66"/>
      <c r="D65" s="58" t="s">
        <v>141</v>
      </c>
      <c r="E65" s="59" t="s">
        <v>20</v>
      </c>
      <c r="F65" s="112"/>
      <c r="G65" s="58">
        <v>3600</v>
      </c>
      <c r="H65" s="60"/>
    </row>
    <row r="66" spans="1:8" x14ac:dyDescent="0.2">
      <c r="A66" s="101"/>
      <c r="B66" s="101"/>
      <c r="C66" s="66"/>
      <c r="D66" s="58"/>
      <c r="E66" s="59"/>
      <c r="F66" s="112"/>
      <c r="G66" s="58"/>
      <c r="H66" s="60"/>
    </row>
    <row r="67" spans="1:8" x14ac:dyDescent="0.2">
      <c r="A67" s="101"/>
      <c r="B67" s="127" t="s">
        <v>43</v>
      </c>
      <c r="C67" s="66">
        <v>7</v>
      </c>
      <c r="D67" s="58" t="s">
        <v>142</v>
      </c>
      <c r="E67" s="59" t="s">
        <v>20</v>
      </c>
      <c r="F67" s="125"/>
      <c r="G67" s="67" t="s">
        <v>70</v>
      </c>
      <c r="H67" s="60" t="s">
        <v>144</v>
      </c>
    </row>
    <row r="68" spans="1:8" x14ac:dyDescent="0.2">
      <c r="A68" s="101"/>
      <c r="B68" s="101" t="s">
        <v>43</v>
      </c>
      <c r="C68" s="66"/>
      <c r="D68" s="58" t="s">
        <v>145</v>
      </c>
      <c r="E68" s="59" t="s">
        <v>20</v>
      </c>
      <c r="F68" s="113"/>
      <c r="G68" s="58">
        <v>1.234</v>
      </c>
      <c r="H68" s="60" t="s">
        <v>146</v>
      </c>
    </row>
    <row r="69" spans="1:8" x14ac:dyDescent="0.2">
      <c r="A69" s="101"/>
      <c r="B69" s="101" t="s">
        <v>43</v>
      </c>
      <c r="C69" s="66"/>
      <c r="D69" s="58" t="s">
        <v>147</v>
      </c>
      <c r="E69" s="59" t="s">
        <v>20</v>
      </c>
      <c r="F69" s="113"/>
      <c r="G69" s="58">
        <v>5.6779999999999999</v>
      </c>
      <c r="H69" s="60" t="s">
        <v>148</v>
      </c>
    </row>
    <row r="70" spans="1:8" x14ac:dyDescent="0.2">
      <c r="A70" s="101"/>
      <c r="B70" s="126" t="str">
        <f>B69</f>
        <v>#</v>
      </c>
      <c r="C70" s="66"/>
      <c r="D70" s="58" t="s">
        <v>149</v>
      </c>
      <c r="E70" s="59" t="s">
        <v>20</v>
      </c>
      <c r="F70" s="112"/>
      <c r="G70" s="58">
        <v>9.0120000000000005</v>
      </c>
      <c r="H70" s="60"/>
    </row>
    <row r="71" spans="1:8" x14ac:dyDescent="0.2">
      <c r="A71" s="101"/>
      <c r="B71" s="101" t="s">
        <v>43</v>
      </c>
      <c r="C71" s="66"/>
      <c r="D71" s="58" t="s">
        <v>150</v>
      </c>
      <c r="E71" s="59" t="s">
        <v>20</v>
      </c>
      <c r="F71" s="112"/>
      <c r="G71" s="67"/>
      <c r="H71" s="60"/>
    </row>
    <row r="72" spans="1:8" x14ac:dyDescent="0.2">
      <c r="A72" s="101"/>
      <c r="B72" s="101" t="s">
        <v>43</v>
      </c>
      <c r="C72" s="66"/>
      <c r="D72" s="58" t="s">
        <v>151</v>
      </c>
      <c r="E72" s="59" t="s">
        <v>20</v>
      </c>
      <c r="F72" s="112"/>
      <c r="G72" s="58">
        <v>75</v>
      </c>
      <c r="H72" s="60"/>
    </row>
    <row r="73" spans="1:8" x14ac:dyDescent="0.2">
      <c r="A73" s="101"/>
      <c r="B73" s="101" t="s">
        <v>43</v>
      </c>
      <c r="C73" s="66"/>
      <c r="D73" s="58" t="s">
        <v>152</v>
      </c>
      <c r="E73" s="59" t="s">
        <v>20</v>
      </c>
      <c r="F73" s="112"/>
      <c r="G73" s="58">
        <v>450</v>
      </c>
      <c r="H73" s="60"/>
    </row>
    <row r="74" spans="1:8" x14ac:dyDescent="0.2">
      <c r="A74" s="101"/>
      <c r="B74" s="101" t="s">
        <v>43</v>
      </c>
      <c r="C74" s="66"/>
      <c r="D74" s="58" t="s">
        <v>153</v>
      </c>
      <c r="E74" s="59" t="s">
        <v>20</v>
      </c>
      <c r="F74" s="112"/>
      <c r="G74" s="58">
        <v>3600</v>
      </c>
      <c r="H74" s="60"/>
    </row>
    <row r="75" spans="1:8" s="3" customFormat="1" x14ac:dyDescent="0.2">
      <c r="A75" s="101"/>
      <c r="B75" s="101"/>
      <c r="C75" s="66"/>
      <c r="D75" s="58"/>
      <c r="E75" s="59"/>
      <c r="F75" s="112"/>
      <c r="G75" s="58"/>
      <c r="H75" s="60"/>
    </row>
    <row r="76" spans="1:8" s="3" customFormat="1" x14ac:dyDescent="0.2">
      <c r="A76" s="101"/>
      <c r="B76" s="127" t="s">
        <v>43</v>
      </c>
      <c r="C76" s="66">
        <v>8</v>
      </c>
      <c r="D76" s="148" t="s">
        <v>341</v>
      </c>
      <c r="E76" s="59" t="s">
        <v>20</v>
      </c>
      <c r="F76" s="113"/>
      <c r="G76" s="67" t="s">
        <v>70</v>
      </c>
      <c r="H76" s="60" t="s">
        <v>144</v>
      </c>
    </row>
    <row r="77" spans="1:8" s="3" customFormat="1" x14ac:dyDescent="0.2">
      <c r="A77" s="101"/>
      <c r="B77" s="101" t="s">
        <v>43</v>
      </c>
      <c r="C77" s="66"/>
      <c r="D77" s="148" t="s">
        <v>342</v>
      </c>
      <c r="E77" s="59" t="s">
        <v>20</v>
      </c>
      <c r="F77" s="113"/>
      <c r="G77" s="58">
        <v>1.234</v>
      </c>
      <c r="H77" s="60" t="s">
        <v>146</v>
      </c>
    </row>
    <row r="78" spans="1:8" s="3" customFormat="1" x14ac:dyDescent="0.2">
      <c r="A78" s="101"/>
      <c r="B78" s="101" t="s">
        <v>43</v>
      </c>
      <c r="C78" s="66"/>
      <c r="D78" s="148" t="s">
        <v>343</v>
      </c>
      <c r="E78" s="59" t="s">
        <v>20</v>
      </c>
      <c r="F78" s="113"/>
      <c r="G78" s="58">
        <v>5.6779999999999999</v>
      </c>
      <c r="H78" s="60" t="s">
        <v>148</v>
      </c>
    </row>
    <row r="79" spans="1:8" s="3" customFormat="1" x14ac:dyDescent="0.2">
      <c r="A79" s="101"/>
      <c r="B79" s="126" t="str">
        <f>B78</f>
        <v>#</v>
      </c>
      <c r="C79" s="66"/>
      <c r="D79" s="148" t="s">
        <v>344</v>
      </c>
      <c r="E79" s="59" t="s">
        <v>20</v>
      </c>
      <c r="F79" s="112"/>
      <c r="G79" s="58">
        <v>9.0120000000000005</v>
      </c>
      <c r="H79" s="60"/>
    </row>
    <row r="80" spans="1:8" s="3" customFormat="1" x14ac:dyDescent="0.2">
      <c r="A80" s="101"/>
      <c r="B80" s="101" t="s">
        <v>43</v>
      </c>
      <c r="C80" s="66"/>
      <c r="D80" s="148" t="s">
        <v>345</v>
      </c>
      <c r="E80" s="59" t="s">
        <v>20</v>
      </c>
      <c r="F80" s="112"/>
      <c r="G80" s="67"/>
      <c r="H80" s="60"/>
    </row>
    <row r="81" spans="1:8" s="3" customFormat="1" x14ac:dyDescent="0.2">
      <c r="A81" s="101"/>
      <c r="B81" s="101" t="s">
        <v>43</v>
      </c>
      <c r="C81" s="66"/>
      <c r="D81" s="148" t="s">
        <v>346</v>
      </c>
      <c r="E81" s="59" t="s">
        <v>20</v>
      </c>
      <c r="F81" s="112"/>
      <c r="G81" s="58">
        <v>75</v>
      </c>
      <c r="H81" s="60"/>
    </row>
    <row r="82" spans="1:8" s="3" customFormat="1" x14ac:dyDescent="0.2">
      <c r="A82" s="101"/>
      <c r="B82" s="101" t="s">
        <v>43</v>
      </c>
      <c r="C82" s="66"/>
      <c r="D82" s="148" t="s">
        <v>347</v>
      </c>
      <c r="E82" s="59" t="s">
        <v>20</v>
      </c>
      <c r="F82" s="112"/>
      <c r="G82" s="58">
        <v>450</v>
      </c>
      <c r="H82" s="60"/>
    </row>
    <row r="83" spans="1:8" s="3" customFormat="1" x14ac:dyDescent="0.2">
      <c r="A83" s="101"/>
      <c r="B83" s="101" t="s">
        <v>43</v>
      </c>
      <c r="C83" s="66"/>
      <c r="D83" s="148" t="s">
        <v>348</v>
      </c>
      <c r="E83" s="59" t="s">
        <v>20</v>
      </c>
      <c r="F83" s="112"/>
      <c r="G83" s="58">
        <v>3600</v>
      </c>
      <c r="H83" s="60"/>
    </row>
    <row r="84" spans="1:8" s="3" customFormat="1" x14ac:dyDescent="0.2">
      <c r="A84" s="101"/>
      <c r="B84" s="101"/>
      <c r="C84" s="66"/>
      <c r="D84" s="58"/>
      <c r="E84" s="59"/>
      <c r="F84" s="112"/>
      <c r="G84" s="58"/>
      <c r="H84" s="60"/>
    </row>
    <row r="85" spans="1:8" s="3" customFormat="1" x14ac:dyDescent="0.2">
      <c r="A85" s="101"/>
      <c r="B85" s="127" t="s">
        <v>43</v>
      </c>
      <c r="C85" s="66">
        <v>9</v>
      </c>
      <c r="D85" s="148" t="s">
        <v>349</v>
      </c>
      <c r="E85" s="59" t="s">
        <v>20</v>
      </c>
      <c r="F85" s="113"/>
      <c r="G85" s="67" t="s">
        <v>70</v>
      </c>
      <c r="H85" s="60" t="s">
        <v>144</v>
      </c>
    </row>
    <row r="86" spans="1:8" s="3" customFormat="1" x14ac:dyDescent="0.2">
      <c r="A86" s="101"/>
      <c r="B86" s="101" t="s">
        <v>43</v>
      </c>
      <c r="C86" s="66"/>
      <c r="D86" s="148" t="s">
        <v>350</v>
      </c>
      <c r="E86" s="59" t="s">
        <v>20</v>
      </c>
      <c r="F86" s="113"/>
      <c r="G86" s="58">
        <v>1.234</v>
      </c>
      <c r="H86" s="60" t="s">
        <v>146</v>
      </c>
    </row>
    <row r="87" spans="1:8" s="3" customFormat="1" x14ac:dyDescent="0.2">
      <c r="A87" s="101"/>
      <c r="B87" s="101" t="s">
        <v>43</v>
      </c>
      <c r="C87" s="66"/>
      <c r="D87" s="148" t="s">
        <v>351</v>
      </c>
      <c r="E87" s="59" t="s">
        <v>20</v>
      </c>
      <c r="F87" s="113"/>
      <c r="G87" s="58">
        <v>5.6779999999999999</v>
      </c>
      <c r="H87" s="60" t="s">
        <v>148</v>
      </c>
    </row>
    <row r="88" spans="1:8" s="3" customFormat="1" x14ac:dyDescent="0.2">
      <c r="A88" s="101"/>
      <c r="B88" s="126" t="str">
        <f>B87</f>
        <v>#</v>
      </c>
      <c r="C88" s="66"/>
      <c r="D88" s="148" t="s">
        <v>352</v>
      </c>
      <c r="E88" s="59" t="s">
        <v>20</v>
      </c>
      <c r="F88" s="112"/>
      <c r="G88" s="58">
        <v>9.0120000000000005</v>
      </c>
      <c r="H88" s="60"/>
    </row>
    <row r="89" spans="1:8" s="3" customFormat="1" x14ac:dyDescent="0.2">
      <c r="A89" s="101"/>
      <c r="B89" s="101" t="s">
        <v>43</v>
      </c>
      <c r="C89" s="66"/>
      <c r="D89" s="148" t="s">
        <v>353</v>
      </c>
      <c r="E89" s="59" t="s">
        <v>20</v>
      </c>
      <c r="F89" s="112"/>
      <c r="G89" s="67"/>
      <c r="H89" s="60"/>
    </row>
    <row r="90" spans="1:8" s="3" customFormat="1" x14ac:dyDescent="0.2">
      <c r="A90" s="101"/>
      <c r="B90" s="101" t="s">
        <v>43</v>
      </c>
      <c r="C90" s="66"/>
      <c r="D90" s="148" t="s">
        <v>354</v>
      </c>
      <c r="E90" s="59" t="s">
        <v>20</v>
      </c>
      <c r="F90" s="112"/>
      <c r="G90" s="58">
        <v>75</v>
      </c>
      <c r="H90" s="60"/>
    </row>
    <row r="91" spans="1:8" s="3" customFormat="1" x14ac:dyDescent="0.2">
      <c r="A91" s="101"/>
      <c r="B91" s="101" t="s">
        <v>43</v>
      </c>
      <c r="C91" s="66"/>
      <c r="D91" s="148" t="s">
        <v>355</v>
      </c>
      <c r="E91" s="59" t="s">
        <v>20</v>
      </c>
      <c r="F91" s="112"/>
      <c r="G91" s="58">
        <v>450</v>
      </c>
      <c r="H91" s="60"/>
    </row>
    <row r="92" spans="1:8" s="3" customFormat="1" x14ac:dyDescent="0.2">
      <c r="A92" s="101"/>
      <c r="B92" s="101" t="s">
        <v>43</v>
      </c>
      <c r="C92" s="66"/>
      <c r="D92" s="148" t="s">
        <v>356</v>
      </c>
      <c r="E92" s="59" t="s">
        <v>20</v>
      </c>
      <c r="F92" s="112"/>
      <c r="G92" s="58">
        <v>3600</v>
      </c>
      <c r="H92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activeCell="L20" sqref="L20"/>
    </sheetView>
  </sheetViews>
  <sheetFormatPr baseColWidth="10" defaultColWidth="14.5" defaultRowHeight="15" customHeight="1" x14ac:dyDescent="0.2"/>
  <cols>
    <col min="1" max="2" width="19.83203125" customWidth="1"/>
    <col min="3" max="10" width="13" customWidth="1"/>
    <col min="11" max="11" width="13" style="3" customWidth="1"/>
    <col min="12" max="12" width="22" bestFit="1" customWidth="1"/>
    <col min="13" max="27" width="8.6640625" customWidth="1"/>
  </cols>
  <sheetData>
    <row r="1" spans="1:1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391</v>
      </c>
      <c r="L1" s="3" t="s">
        <v>10</v>
      </c>
    </row>
    <row r="2" spans="1:12" x14ac:dyDescent="0.2">
      <c r="A2" s="4">
        <f>IF(NOT('Manual Experiment Interface'!A2=""),'Manual Experiment Interface'!A2,"")</f>
        <v>1</v>
      </c>
      <c r="B2" s="4" t="str">
        <f>IF(NOT('Manual Experiment Interface'!B2=""),'Manual Experiment Interface'!B2,"")</f>
        <v>Test Reaction</v>
      </c>
      <c r="C2" s="4">
        <f>IF(NOT('Manual Experiment Interface'!C2=""),'Manual Experiment Interface'!C2,"")</f>
        <v>50</v>
      </c>
      <c r="D2" s="4">
        <f>IF(NOT('Manual Experiment Interface'!D2=""),'Manual Experiment Interface'!D2,"")</f>
        <v>50</v>
      </c>
      <c r="E2" s="4">
        <f>IF(NOT('Manual Experiment Interface'!E2=""),'Manual Experiment Interface'!E2,"")</f>
        <v>50</v>
      </c>
      <c r="F2" s="4">
        <f>IF(NOT('Manual Experiment Interface'!F2=""),'Manual Experiment Interface'!F2,"")</f>
        <v>50</v>
      </c>
      <c r="G2" s="4">
        <f>IF(NOT('Manual Experiment Interface'!G2=""),'Manual Experiment Interface'!G2,"")</f>
        <v>50</v>
      </c>
      <c r="H2" s="4">
        <f>IF(NOT('Manual Experiment Interface'!H2=""),'Manual Experiment Interface'!H2,"")</f>
        <v>50</v>
      </c>
      <c r="I2" s="4">
        <f>IF(NOT('Manual Experiment Interface'!I2=""),'Manual Experiment Interface'!I2,"")</f>
        <v>50</v>
      </c>
      <c r="J2" s="4">
        <f>IF(NOT('Manual Experiment Interface'!J2=""),'Manual Experiment Interface'!J2,"")</f>
        <v>600</v>
      </c>
      <c r="K2" s="4">
        <f>IF(NOT('Manual Experiment Interface'!K2=""),'Manual Experiment Interface'!K2,"")</f>
        <v>50</v>
      </c>
      <c r="L2" s="4">
        <f>IF(NOT('Manual Experiment Interface'!L2=""),'Manual Experiment Interface'!L2,"")</f>
        <v>1000</v>
      </c>
    </row>
    <row r="3" spans="1:12" x14ac:dyDescent="0.2">
      <c r="A3" s="4">
        <f>IF(NOT('Manual Experiment Interface'!A3=""),'Manual Experiment Interface'!A3,"")</f>
        <v>2</v>
      </c>
      <c r="B3" s="4" t="str">
        <f>IF(NOT('Manual Experiment Interface'!B3=""),'Manual Experiment Interface'!B3,"")</f>
        <v>Test Reaction</v>
      </c>
      <c r="C3" s="4">
        <f>IF(NOT('Manual Experiment Interface'!C3=""),'Manual Experiment Interface'!C3,"")</f>
        <v>50</v>
      </c>
      <c r="D3" s="4">
        <f>IF(NOT('Manual Experiment Interface'!D3=""),'Manual Experiment Interface'!D3,"")</f>
        <v>50</v>
      </c>
      <c r="E3" s="4">
        <f>IF(NOT('Manual Experiment Interface'!E3=""),'Manual Experiment Interface'!E3,"")</f>
        <v>50</v>
      </c>
      <c r="F3" s="4">
        <f>IF(NOT('Manual Experiment Interface'!F3=""),'Manual Experiment Interface'!F3,"")</f>
        <v>50</v>
      </c>
      <c r="G3" s="4">
        <f>IF(NOT('Manual Experiment Interface'!G3=""),'Manual Experiment Interface'!G3,"")</f>
        <v>50</v>
      </c>
      <c r="H3" s="4">
        <f>IF(NOT('Manual Experiment Interface'!H3=""),'Manual Experiment Interface'!H3,"")</f>
        <v>50</v>
      </c>
      <c r="I3" s="4">
        <f>IF(NOT('Manual Experiment Interface'!I3=""),'Manual Experiment Interface'!I3,"")</f>
        <v>50</v>
      </c>
      <c r="J3" s="4">
        <f>IF(NOT('Manual Experiment Interface'!J3=""),'Manual Experiment Interface'!J3,"")</f>
        <v>600</v>
      </c>
      <c r="K3" s="4">
        <f>IF(NOT('Manual Experiment Interface'!K3=""),'Manual Experiment Interface'!K3,"")</f>
        <v>50</v>
      </c>
      <c r="L3" s="4">
        <f>IF(NOT('Manual Experiment Interface'!L3=""),'Manual Experiment Interface'!L3,"")</f>
        <v>1000</v>
      </c>
    </row>
    <row r="4" spans="1:12" x14ac:dyDescent="0.2">
      <c r="A4" s="4">
        <f>IF(NOT('Manual Experiment Interface'!A4=""),'Manual Experiment Interface'!A4,"")</f>
        <v>3</v>
      </c>
      <c r="B4" s="4" t="str">
        <f>IF(NOT('Manual Experiment Interface'!B4=""),'Manual Experiment Interface'!B4,"")</f>
        <v>Test Reaction</v>
      </c>
      <c r="C4" s="4">
        <f>IF(NOT('Manual Experiment Interface'!C4=""),'Manual Experiment Interface'!C4,"")</f>
        <v>50</v>
      </c>
      <c r="D4" s="4">
        <f>IF(NOT('Manual Experiment Interface'!D4=""),'Manual Experiment Interface'!D4,"")</f>
        <v>50</v>
      </c>
      <c r="E4" s="4">
        <f>IF(NOT('Manual Experiment Interface'!E4=""),'Manual Experiment Interface'!E4,"")</f>
        <v>50</v>
      </c>
      <c r="F4" s="4">
        <f>IF(NOT('Manual Experiment Interface'!F4=""),'Manual Experiment Interface'!F4,"")</f>
        <v>50</v>
      </c>
      <c r="G4" s="4">
        <f>IF(NOT('Manual Experiment Interface'!G4=""),'Manual Experiment Interface'!G4,"")</f>
        <v>50</v>
      </c>
      <c r="H4" s="4">
        <f>IF(NOT('Manual Experiment Interface'!H4=""),'Manual Experiment Interface'!H4,"")</f>
        <v>50</v>
      </c>
      <c r="I4" s="4">
        <f>IF(NOT('Manual Experiment Interface'!I4=""),'Manual Experiment Interface'!I4,"")</f>
        <v>50</v>
      </c>
      <c r="J4" s="4">
        <f>IF(NOT('Manual Experiment Interface'!J4=""),'Manual Experiment Interface'!J4,"")</f>
        <v>600</v>
      </c>
      <c r="K4" s="4">
        <f>IF(NOT('Manual Experiment Interface'!K4=""),'Manual Experiment Interface'!K4,"")</f>
        <v>50</v>
      </c>
      <c r="L4" s="4">
        <f>IF(NOT('Manual Experiment Interface'!L4=""),'Manual Experiment Interface'!L4,"")</f>
        <v>1000</v>
      </c>
    </row>
    <row r="5" spans="1:12" x14ac:dyDescent="0.2">
      <c r="A5" s="4">
        <f>IF(NOT('Manual Experiment Interface'!A5=""),'Manual Experiment Interface'!A5,"")</f>
        <v>4</v>
      </c>
      <c r="B5" s="4" t="str">
        <f>IF(NOT('Manual Experiment Interface'!B5=""),'Manual Experiment Interface'!B5,"")</f>
        <v>Test Reaction</v>
      </c>
      <c r="C5" s="4">
        <f>IF(NOT('Manual Experiment Interface'!C5=""),'Manual Experiment Interface'!C5,"")</f>
        <v>50</v>
      </c>
      <c r="D5" s="4">
        <f>IF(NOT('Manual Experiment Interface'!D5=""),'Manual Experiment Interface'!D5,"")</f>
        <v>50</v>
      </c>
      <c r="E5" s="4">
        <f>IF(NOT('Manual Experiment Interface'!E5=""),'Manual Experiment Interface'!E5,"")</f>
        <v>50</v>
      </c>
      <c r="F5" s="4">
        <f>IF(NOT('Manual Experiment Interface'!F5=""),'Manual Experiment Interface'!F5,"")</f>
        <v>50</v>
      </c>
      <c r="G5" s="4">
        <f>IF(NOT('Manual Experiment Interface'!G5=""),'Manual Experiment Interface'!G5,"")</f>
        <v>50</v>
      </c>
      <c r="H5" s="4">
        <f>IF(NOT('Manual Experiment Interface'!H5=""),'Manual Experiment Interface'!H5,"")</f>
        <v>50</v>
      </c>
      <c r="I5" s="4">
        <f>IF(NOT('Manual Experiment Interface'!I5=""),'Manual Experiment Interface'!I5,"")</f>
        <v>50</v>
      </c>
      <c r="J5" s="4">
        <f>IF(NOT('Manual Experiment Interface'!J5=""),'Manual Experiment Interface'!J5,"")</f>
        <v>600</v>
      </c>
      <c r="K5" s="4">
        <f>IF(NOT('Manual Experiment Interface'!K5=""),'Manual Experiment Interface'!K5,"")</f>
        <v>50</v>
      </c>
      <c r="L5" s="4">
        <f>IF(NOT('Manual Experiment Interface'!L5=""),'Manual Experiment Interface'!L5,"")</f>
        <v>1000</v>
      </c>
    </row>
    <row r="6" spans="1:12" x14ac:dyDescent="0.2">
      <c r="A6" s="4">
        <f>IF(NOT('Manual Experiment Interface'!A6=""),'Manual Experiment Interface'!A6,"")</f>
        <v>5</v>
      </c>
      <c r="B6" s="4" t="str">
        <f>IF(NOT('Manual Experiment Interface'!B6=""),'Manual Experiment Interface'!B6,"")</f>
        <v>Test Reaction</v>
      </c>
      <c r="C6" s="4">
        <f>IF(NOT('Manual Experiment Interface'!C6=""),'Manual Experiment Interface'!C6,"")</f>
        <v>50</v>
      </c>
      <c r="D6" s="4">
        <f>IF(NOT('Manual Experiment Interface'!D6=""),'Manual Experiment Interface'!D6,"")</f>
        <v>50</v>
      </c>
      <c r="E6" s="4">
        <f>IF(NOT('Manual Experiment Interface'!E6=""),'Manual Experiment Interface'!E6,"")</f>
        <v>50</v>
      </c>
      <c r="F6" s="4">
        <f>IF(NOT('Manual Experiment Interface'!F6=""),'Manual Experiment Interface'!F6,"")</f>
        <v>50</v>
      </c>
      <c r="G6" s="4">
        <f>IF(NOT('Manual Experiment Interface'!G6=""),'Manual Experiment Interface'!G6,"")</f>
        <v>50</v>
      </c>
      <c r="H6" s="4">
        <f>IF(NOT('Manual Experiment Interface'!H6=""),'Manual Experiment Interface'!H6,"")</f>
        <v>50</v>
      </c>
      <c r="I6" s="4">
        <f>IF(NOT('Manual Experiment Interface'!I6=""),'Manual Experiment Interface'!I6,"")</f>
        <v>50</v>
      </c>
      <c r="J6" s="4">
        <f>IF(NOT('Manual Experiment Interface'!J6=""),'Manual Experiment Interface'!J6,"")</f>
        <v>600</v>
      </c>
      <c r="K6" s="4">
        <f>IF(NOT('Manual Experiment Interface'!K6=""),'Manual Experiment Interface'!K6,"")</f>
        <v>50</v>
      </c>
      <c r="L6" s="4">
        <f>IF(NOT('Manual Experiment Interface'!L6=""),'Manual Experiment Interface'!L6,"")</f>
        <v>1000</v>
      </c>
    </row>
    <row r="7" spans="1:12" x14ac:dyDescent="0.2">
      <c r="A7" s="4">
        <f>IF(NOT('Manual Experiment Interface'!A7=""),'Manual Experiment Interface'!A7,"")</f>
        <v>6</v>
      </c>
      <c r="B7" s="4" t="str">
        <f>IF(NOT('Manual Experiment Interface'!B7=""),'Manual Experiment Interface'!B7,"")</f>
        <v>Test Reaction</v>
      </c>
      <c r="C7" s="4">
        <f>IF(NOT('Manual Experiment Interface'!C7=""),'Manual Experiment Interface'!C7,"")</f>
        <v>50</v>
      </c>
      <c r="D7" s="4">
        <f>IF(NOT('Manual Experiment Interface'!D7=""),'Manual Experiment Interface'!D7,"")</f>
        <v>50</v>
      </c>
      <c r="E7" s="4">
        <f>IF(NOT('Manual Experiment Interface'!E7=""),'Manual Experiment Interface'!E7,"")</f>
        <v>50</v>
      </c>
      <c r="F7" s="4">
        <f>IF(NOT('Manual Experiment Interface'!F7=""),'Manual Experiment Interface'!F7,"")</f>
        <v>50</v>
      </c>
      <c r="G7" s="4">
        <f>IF(NOT('Manual Experiment Interface'!G7=""),'Manual Experiment Interface'!G7,"")</f>
        <v>50</v>
      </c>
      <c r="H7" s="4">
        <f>IF(NOT('Manual Experiment Interface'!H7=""),'Manual Experiment Interface'!H7,"")</f>
        <v>50</v>
      </c>
      <c r="I7" s="4">
        <f>IF(NOT('Manual Experiment Interface'!I7=""),'Manual Experiment Interface'!I7,"")</f>
        <v>50</v>
      </c>
      <c r="J7" s="4">
        <f>IF(NOT('Manual Experiment Interface'!J7=""),'Manual Experiment Interface'!J7,"")</f>
        <v>600</v>
      </c>
      <c r="K7" s="4">
        <f>IF(NOT('Manual Experiment Interface'!K7=""),'Manual Experiment Interface'!K7,"")</f>
        <v>50</v>
      </c>
      <c r="L7" s="4">
        <f>IF(NOT('Manual Experiment Interface'!L7=""),'Manual Experiment Interface'!L7,"")</f>
        <v>1000</v>
      </c>
    </row>
    <row r="8" spans="1:12" x14ac:dyDescent="0.2">
      <c r="A8" s="4">
        <f>IF(NOT('Manual Experiment Interface'!A8=""),'Manual Experiment Interface'!A8,"")</f>
        <v>7</v>
      </c>
      <c r="B8" s="4" t="str">
        <f>IF(NOT('Manual Experiment Interface'!B8=""),'Manual Experiment Interface'!B8,"")</f>
        <v>Test Reaction</v>
      </c>
      <c r="C8" s="4">
        <f>IF(NOT('Manual Experiment Interface'!C8=""),'Manual Experiment Interface'!C8,"")</f>
        <v>50</v>
      </c>
      <c r="D8" s="4">
        <f>IF(NOT('Manual Experiment Interface'!D8=""),'Manual Experiment Interface'!D8,"")</f>
        <v>50</v>
      </c>
      <c r="E8" s="4">
        <f>IF(NOT('Manual Experiment Interface'!E8=""),'Manual Experiment Interface'!E8,"")</f>
        <v>50</v>
      </c>
      <c r="F8" s="4">
        <f>IF(NOT('Manual Experiment Interface'!F8=""),'Manual Experiment Interface'!F8,"")</f>
        <v>50</v>
      </c>
      <c r="G8" s="4">
        <f>IF(NOT('Manual Experiment Interface'!G8=""),'Manual Experiment Interface'!G8,"")</f>
        <v>50</v>
      </c>
      <c r="H8" s="4">
        <f>IF(NOT('Manual Experiment Interface'!H8=""),'Manual Experiment Interface'!H8,"")</f>
        <v>50</v>
      </c>
      <c r="I8" s="4">
        <f>IF(NOT('Manual Experiment Interface'!I8=""),'Manual Experiment Interface'!I8,"")</f>
        <v>50</v>
      </c>
      <c r="J8" s="4">
        <f>IF(NOT('Manual Experiment Interface'!J8=""),'Manual Experiment Interface'!J8,"")</f>
        <v>600</v>
      </c>
      <c r="K8" s="4">
        <f>IF(NOT('Manual Experiment Interface'!K8=""),'Manual Experiment Interface'!K8,"")</f>
        <v>50</v>
      </c>
      <c r="L8" s="4">
        <f>IF(NOT('Manual Experiment Interface'!L8=""),'Manual Experiment Interface'!L8,"")</f>
        <v>1000</v>
      </c>
    </row>
    <row r="9" spans="1:12" x14ac:dyDescent="0.2">
      <c r="A9" s="4">
        <f>IF(NOT('Manual Experiment Interface'!A9=""),'Manual Experiment Interface'!A9,"")</f>
        <v>8</v>
      </c>
      <c r="B9" s="4" t="str">
        <f>IF(NOT('Manual Experiment Interface'!B9=""),'Manual Experiment Interface'!B9,"")</f>
        <v>Test Reaction</v>
      </c>
      <c r="C9" s="4">
        <f>IF(NOT('Manual Experiment Interface'!C9=""),'Manual Experiment Interface'!C9,"")</f>
        <v>50</v>
      </c>
      <c r="D9" s="4">
        <f>IF(NOT('Manual Experiment Interface'!D9=""),'Manual Experiment Interface'!D9,"")</f>
        <v>50</v>
      </c>
      <c r="E9" s="4">
        <f>IF(NOT('Manual Experiment Interface'!E9=""),'Manual Experiment Interface'!E9,"")</f>
        <v>50</v>
      </c>
      <c r="F9" s="4">
        <f>IF(NOT('Manual Experiment Interface'!F9=""),'Manual Experiment Interface'!F9,"")</f>
        <v>50</v>
      </c>
      <c r="G9" s="4">
        <f>IF(NOT('Manual Experiment Interface'!G9=""),'Manual Experiment Interface'!G9,"")</f>
        <v>50</v>
      </c>
      <c r="H9" s="4">
        <f>IF(NOT('Manual Experiment Interface'!H9=""),'Manual Experiment Interface'!H9,"")</f>
        <v>50</v>
      </c>
      <c r="I9" s="4">
        <f>IF(NOT('Manual Experiment Interface'!I9=""),'Manual Experiment Interface'!I9,"")</f>
        <v>50</v>
      </c>
      <c r="J9" s="4">
        <f>IF(NOT('Manual Experiment Interface'!J9=""),'Manual Experiment Interface'!J9,"")</f>
        <v>600</v>
      </c>
      <c r="K9" s="4">
        <f>IF(NOT('Manual Experiment Interface'!K9=""),'Manual Experiment Interface'!K9,"")</f>
        <v>50</v>
      </c>
      <c r="L9" s="4">
        <f>IF(NOT('Manual Experiment Interface'!L9=""),'Manual Experiment Interface'!L9,"")</f>
        <v>1000</v>
      </c>
    </row>
    <row r="10" spans="1:12" x14ac:dyDescent="0.2">
      <c r="A10" s="4">
        <f>IF(NOT('Manual Experiment Interface'!A10=""),'Manual Experiment Interface'!A10,"")</f>
        <v>9</v>
      </c>
      <c r="B10" s="4" t="str">
        <f>IF(NOT('Manual Experiment Interface'!B10=""),'Manual Experiment Interface'!B10,"")</f>
        <v>Test Reaction</v>
      </c>
      <c r="C10" s="4">
        <f>IF(NOT('Manual Experiment Interface'!C10=""),'Manual Experiment Interface'!C10,"")</f>
        <v>50</v>
      </c>
      <c r="D10" s="4">
        <f>IF(NOT('Manual Experiment Interface'!D10=""),'Manual Experiment Interface'!D10,"")</f>
        <v>50</v>
      </c>
      <c r="E10" s="4">
        <f>IF(NOT('Manual Experiment Interface'!E10=""),'Manual Experiment Interface'!E10,"")</f>
        <v>50</v>
      </c>
      <c r="F10" s="4">
        <f>IF(NOT('Manual Experiment Interface'!F10=""),'Manual Experiment Interface'!F10,"")</f>
        <v>50</v>
      </c>
      <c r="G10" s="4">
        <f>IF(NOT('Manual Experiment Interface'!G10=""),'Manual Experiment Interface'!G10,"")</f>
        <v>50</v>
      </c>
      <c r="H10" s="4">
        <f>IF(NOT('Manual Experiment Interface'!H10=""),'Manual Experiment Interface'!H10,"")</f>
        <v>50</v>
      </c>
      <c r="I10" s="4">
        <f>IF(NOT('Manual Experiment Interface'!I10=""),'Manual Experiment Interface'!I10,"")</f>
        <v>50</v>
      </c>
      <c r="J10" s="4">
        <f>IF(NOT('Manual Experiment Interface'!J10=""),'Manual Experiment Interface'!J10,"")</f>
        <v>600</v>
      </c>
      <c r="K10" s="4">
        <f>IF(NOT('Manual Experiment Interface'!K10=""),'Manual Experiment Interface'!K10,"")</f>
        <v>50</v>
      </c>
      <c r="L10" s="4">
        <f>IF(NOT('Manual Experiment Interface'!L10=""),'Manual Experiment Interface'!L10,"")</f>
        <v>1000</v>
      </c>
    </row>
    <row r="11" spans="1:12" x14ac:dyDescent="0.2">
      <c r="A11" s="4">
        <f>IF(NOT('Manual Experiment Interface'!A11=""),'Manual Experiment Interface'!A11,"")</f>
        <v>10</v>
      </c>
      <c r="B11" s="4" t="str">
        <f>IF(NOT('Manual Experiment Interface'!B11=""),'Manual Experiment Interface'!B11,"")</f>
        <v>Test Reaction</v>
      </c>
      <c r="C11" s="4">
        <f>IF(NOT('Manual Experiment Interface'!C11=""),'Manual Experiment Interface'!C11,"")</f>
        <v>50</v>
      </c>
      <c r="D11" s="4">
        <f>IF(NOT('Manual Experiment Interface'!D11=""),'Manual Experiment Interface'!D11,"")</f>
        <v>50</v>
      </c>
      <c r="E11" s="4">
        <f>IF(NOT('Manual Experiment Interface'!E11=""),'Manual Experiment Interface'!E11,"")</f>
        <v>50</v>
      </c>
      <c r="F11" s="4">
        <f>IF(NOT('Manual Experiment Interface'!F11=""),'Manual Experiment Interface'!F11,"")</f>
        <v>50</v>
      </c>
      <c r="G11" s="4">
        <f>IF(NOT('Manual Experiment Interface'!G11=""),'Manual Experiment Interface'!G11,"")</f>
        <v>50</v>
      </c>
      <c r="H11" s="4">
        <f>IF(NOT('Manual Experiment Interface'!H11=""),'Manual Experiment Interface'!H11,"")</f>
        <v>50</v>
      </c>
      <c r="I11" s="4">
        <f>IF(NOT('Manual Experiment Interface'!I11=""),'Manual Experiment Interface'!I11,"")</f>
        <v>50</v>
      </c>
      <c r="J11" s="4">
        <f>IF(NOT('Manual Experiment Interface'!J11=""),'Manual Experiment Interface'!J11,"")</f>
        <v>600</v>
      </c>
      <c r="K11" s="4">
        <f>IF(NOT('Manual Experiment Interface'!K11=""),'Manual Experiment Interface'!K11,"")</f>
        <v>50</v>
      </c>
      <c r="L11" s="4">
        <f>IF(NOT('Manual Experiment Interface'!L11=""),'Manual Experiment Interface'!L11,"")</f>
        <v>1000</v>
      </c>
    </row>
    <row r="12" spans="1:12" x14ac:dyDescent="0.2">
      <c r="A12" s="4">
        <f>IF(NOT('Manual Experiment Interface'!A12=""),'Manual Experiment Interface'!A12,"")</f>
        <v>11</v>
      </c>
      <c r="B12" s="4" t="str">
        <f>IF(NOT('Manual Experiment Interface'!B12=""),'Manual Experiment Interface'!B12,"")</f>
        <v>Test Reaction</v>
      </c>
      <c r="C12" s="4">
        <f>IF(NOT('Manual Experiment Interface'!C12=""),'Manual Experiment Interface'!C12,"")</f>
        <v>50</v>
      </c>
      <c r="D12" s="4">
        <f>IF(NOT('Manual Experiment Interface'!D12=""),'Manual Experiment Interface'!D12,"")</f>
        <v>50</v>
      </c>
      <c r="E12" s="4">
        <f>IF(NOT('Manual Experiment Interface'!E12=""),'Manual Experiment Interface'!E12,"")</f>
        <v>50</v>
      </c>
      <c r="F12" s="4">
        <f>IF(NOT('Manual Experiment Interface'!F12=""),'Manual Experiment Interface'!F12,"")</f>
        <v>50</v>
      </c>
      <c r="G12" s="4">
        <f>IF(NOT('Manual Experiment Interface'!G12=""),'Manual Experiment Interface'!G12,"")</f>
        <v>50</v>
      </c>
      <c r="H12" s="4">
        <f>IF(NOT('Manual Experiment Interface'!H12=""),'Manual Experiment Interface'!H12,"")</f>
        <v>50</v>
      </c>
      <c r="I12" s="4">
        <f>IF(NOT('Manual Experiment Interface'!I12=""),'Manual Experiment Interface'!I12,"")</f>
        <v>50</v>
      </c>
      <c r="J12" s="4">
        <f>IF(NOT('Manual Experiment Interface'!J12=""),'Manual Experiment Interface'!J12,"")</f>
        <v>600</v>
      </c>
      <c r="K12" s="4">
        <f>IF(NOT('Manual Experiment Interface'!K12=""),'Manual Experiment Interface'!K12,"")</f>
        <v>50</v>
      </c>
      <c r="L12" s="4">
        <f>IF(NOT('Manual Experiment Interface'!L12=""),'Manual Experiment Interface'!L12,"")</f>
        <v>1000</v>
      </c>
    </row>
    <row r="13" spans="1:12" x14ac:dyDescent="0.2">
      <c r="A13" s="4">
        <f>IF(NOT('Manual Experiment Interface'!A13=""),'Manual Experiment Interface'!A13,"")</f>
        <v>12</v>
      </c>
      <c r="B13" s="4" t="str">
        <f>IF(NOT('Manual Experiment Interface'!B13=""),'Manual Experiment Interface'!B13,"")</f>
        <v>Test Reaction</v>
      </c>
      <c r="C13" s="4">
        <f>IF(NOT('Manual Experiment Interface'!C13=""),'Manual Experiment Interface'!C13,"")</f>
        <v>50</v>
      </c>
      <c r="D13" s="4">
        <f>IF(NOT('Manual Experiment Interface'!D13=""),'Manual Experiment Interface'!D13,"")</f>
        <v>50</v>
      </c>
      <c r="E13" s="4">
        <f>IF(NOT('Manual Experiment Interface'!E13=""),'Manual Experiment Interface'!E13,"")</f>
        <v>50</v>
      </c>
      <c r="F13" s="4">
        <f>IF(NOT('Manual Experiment Interface'!F13=""),'Manual Experiment Interface'!F13,"")</f>
        <v>50</v>
      </c>
      <c r="G13" s="4">
        <f>IF(NOT('Manual Experiment Interface'!G13=""),'Manual Experiment Interface'!G13,"")</f>
        <v>50</v>
      </c>
      <c r="H13" s="4">
        <f>IF(NOT('Manual Experiment Interface'!H13=""),'Manual Experiment Interface'!H13,"")</f>
        <v>50</v>
      </c>
      <c r="I13" s="4">
        <f>IF(NOT('Manual Experiment Interface'!I13=""),'Manual Experiment Interface'!I13,"")</f>
        <v>50</v>
      </c>
      <c r="J13" s="4">
        <f>IF(NOT('Manual Experiment Interface'!J13=""),'Manual Experiment Interface'!J13,"")</f>
        <v>600</v>
      </c>
      <c r="K13" s="4">
        <f>IF(NOT('Manual Experiment Interface'!K13=""),'Manual Experiment Interface'!K13,"")</f>
        <v>50</v>
      </c>
      <c r="L13" s="4">
        <f>IF(NOT('Manual Experiment Interface'!L13=""),'Manual Experiment Interface'!L13,"")</f>
        <v>1000</v>
      </c>
    </row>
    <row r="14" spans="1:12" x14ac:dyDescent="0.2">
      <c r="A14" s="4" t="str">
        <f>IF(NOT('Manual Experiment Interface'!A14=""),'Manual Experiment Interface'!A14,"")</f>
        <v/>
      </c>
      <c r="B14" s="4" t="str">
        <f>IF(NOT('Manual Experiment Interface'!B14=""),'Manual Experiment Interface'!B14,"")</f>
        <v/>
      </c>
      <c r="C14" s="4" t="str">
        <f>IF(NOT('Manual Experiment Interface'!C14=""),'Manual Experiment Interface'!C14,"")</f>
        <v/>
      </c>
      <c r="D14" s="4" t="str">
        <f>IF(NOT('Manual Experiment Interface'!D14=""),'Manual Experiment Interface'!D14,"")</f>
        <v/>
      </c>
      <c r="E14" s="4" t="str">
        <f>IF(NOT('Manual Experiment Interface'!E14=""),'Manual Experiment Interface'!E14,"")</f>
        <v/>
      </c>
      <c r="F14" s="4" t="str">
        <f>IF(NOT('Manual Experiment Interface'!F14=""),'Manual Experiment Interface'!F14,"")</f>
        <v/>
      </c>
      <c r="G14" s="4" t="str">
        <f>IF(NOT('Manual Experiment Interface'!G14=""),'Manual Experiment Interface'!G14,"")</f>
        <v/>
      </c>
      <c r="H14" s="4" t="str">
        <f>IF(NOT('Manual Experiment Interface'!H14=""),'Manual Experiment Interface'!H14,"")</f>
        <v/>
      </c>
      <c r="I14" s="4" t="str">
        <f>IF(NOT('Manual Experiment Interface'!I14=""),'Manual Experiment Interface'!I14,"")</f>
        <v/>
      </c>
      <c r="J14" s="4" t="str">
        <f>IF(NOT('Manual Experiment Interface'!J14=""),'Manual Experiment Interface'!J14,"")</f>
        <v/>
      </c>
      <c r="K14" s="4" t="str">
        <f>IF(NOT('Manual Experiment Interface'!K14=""),'Manual Experiment Interface'!K14,"")</f>
        <v/>
      </c>
      <c r="L14" s="4" t="str">
        <f>IF(NOT('Manual Experiment Interface'!L14=""),'Manual Experiment Interface'!L14,"")</f>
        <v/>
      </c>
    </row>
    <row r="15" spans="1:12" x14ac:dyDescent="0.2">
      <c r="A15" s="4" t="str">
        <f>IF(NOT('Manual Experiment Interface'!A15=""),'Manual Experiment Interface'!A15,"")</f>
        <v/>
      </c>
      <c r="B15" s="4" t="str">
        <f>IF(NOT('Manual Experiment Interface'!B15=""),'Manual Experiment Interface'!B15,"")</f>
        <v/>
      </c>
      <c r="C15" s="4" t="str">
        <f>IF(NOT('Manual Experiment Interface'!C15=""),'Manual Experiment Interface'!C15,"")</f>
        <v/>
      </c>
      <c r="D15" s="4" t="str">
        <f>IF(NOT('Manual Experiment Interface'!D15=""),'Manual Experiment Interface'!D15,"")</f>
        <v/>
      </c>
      <c r="E15" s="4" t="str">
        <f>IF(NOT('Manual Experiment Interface'!E15=""),'Manual Experiment Interface'!E15,"")</f>
        <v/>
      </c>
      <c r="F15" s="4" t="str">
        <f>IF(NOT('Manual Experiment Interface'!F15=""),'Manual Experiment Interface'!F15,"")</f>
        <v/>
      </c>
      <c r="G15" s="4" t="str">
        <f>IF(NOT('Manual Experiment Interface'!G15=""),'Manual Experiment Interface'!G15,"")</f>
        <v/>
      </c>
      <c r="H15" s="4" t="str">
        <f>IF(NOT('Manual Experiment Interface'!H15=""),'Manual Experiment Interface'!H15,"")</f>
        <v/>
      </c>
      <c r="I15" s="4" t="str">
        <f>IF(NOT('Manual Experiment Interface'!I15=""),'Manual Experiment Interface'!I15,"")</f>
        <v/>
      </c>
      <c r="J15" s="4" t="str">
        <f>IF(NOT('Manual Experiment Interface'!J15=""),'Manual Experiment Interface'!J15,"")</f>
        <v/>
      </c>
      <c r="K15" s="4" t="str">
        <f>IF(NOT('Manual Experiment Interface'!K15=""),'Manual Experiment Interface'!K15,"")</f>
        <v/>
      </c>
      <c r="L15" s="4" t="str">
        <f>IF(NOT('Manual Experiment Interface'!L15=""),'Manual Experiment Interface'!L15,"")</f>
        <v/>
      </c>
    </row>
    <row r="16" spans="1:12" x14ac:dyDescent="0.2">
      <c r="A16" s="4" t="str">
        <f>IF(NOT('Manual Experiment Interface'!A16=""),'Manual Experiment Interface'!A16,"")</f>
        <v/>
      </c>
      <c r="B16" s="4" t="str">
        <f>IF(NOT('Manual Experiment Interface'!B16=""),'Manual Experiment Interface'!B16,"")</f>
        <v/>
      </c>
      <c r="C16" s="4" t="str">
        <f>IF(NOT('Manual Experiment Interface'!C16=""),'Manual Experiment Interface'!C16,"")</f>
        <v/>
      </c>
      <c r="D16" s="4" t="str">
        <f>IF(NOT('Manual Experiment Interface'!D16=""),'Manual Experiment Interface'!D16,"")</f>
        <v/>
      </c>
      <c r="E16" s="4" t="str">
        <f>IF(NOT('Manual Experiment Interface'!E16=""),'Manual Experiment Interface'!E16,"")</f>
        <v/>
      </c>
      <c r="F16" s="4" t="str">
        <f>IF(NOT('Manual Experiment Interface'!F16=""),'Manual Experiment Interface'!F16,"")</f>
        <v/>
      </c>
      <c r="G16" s="4" t="str">
        <f>IF(NOT('Manual Experiment Interface'!G16=""),'Manual Experiment Interface'!G16,"")</f>
        <v/>
      </c>
      <c r="H16" s="4" t="str">
        <f>IF(NOT('Manual Experiment Interface'!H16=""),'Manual Experiment Interface'!H16,"")</f>
        <v/>
      </c>
      <c r="I16" s="4" t="str">
        <f>IF(NOT('Manual Experiment Interface'!I16=""),'Manual Experiment Interface'!I16,"")</f>
        <v/>
      </c>
      <c r="J16" s="4" t="str">
        <f>IF(NOT('Manual Experiment Interface'!J16=""),'Manual Experiment Interface'!J16,"")</f>
        <v/>
      </c>
      <c r="K16" s="4" t="str">
        <f>IF(NOT('Manual Experiment Interface'!K16=""),'Manual Experiment Interface'!K16,"")</f>
        <v/>
      </c>
      <c r="L16" s="4" t="str">
        <f>IF(NOT('Manual Experiment Interface'!L16=""),'Manual Experiment Interface'!L16,"")</f>
        <v/>
      </c>
    </row>
    <row r="17" spans="1:12" x14ac:dyDescent="0.2">
      <c r="A17" s="4" t="str">
        <f>IF(NOT('Manual Experiment Interface'!A17=""),'Manual Experiment Interface'!A17,"")</f>
        <v/>
      </c>
      <c r="B17" s="4" t="str">
        <f>IF(NOT('Manual Experiment Interface'!B17=""),'Manual Experiment Interface'!B17,"")</f>
        <v/>
      </c>
      <c r="C17" s="4" t="str">
        <f>IF(NOT('Manual Experiment Interface'!C17=""),'Manual Experiment Interface'!C17,"")</f>
        <v/>
      </c>
      <c r="D17" s="4" t="str">
        <f>IF(NOT('Manual Experiment Interface'!D17=""),'Manual Experiment Interface'!D17,"")</f>
        <v/>
      </c>
      <c r="E17" s="4" t="str">
        <f>IF(NOT('Manual Experiment Interface'!E17=""),'Manual Experiment Interface'!E17,"")</f>
        <v/>
      </c>
      <c r="F17" s="4" t="str">
        <f>IF(NOT('Manual Experiment Interface'!F17=""),'Manual Experiment Interface'!F17,"")</f>
        <v/>
      </c>
      <c r="G17" s="4" t="str">
        <f>IF(NOT('Manual Experiment Interface'!G17=""),'Manual Experiment Interface'!G17,"")</f>
        <v/>
      </c>
      <c r="H17" s="4" t="str">
        <f>IF(NOT('Manual Experiment Interface'!H17=""),'Manual Experiment Interface'!H17,"")</f>
        <v/>
      </c>
      <c r="I17" s="4" t="str">
        <f>IF(NOT('Manual Experiment Interface'!I17=""),'Manual Experiment Interface'!I17,"")</f>
        <v/>
      </c>
      <c r="J17" s="4" t="str">
        <f>IF(NOT('Manual Experiment Interface'!J17=""),'Manual Experiment Interface'!J17,"")</f>
        <v/>
      </c>
      <c r="K17" s="4" t="str">
        <f>IF(NOT('Manual Experiment Interface'!K17=""),'Manual Experiment Interface'!K17,"")</f>
        <v/>
      </c>
      <c r="L17" s="4" t="str">
        <f>IF(NOT('Manual Experiment Interface'!L17=""),'Manual Experiment Interface'!L17,"")</f>
        <v/>
      </c>
    </row>
    <row r="18" spans="1:12" x14ac:dyDescent="0.2">
      <c r="A18" s="4" t="str">
        <f>IF(NOT('Manual Experiment Interface'!A18=""),'Manual Experiment Interface'!A18,"")</f>
        <v/>
      </c>
      <c r="B18" s="4" t="str">
        <f>IF(NOT('Manual Experiment Interface'!B18=""),'Manual Experiment Interface'!B18,"")</f>
        <v/>
      </c>
      <c r="C18" s="4" t="str">
        <f>IF(NOT('Manual Experiment Interface'!C18=""),'Manual Experiment Interface'!C18,"")</f>
        <v/>
      </c>
      <c r="D18" s="4" t="str">
        <f>IF(NOT('Manual Experiment Interface'!D18=""),'Manual Experiment Interface'!D18,"")</f>
        <v/>
      </c>
      <c r="E18" s="4" t="str">
        <f>IF(NOT('Manual Experiment Interface'!E18=""),'Manual Experiment Interface'!E18,"")</f>
        <v/>
      </c>
      <c r="F18" s="4" t="str">
        <f>IF(NOT('Manual Experiment Interface'!F18=""),'Manual Experiment Interface'!F18,"")</f>
        <v/>
      </c>
      <c r="G18" s="4" t="str">
        <f>IF(NOT('Manual Experiment Interface'!G18=""),'Manual Experiment Interface'!G18,"")</f>
        <v/>
      </c>
      <c r="H18" s="4" t="str">
        <f>IF(NOT('Manual Experiment Interface'!H18=""),'Manual Experiment Interface'!H18,"")</f>
        <v/>
      </c>
      <c r="I18" s="4" t="str">
        <f>IF(NOT('Manual Experiment Interface'!I18=""),'Manual Experiment Interface'!I18,"")</f>
        <v/>
      </c>
      <c r="J18" s="4" t="str">
        <f>IF(NOT('Manual Experiment Interface'!J18=""),'Manual Experiment Interface'!J18,"")</f>
        <v/>
      </c>
      <c r="K18" s="4" t="str">
        <f>IF(NOT('Manual Experiment Interface'!K18=""),'Manual Experiment Interface'!K18,"")</f>
        <v/>
      </c>
      <c r="L18" s="4" t="str">
        <f>IF(NOT('Manual Experiment Interface'!L18=""),'Manual Experiment Interface'!L18,"")</f>
        <v/>
      </c>
    </row>
    <row r="19" spans="1:12" x14ac:dyDescent="0.2">
      <c r="A19" s="4" t="str">
        <f>IF(NOT('Manual Experiment Interface'!A19=""),'Manual Experiment Interface'!A19,"")</f>
        <v/>
      </c>
      <c r="B19" s="4" t="str">
        <f>IF(NOT('Manual Experiment Interface'!B19=""),'Manual Experiment Interface'!B19,"")</f>
        <v/>
      </c>
      <c r="C19" s="4" t="str">
        <f>IF(NOT('Manual Experiment Interface'!C19=""),'Manual Experiment Interface'!C19,"")</f>
        <v/>
      </c>
      <c r="D19" s="4" t="str">
        <f>IF(NOT('Manual Experiment Interface'!D19=""),'Manual Experiment Interface'!D19,"")</f>
        <v/>
      </c>
      <c r="E19" s="4" t="str">
        <f>IF(NOT('Manual Experiment Interface'!E19=""),'Manual Experiment Interface'!E19,"")</f>
        <v/>
      </c>
      <c r="F19" s="4" t="str">
        <f>IF(NOT('Manual Experiment Interface'!F19=""),'Manual Experiment Interface'!F19,"")</f>
        <v/>
      </c>
      <c r="G19" s="4" t="str">
        <f>IF(NOT('Manual Experiment Interface'!G19=""),'Manual Experiment Interface'!G19,"")</f>
        <v/>
      </c>
      <c r="H19" s="4" t="str">
        <f>IF(NOT('Manual Experiment Interface'!H19=""),'Manual Experiment Interface'!H19,"")</f>
        <v/>
      </c>
      <c r="I19" s="4" t="str">
        <f>IF(NOT('Manual Experiment Interface'!I19=""),'Manual Experiment Interface'!I19,"")</f>
        <v/>
      </c>
      <c r="J19" s="4" t="str">
        <f>IF(NOT('Manual Experiment Interface'!J19=""),'Manual Experiment Interface'!J19,"")</f>
        <v/>
      </c>
      <c r="K19" s="4" t="str">
        <f>IF(NOT('Manual Experiment Interface'!K19=""),'Manual Experiment Interface'!K19,"")</f>
        <v/>
      </c>
      <c r="L19" s="4" t="str">
        <f>IF(NOT('Manual Experiment Interface'!L19=""),'Manual Experiment Interface'!L19,"")</f>
        <v/>
      </c>
    </row>
    <row r="20" spans="1:12" x14ac:dyDescent="0.2">
      <c r="A20" s="4" t="str">
        <f>IF(NOT('Manual Experiment Interface'!A20=""),'Manual Experiment Interface'!A20,"")</f>
        <v/>
      </c>
      <c r="B20" s="4" t="str">
        <f>IF(NOT('Manual Experiment Interface'!B20=""),'Manual Experiment Interface'!B20,"")</f>
        <v/>
      </c>
      <c r="C20" s="4" t="str">
        <f>IF(NOT('Manual Experiment Interface'!C20=""),'Manual Experiment Interface'!C20,"")</f>
        <v/>
      </c>
      <c r="D20" s="4" t="str">
        <f>IF(NOT('Manual Experiment Interface'!D20=""),'Manual Experiment Interface'!D20,"")</f>
        <v/>
      </c>
      <c r="E20" s="4" t="str">
        <f>IF(NOT('Manual Experiment Interface'!E20=""),'Manual Experiment Interface'!E20,"")</f>
        <v/>
      </c>
      <c r="F20" s="4" t="str">
        <f>IF(NOT('Manual Experiment Interface'!F20=""),'Manual Experiment Interface'!F20,"")</f>
        <v/>
      </c>
      <c r="G20" s="4" t="str">
        <f>IF(NOT('Manual Experiment Interface'!G20=""),'Manual Experiment Interface'!G20,"")</f>
        <v/>
      </c>
      <c r="H20" s="4" t="str">
        <f>IF(NOT('Manual Experiment Interface'!H20=""),'Manual Experiment Interface'!H20,"")</f>
        <v/>
      </c>
      <c r="I20" s="4" t="str">
        <f>IF(NOT('Manual Experiment Interface'!I20=""),'Manual Experiment Interface'!I20,"")</f>
        <v/>
      </c>
      <c r="J20" s="4" t="str">
        <f>IF(NOT('Manual Experiment Interface'!J20=""),'Manual Experiment Interface'!J20,"")</f>
        <v/>
      </c>
      <c r="K20" s="4" t="str">
        <f>IF(NOT('Manual Experiment Interface'!K20=""),'Manual Experiment Interface'!K20,"")</f>
        <v/>
      </c>
      <c r="L20" s="4" t="str">
        <f>IF(NOT('Manual Experiment Interface'!L20=""),'Manual Experiment Interface'!L20,"")</f>
        <v/>
      </c>
    </row>
    <row r="21" spans="1:12" ht="15.75" customHeight="1" x14ac:dyDescent="0.2">
      <c r="A21" s="4" t="str">
        <f>IF(NOT('Manual Experiment Interface'!A21=""),'Manual Experiment Interface'!A21,"")</f>
        <v/>
      </c>
      <c r="B21" s="4" t="str">
        <f>IF(NOT('Manual Experiment Interface'!B21=""),'Manual Experiment Interface'!B21,"")</f>
        <v/>
      </c>
      <c r="C21" s="4" t="str">
        <f>IF(NOT('Manual Experiment Interface'!C21=""),'Manual Experiment Interface'!C21,"")</f>
        <v/>
      </c>
      <c r="D21" s="4" t="str">
        <f>IF(NOT('Manual Experiment Interface'!D21=""),'Manual Experiment Interface'!D21,"")</f>
        <v/>
      </c>
      <c r="E21" s="4" t="str">
        <f>IF(NOT('Manual Experiment Interface'!E21=""),'Manual Experiment Interface'!E21,"")</f>
        <v/>
      </c>
      <c r="F21" s="4" t="str">
        <f>IF(NOT('Manual Experiment Interface'!F21=""),'Manual Experiment Interface'!F21,"")</f>
        <v/>
      </c>
      <c r="G21" s="4" t="str">
        <f>IF(NOT('Manual Experiment Interface'!G21=""),'Manual Experiment Interface'!G21,"")</f>
        <v/>
      </c>
      <c r="H21" s="4" t="str">
        <f>IF(NOT('Manual Experiment Interface'!H21=""),'Manual Experiment Interface'!H21,"")</f>
        <v/>
      </c>
      <c r="I21" s="4" t="str">
        <f>IF(NOT('Manual Experiment Interface'!I21=""),'Manual Experiment Interface'!I21,"")</f>
        <v/>
      </c>
      <c r="J21" s="4" t="str">
        <f>IF(NOT('Manual Experiment Interface'!J21=""),'Manual Experiment Interface'!J21,"")</f>
        <v/>
      </c>
      <c r="K21" s="4" t="str">
        <f>IF(NOT('Manual Experiment Interface'!K21=""),'Manual Experiment Interface'!K21,"")</f>
        <v/>
      </c>
      <c r="L21" s="4" t="str">
        <f>IF(NOT('Manual Experiment Interface'!L21=""),'Manual Experiment Interface'!L21,"")</f>
        <v/>
      </c>
    </row>
    <row r="22" spans="1:12" ht="15.75" customHeight="1" x14ac:dyDescent="0.2">
      <c r="A22" s="4" t="str">
        <f>IF(NOT('Manual Experiment Interface'!A22=""),'Manual Experiment Interface'!A22,"")</f>
        <v/>
      </c>
      <c r="B22" s="4" t="str">
        <f>IF(NOT('Manual Experiment Interface'!B22=""),'Manual Experiment Interface'!B22,"")</f>
        <v/>
      </c>
      <c r="C22" s="4" t="str">
        <f>IF(NOT('Manual Experiment Interface'!C22=""),'Manual Experiment Interface'!C22,"")</f>
        <v/>
      </c>
      <c r="D22" s="4" t="str">
        <f>IF(NOT('Manual Experiment Interface'!D22=""),'Manual Experiment Interface'!D22,"")</f>
        <v/>
      </c>
      <c r="E22" s="4" t="str">
        <f>IF(NOT('Manual Experiment Interface'!E22=""),'Manual Experiment Interface'!E22,"")</f>
        <v/>
      </c>
      <c r="F22" s="4" t="str">
        <f>IF(NOT('Manual Experiment Interface'!F22=""),'Manual Experiment Interface'!F22,"")</f>
        <v/>
      </c>
      <c r="G22" s="4" t="str">
        <f>IF(NOT('Manual Experiment Interface'!G22=""),'Manual Experiment Interface'!G22,"")</f>
        <v/>
      </c>
      <c r="H22" s="4" t="str">
        <f>IF(NOT('Manual Experiment Interface'!H22=""),'Manual Experiment Interface'!H22,"")</f>
        <v/>
      </c>
      <c r="I22" s="4" t="str">
        <f>IF(NOT('Manual Experiment Interface'!I22=""),'Manual Experiment Interface'!I22,"")</f>
        <v/>
      </c>
      <c r="J22" s="4" t="str">
        <f>IF(NOT('Manual Experiment Interface'!J22=""),'Manual Experiment Interface'!J22,"")</f>
        <v/>
      </c>
      <c r="K22" s="4" t="str">
        <f>IF(NOT('Manual Experiment Interface'!K22=""),'Manual Experiment Interface'!K22,"")</f>
        <v/>
      </c>
      <c r="L22" s="4" t="str">
        <f>IF(NOT('Manual Experiment Interface'!L22=""),'Manual Experiment Interface'!L22,"")</f>
        <v/>
      </c>
    </row>
    <row r="23" spans="1:12" ht="15.75" customHeight="1" x14ac:dyDescent="0.2">
      <c r="A23" s="4" t="str">
        <f>IF(NOT('Manual Experiment Interface'!A23=""),'Manual Experiment Interface'!A23,"")</f>
        <v/>
      </c>
      <c r="B23" s="4" t="str">
        <f>IF(NOT('Manual Experiment Interface'!B23=""),'Manual Experiment Interface'!B23,"")</f>
        <v/>
      </c>
      <c r="C23" s="4" t="str">
        <f>IF(NOT('Manual Experiment Interface'!C23=""),'Manual Experiment Interface'!C23,"")</f>
        <v/>
      </c>
      <c r="D23" s="4" t="str">
        <f>IF(NOT('Manual Experiment Interface'!D23=""),'Manual Experiment Interface'!D23,"")</f>
        <v/>
      </c>
      <c r="E23" s="4" t="str">
        <f>IF(NOT('Manual Experiment Interface'!E23=""),'Manual Experiment Interface'!E23,"")</f>
        <v/>
      </c>
      <c r="F23" s="4" t="str">
        <f>IF(NOT('Manual Experiment Interface'!F23=""),'Manual Experiment Interface'!F23,"")</f>
        <v/>
      </c>
      <c r="G23" s="4" t="str">
        <f>IF(NOT('Manual Experiment Interface'!G23=""),'Manual Experiment Interface'!G23,"")</f>
        <v/>
      </c>
      <c r="H23" s="4" t="str">
        <f>IF(NOT('Manual Experiment Interface'!H23=""),'Manual Experiment Interface'!H23,"")</f>
        <v/>
      </c>
      <c r="I23" s="4" t="str">
        <f>IF(NOT('Manual Experiment Interface'!I23=""),'Manual Experiment Interface'!I23,"")</f>
        <v/>
      </c>
      <c r="J23" s="4" t="str">
        <f>IF(NOT('Manual Experiment Interface'!J23=""),'Manual Experiment Interface'!J23,"")</f>
        <v/>
      </c>
      <c r="K23" s="4" t="str">
        <f>IF(NOT('Manual Experiment Interface'!K23=""),'Manual Experiment Interface'!K23,"")</f>
        <v/>
      </c>
      <c r="L23" s="4" t="str">
        <f>IF(NOT('Manual Experiment Interface'!L23=""),'Manual Experiment Interface'!L23,"")</f>
        <v/>
      </c>
    </row>
    <row r="24" spans="1:12" ht="15.75" customHeight="1" x14ac:dyDescent="0.2">
      <c r="A24" s="4" t="str">
        <f>IF(NOT('Manual Experiment Interface'!A24=""),'Manual Experiment Interface'!A24,"")</f>
        <v/>
      </c>
      <c r="B24" s="4" t="str">
        <f>IF(NOT('Manual Experiment Interface'!B24=""),'Manual Experiment Interface'!B24,"")</f>
        <v/>
      </c>
      <c r="C24" s="4" t="str">
        <f>IF(NOT('Manual Experiment Interface'!C24=""),'Manual Experiment Interface'!C24,"")</f>
        <v/>
      </c>
      <c r="D24" s="4" t="str">
        <f>IF(NOT('Manual Experiment Interface'!D24=""),'Manual Experiment Interface'!D24,"")</f>
        <v/>
      </c>
      <c r="E24" s="4" t="str">
        <f>IF(NOT('Manual Experiment Interface'!E24=""),'Manual Experiment Interface'!E24,"")</f>
        <v/>
      </c>
      <c r="F24" s="4" t="str">
        <f>IF(NOT('Manual Experiment Interface'!F24=""),'Manual Experiment Interface'!F24,"")</f>
        <v/>
      </c>
      <c r="G24" s="4" t="str">
        <f>IF(NOT('Manual Experiment Interface'!G24=""),'Manual Experiment Interface'!G24,"")</f>
        <v/>
      </c>
      <c r="H24" s="4" t="str">
        <f>IF(NOT('Manual Experiment Interface'!H24=""),'Manual Experiment Interface'!H24,"")</f>
        <v/>
      </c>
      <c r="I24" s="4" t="str">
        <f>IF(NOT('Manual Experiment Interface'!I24=""),'Manual Experiment Interface'!I24,"")</f>
        <v/>
      </c>
      <c r="J24" s="4" t="str">
        <f>IF(NOT('Manual Experiment Interface'!J24=""),'Manual Experiment Interface'!J24,"")</f>
        <v/>
      </c>
      <c r="K24" s="4" t="str">
        <f>IF(NOT('Manual Experiment Interface'!K24=""),'Manual Experiment Interface'!K24,"")</f>
        <v/>
      </c>
      <c r="L24" s="4" t="str">
        <f>IF(NOT('Manual Experiment Interface'!L24=""),'Manual Experiment Interface'!L24,"")</f>
        <v/>
      </c>
    </row>
    <row r="25" spans="1:12" ht="15.75" customHeight="1" x14ac:dyDescent="0.2">
      <c r="A25" s="4" t="str">
        <f>IF(NOT('Manual Experiment Interface'!A25=""),'Manual Experiment Interface'!A25,"")</f>
        <v/>
      </c>
      <c r="B25" s="4" t="str">
        <f>IF(NOT('Manual Experiment Interface'!B25=""),'Manual Experiment Interface'!B25,"")</f>
        <v/>
      </c>
      <c r="C25" s="4" t="str">
        <f>IF(NOT('Manual Experiment Interface'!C25=""),'Manual Experiment Interface'!C25,"")</f>
        <v/>
      </c>
      <c r="D25" s="4" t="str">
        <f>IF(NOT('Manual Experiment Interface'!D25=""),'Manual Experiment Interface'!D25,"")</f>
        <v/>
      </c>
      <c r="E25" s="4" t="str">
        <f>IF(NOT('Manual Experiment Interface'!E25=""),'Manual Experiment Interface'!E25,"")</f>
        <v/>
      </c>
      <c r="F25" s="4" t="str">
        <f>IF(NOT('Manual Experiment Interface'!F25=""),'Manual Experiment Interface'!F25,"")</f>
        <v/>
      </c>
      <c r="G25" s="4" t="str">
        <f>IF(NOT('Manual Experiment Interface'!G25=""),'Manual Experiment Interface'!G25,"")</f>
        <v/>
      </c>
      <c r="H25" s="4" t="str">
        <f>IF(NOT('Manual Experiment Interface'!H25=""),'Manual Experiment Interface'!H25,"")</f>
        <v/>
      </c>
      <c r="I25" s="4" t="str">
        <f>IF(NOT('Manual Experiment Interface'!I25=""),'Manual Experiment Interface'!I25,"")</f>
        <v/>
      </c>
      <c r="J25" s="4" t="str">
        <f>IF(NOT('Manual Experiment Interface'!J25=""),'Manual Experiment Interface'!J25,"")</f>
        <v/>
      </c>
      <c r="K25" s="4" t="str">
        <f>IF(NOT('Manual Experiment Interface'!K25=""),'Manual Experiment Interface'!K25,"")</f>
        <v/>
      </c>
      <c r="L25" s="4" t="str">
        <f>IF(NOT('Manual Experiment Interface'!L25=""),'Manual Experiment Interface'!L25,"")</f>
        <v/>
      </c>
    </row>
    <row r="26" spans="1:12" ht="15.75" customHeight="1" x14ac:dyDescent="0.2">
      <c r="A26" s="4" t="str">
        <f>IF(NOT('Manual Experiment Interface'!A26=""),'Manual Experiment Interface'!A26,"")</f>
        <v/>
      </c>
      <c r="B26" s="4" t="str">
        <f>IF(NOT('Manual Experiment Interface'!B26=""),'Manual Experiment Interface'!B26,"")</f>
        <v/>
      </c>
      <c r="C26" s="4" t="str">
        <f>IF(NOT('Manual Experiment Interface'!C26=""),'Manual Experiment Interface'!C26,"")</f>
        <v/>
      </c>
      <c r="D26" s="4" t="str">
        <f>IF(NOT('Manual Experiment Interface'!D26=""),'Manual Experiment Interface'!D26,"")</f>
        <v/>
      </c>
      <c r="E26" s="4" t="str">
        <f>IF(NOT('Manual Experiment Interface'!E26=""),'Manual Experiment Interface'!E26,"")</f>
        <v/>
      </c>
      <c r="F26" s="4" t="str">
        <f>IF(NOT('Manual Experiment Interface'!F26=""),'Manual Experiment Interface'!F26,"")</f>
        <v/>
      </c>
      <c r="G26" s="4" t="str">
        <f>IF(NOT('Manual Experiment Interface'!G26=""),'Manual Experiment Interface'!G26,"")</f>
        <v/>
      </c>
      <c r="H26" s="4" t="str">
        <f>IF(NOT('Manual Experiment Interface'!H26=""),'Manual Experiment Interface'!H26,"")</f>
        <v/>
      </c>
      <c r="I26" s="4" t="str">
        <f>IF(NOT('Manual Experiment Interface'!I26=""),'Manual Experiment Interface'!I26,"")</f>
        <v/>
      </c>
      <c r="J26" s="4" t="str">
        <f>IF(NOT('Manual Experiment Interface'!J26=""),'Manual Experiment Interface'!J26,"")</f>
        <v/>
      </c>
      <c r="K26" s="4" t="str">
        <f>IF(NOT('Manual Experiment Interface'!K26=""),'Manual Experiment Interface'!K26,"")</f>
        <v/>
      </c>
      <c r="L26" s="4" t="str">
        <f>IF(NOT('Manual Experiment Interface'!L26=""),'Manual Experiment Interface'!L26,"")</f>
        <v/>
      </c>
    </row>
    <row r="27" spans="1:12" ht="15.75" customHeight="1" x14ac:dyDescent="0.2">
      <c r="A27" s="4" t="str">
        <f>IF(NOT('Manual Experiment Interface'!A27=""),'Manual Experiment Interface'!A27,"")</f>
        <v/>
      </c>
      <c r="B27" s="4" t="str">
        <f>IF(NOT('Manual Experiment Interface'!B27=""),'Manual Experiment Interface'!B27,"")</f>
        <v/>
      </c>
      <c r="C27" s="4" t="str">
        <f>IF(NOT('Manual Experiment Interface'!C27=""),'Manual Experiment Interface'!C27,"")</f>
        <v/>
      </c>
      <c r="D27" s="4" t="str">
        <f>IF(NOT('Manual Experiment Interface'!D27=""),'Manual Experiment Interface'!D27,"")</f>
        <v/>
      </c>
      <c r="E27" s="4" t="str">
        <f>IF(NOT('Manual Experiment Interface'!E27=""),'Manual Experiment Interface'!E27,"")</f>
        <v/>
      </c>
      <c r="F27" s="4" t="str">
        <f>IF(NOT('Manual Experiment Interface'!F27=""),'Manual Experiment Interface'!F27,"")</f>
        <v/>
      </c>
      <c r="G27" s="4" t="str">
        <f>IF(NOT('Manual Experiment Interface'!G27=""),'Manual Experiment Interface'!G27,"")</f>
        <v/>
      </c>
      <c r="H27" s="4" t="str">
        <f>IF(NOT('Manual Experiment Interface'!H27=""),'Manual Experiment Interface'!H27,"")</f>
        <v/>
      </c>
      <c r="I27" s="4" t="str">
        <f>IF(NOT('Manual Experiment Interface'!I27=""),'Manual Experiment Interface'!I27,"")</f>
        <v/>
      </c>
      <c r="J27" s="4" t="str">
        <f>IF(NOT('Manual Experiment Interface'!J27=""),'Manual Experiment Interface'!J27,"")</f>
        <v/>
      </c>
      <c r="K27" s="4" t="str">
        <f>IF(NOT('Manual Experiment Interface'!K27=""),'Manual Experiment Interface'!K27,"")</f>
        <v/>
      </c>
      <c r="L27" s="4" t="str">
        <f>IF(NOT('Manual Experiment Interface'!L27=""),'Manual Experiment Interface'!L27,"")</f>
        <v/>
      </c>
    </row>
    <row r="28" spans="1:12" ht="15.75" customHeight="1" x14ac:dyDescent="0.2">
      <c r="A28" s="4" t="str">
        <f>IF(NOT('Manual Experiment Interface'!A28=""),'Manual Experiment Interface'!A28,"")</f>
        <v/>
      </c>
      <c r="B28" s="4" t="str">
        <f>IF(NOT('Manual Experiment Interface'!B28=""),'Manual Experiment Interface'!B28,"")</f>
        <v/>
      </c>
      <c r="C28" s="4" t="str">
        <f>IF(NOT('Manual Experiment Interface'!C28=""),'Manual Experiment Interface'!C28,"")</f>
        <v/>
      </c>
      <c r="D28" s="4" t="str">
        <f>IF(NOT('Manual Experiment Interface'!D28=""),'Manual Experiment Interface'!D28,"")</f>
        <v/>
      </c>
      <c r="E28" s="4" t="str">
        <f>IF(NOT('Manual Experiment Interface'!E28=""),'Manual Experiment Interface'!E28,"")</f>
        <v/>
      </c>
      <c r="F28" s="4" t="str">
        <f>IF(NOT('Manual Experiment Interface'!F28=""),'Manual Experiment Interface'!F28,"")</f>
        <v/>
      </c>
      <c r="G28" s="4" t="str">
        <f>IF(NOT('Manual Experiment Interface'!G28=""),'Manual Experiment Interface'!G28,"")</f>
        <v/>
      </c>
      <c r="H28" s="4" t="str">
        <f>IF(NOT('Manual Experiment Interface'!H28=""),'Manual Experiment Interface'!H28,"")</f>
        <v/>
      </c>
      <c r="I28" s="4" t="str">
        <f>IF(NOT('Manual Experiment Interface'!I28=""),'Manual Experiment Interface'!I28,"")</f>
        <v/>
      </c>
      <c r="J28" s="4" t="str">
        <f>IF(NOT('Manual Experiment Interface'!J28=""),'Manual Experiment Interface'!J28,"")</f>
        <v/>
      </c>
      <c r="K28" s="4" t="str">
        <f>IF(NOT('Manual Experiment Interface'!K28=""),'Manual Experiment Interface'!K28,"")</f>
        <v/>
      </c>
      <c r="L28" s="4" t="str">
        <f>IF(NOT('Manual Experiment Interface'!L28=""),'Manual Experiment Interface'!L28,"")</f>
        <v/>
      </c>
    </row>
    <row r="29" spans="1:12" ht="15.75" customHeight="1" x14ac:dyDescent="0.2">
      <c r="A29" s="4" t="str">
        <f>IF(NOT('Manual Experiment Interface'!A29=""),'Manual Experiment Interface'!A29,"")</f>
        <v/>
      </c>
      <c r="B29" s="4" t="str">
        <f>IF(NOT('Manual Experiment Interface'!B29=""),'Manual Experiment Interface'!B29,"")</f>
        <v/>
      </c>
      <c r="C29" s="4" t="str">
        <f>IF(NOT('Manual Experiment Interface'!C29=""),'Manual Experiment Interface'!C29,"")</f>
        <v/>
      </c>
      <c r="D29" s="4" t="str">
        <f>IF(NOT('Manual Experiment Interface'!D29=""),'Manual Experiment Interface'!D29,"")</f>
        <v/>
      </c>
      <c r="E29" s="4" t="str">
        <f>IF(NOT('Manual Experiment Interface'!E29=""),'Manual Experiment Interface'!E29,"")</f>
        <v/>
      </c>
      <c r="F29" s="4" t="str">
        <f>IF(NOT('Manual Experiment Interface'!F29=""),'Manual Experiment Interface'!F29,"")</f>
        <v/>
      </c>
      <c r="G29" s="4" t="str">
        <f>IF(NOT('Manual Experiment Interface'!G29=""),'Manual Experiment Interface'!G29,"")</f>
        <v/>
      </c>
      <c r="H29" s="4" t="str">
        <f>IF(NOT('Manual Experiment Interface'!H29=""),'Manual Experiment Interface'!H29,"")</f>
        <v/>
      </c>
      <c r="I29" s="4" t="str">
        <f>IF(NOT('Manual Experiment Interface'!I29=""),'Manual Experiment Interface'!I29,"")</f>
        <v/>
      </c>
      <c r="J29" s="4" t="str">
        <f>IF(NOT('Manual Experiment Interface'!J29=""),'Manual Experiment Interface'!J29,"")</f>
        <v/>
      </c>
      <c r="K29" s="4" t="str">
        <f>IF(NOT('Manual Experiment Interface'!K29=""),'Manual Experiment Interface'!K29,"")</f>
        <v/>
      </c>
      <c r="L29" s="4" t="str">
        <f>IF(NOT('Manual Experiment Interface'!L29=""),'Manual Experiment Interface'!L29,"")</f>
        <v/>
      </c>
    </row>
    <row r="30" spans="1:12" ht="15.75" customHeight="1" x14ac:dyDescent="0.2">
      <c r="A30" s="4" t="str">
        <f>IF(NOT('Manual Experiment Interface'!A30=""),'Manual Experiment Interface'!A30,"")</f>
        <v/>
      </c>
      <c r="B30" s="4" t="str">
        <f>IF(NOT('Manual Experiment Interface'!B30=""),'Manual Experiment Interface'!B30,"")</f>
        <v/>
      </c>
      <c r="C30" s="4" t="str">
        <f>IF(NOT('Manual Experiment Interface'!C30=""),'Manual Experiment Interface'!C30,"")</f>
        <v/>
      </c>
      <c r="D30" s="4" t="str">
        <f>IF(NOT('Manual Experiment Interface'!D30=""),'Manual Experiment Interface'!D30,"")</f>
        <v/>
      </c>
      <c r="E30" s="4" t="str">
        <f>IF(NOT('Manual Experiment Interface'!E30=""),'Manual Experiment Interface'!E30,"")</f>
        <v/>
      </c>
      <c r="F30" s="4" t="str">
        <f>IF(NOT('Manual Experiment Interface'!F30=""),'Manual Experiment Interface'!F30,"")</f>
        <v/>
      </c>
      <c r="G30" s="4" t="str">
        <f>IF(NOT('Manual Experiment Interface'!G30=""),'Manual Experiment Interface'!G30,"")</f>
        <v/>
      </c>
      <c r="H30" s="4" t="str">
        <f>IF(NOT('Manual Experiment Interface'!H30=""),'Manual Experiment Interface'!H30,"")</f>
        <v/>
      </c>
      <c r="I30" s="4" t="str">
        <f>IF(NOT('Manual Experiment Interface'!I30=""),'Manual Experiment Interface'!I30,"")</f>
        <v/>
      </c>
      <c r="J30" s="4" t="str">
        <f>IF(NOT('Manual Experiment Interface'!J30=""),'Manual Experiment Interface'!J30,"")</f>
        <v/>
      </c>
      <c r="K30" s="4" t="str">
        <f>IF(NOT('Manual Experiment Interface'!K30=""),'Manual Experiment Interface'!K30,"")</f>
        <v/>
      </c>
      <c r="L30" s="4" t="str">
        <f>IF(NOT('Manual Experiment Interface'!L30=""),'Manual Experiment Interface'!L30,"")</f>
        <v/>
      </c>
    </row>
    <row r="31" spans="1:12" ht="15.75" customHeight="1" x14ac:dyDescent="0.2">
      <c r="A31" s="4" t="str">
        <f>IF(NOT('Manual Experiment Interface'!A31=""),'Manual Experiment Interface'!A31,"")</f>
        <v/>
      </c>
      <c r="B31" s="4" t="str">
        <f>IF(NOT('Manual Experiment Interface'!B31=""),'Manual Experiment Interface'!B31,"")</f>
        <v/>
      </c>
      <c r="C31" s="4" t="str">
        <f>IF(NOT('Manual Experiment Interface'!C31=""),'Manual Experiment Interface'!C31,"")</f>
        <v/>
      </c>
      <c r="D31" s="4" t="str">
        <f>IF(NOT('Manual Experiment Interface'!D31=""),'Manual Experiment Interface'!D31,"")</f>
        <v/>
      </c>
      <c r="E31" s="4" t="str">
        <f>IF(NOT('Manual Experiment Interface'!E31=""),'Manual Experiment Interface'!E31,"")</f>
        <v/>
      </c>
      <c r="F31" s="4" t="str">
        <f>IF(NOT('Manual Experiment Interface'!F31=""),'Manual Experiment Interface'!F31,"")</f>
        <v/>
      </c>
      <c r="G31" s="4" t="str">
        <f>IF(NOT('Manual Experiment Interface'!G31=""),'Manual Experiment Interface'!G31,"")</f>
        <v/>
      </c>
      <c r="H31" s="4" t="str">
        <f>IF(NOT('Manual Experiment Interface'!H31=""),'Manual Experiment Interface'!H31,"")</f>
        <v/>
      </c>
      <c r="I31" s="4" t="str">
        <f>IF(NOT('Manual Experiment Interface'!I31=""),'Manual Experiment Interface'!I31,"")</f>
        <v/>
      </c>
      <c r="J31" s="4" t="str">
        <f>IF(NOT('Manual Experiment Interface'!J31=""),'Manual Experiment Interface'!J31,"")</f>
        <v/>
      </c>
      <c r="K31" s="4" t="str">
        <f>IF(NOT('Manual Experiment Interface'!K31=""),'Manual Experiment Interface'!K31,"")</f>
        <v/>
      </c>
      <c r="L31" s="4" t="str">
        <f>IF(NOT('Manual Experiment Interface'!L31=""),'Manual Experiment Interface'!L31,"")</f>
        <v/>
      </c>
    </row>
    <row r="32" spans="1:12" ht="15.75" customHeight="1" x14ac:dyDescent="0.2">
      <c r="A32" s="4" t="str">
        <f>IF(NOT('Manual Experiment Interface'!A32=""),'Manual Experiment Interface'!A32,"")</f>
        <v/>
      </c>
      <c r="B32" s="4" t="str">
        <f>IF(NOT('Manual Experiment Interface'!B32=""),'Manual Experiment Interface'!B32,"")</f>
        <v/>
      </c>
      <c r="C32" s="4" t="str">
        <f>IF(NOT('Manual Experiment Interface'!C32=""),'Manual Experiment Interface'!C32,"")</f>
        <v/>
      </c>
      <c r="D32" s="4" t="str">
        <f>IF(NOT('Manual Experiment Interface'!D32=""),'Manual Experiment Interface'!D32,"")</f>
        <v/>
      </c>
      <c r="E32" s="4" t="str">
        <f>IF(NOT('Manual Experiment Interface'!E32=""),'Manual Experiment Interface'!E32,"")</f>
        <v/>
      </c>
      <c r="F32" s="4" t="str">
        <f>IF(NOT('Manual Experiment Interface'!F32=""),'Manual Experiment Interface'!F32,"")</f>
        <v/>
      </c>
      <c r="G32" s="4" t="str">
        <f>IF(NOT('Manual Experiment Interface'!G32=""),'Manual Experiment Interface'!G32,"")</f>
        <v/>
      </c>
      <c r="H32" s="4" t="str">
        <f>IF(NOT('Manual Experiment Interface'!H32=""),'Manual Experiment Interface'!H32,"")</f>
        <v/>
      </c>
      <c r="I32" s="4" t="str">
        <f>IF(NOT('Manual Experiment Interface'!I32=""),'Manual Experiment Interface'!I32,"")</f>
        <v/>
      </c>
      <c r="J32" s="4" t="str">
        <f>IF(NOT('Manual Experiment Interface'!J32=""),'Manual Experiment Interface'!J32,"")</f>
        <v/>
      </c>
      <c r="K32" s="4" t="str">
        <f>IF(NOT('Manual Experiment Interface'!K32=""),'Manual Experiment Interface'!K32,"")</f>
        <v/>
      </c>
      <c r="L32" s="4" t="str">
        <f>IF(NOT('Manual Experiment Interface'!L32=""),'Manual Experiment Interface'!L32,"")</f>
        <v/>
      </c>
    </row>
    <row r="33" spans="1:12" ht="15.75" customHeight="1" x14ac:dyDescent="0.2">
      <c r="A33" s="4" t="str">
        <f>IF(NOT('Manual Experiment Interface'!A33=""),'Manual Experiment Interface'!A33,"")</f>
        <v/>
      </c>
      <c r="B33" s="4" t="str">
        <f>IF(NOT('Manual Experiment Interface'!B33=""),'Manual Experiment Interface'!B33,"")</f>
        <v/>
      </c>
      <c r="C33" s="4" t="str">
        <f>IF(NOT('Manual Experiment Interface'!C33=""),'Manual Experiment Interface'!C33,"")</f>
        <v/>
      </c>
      <c r="D33" s="4" t="str">
        <f>IF(NOT('Manual Experiment Interface'!D33=""),'Manual Experiment Interface'!D33,"")</f>
        <v/>
      </c>
      <c r="E33" s="4" t="str">
        <f>IF(NOT('Manual Experiment Interface'!E33=""),'Manual Experiment Interface'!E33,"")</f>
        <v/>
      </c>
      <c r="F33" s="4" t="str">
        <f>IF(NOT('Manual Experiment Interface'!F33=""),'Manual Experiment Interface'!F33,"")</f>
        <v/>
      </c>
      <c r="G33" s="4" t="str">
        <f>IF(NOT('Manual Experiment Interface'!G33=""),'Manual Experiment Interface'!G33,"")</f>
        <v/>
      </c>
      <c r="H33" s="4" t="str">
        <f>IF(NOT('Manual Experiment Interface'!H33=""),'Manual Experiment Interface'!H33,"")</f>
        <v/>
      </c>
      <c r="I33" s="4" t="str">
        <f>IF(NOT('Manual Experiment Interface'!I33=""),'Manual Experiment Interface'!I33,"")</f>
        <v/>
      </c>
      <c r="J33" s="4" t="str">
        <f>IF(NOT('Manual Experiment Interface'!J33=""),'Manual Experiment Interface'!J33,"")</f>
        <v/>
      </c>
      <c r="K33" s="4" t="str">
        <f>IF(NOT('Manual Experiment Interface'!K33=""),'Manual Experiment Interface'!K33,"")</f>
        <v/>
      </c>
      <c r="L33" s="4" t="str">
        <f>IF(NOT('Manual Experiment Interface'!L33=""),'Manual Experiment Interface'!L33,"")</f>
        <v/>
      </c>
    </row>
    <row r="34" spans="1:12" ht="15.75" customHeight="1" x14ac:dyDescent="0.2">
      <c r="A34" s="4" t="str">
        <f>IF(NOT('Manual Experiment Interface'!A34=""),'Manual Experiment Interface'!A34,"")</f>
        <v/>
      </c>
      <c r="B34" s="4" t="str">
        <f>IF(NOT('Manual Experiment Interface'!B34=""),'Manual Experiment Interface'!B34,"")</f>
        <v/>
      </c>
      <c r="C34" s="4" t="str">
        <f>IF(NOT('Manual Experiment Interface'!C34=""),'Manual Experiment Interface'!C34,"")</f>
        <v/>
      </c>
      <c r="D34" s="4" t="str">
        <f>IF(NOT('Manual Experiment Interface'!D34=""),'Manual Experiment Interface'!D34,"")</f>
        <v/>
      </c>
      <c r="E34" s="4" t="str">
        <f>IF(NOT('Manual Experiment Interface'!E34=""),'Manual Experiment Interface'!E34,"")</f>
        <v/>
      </c>
      <c r="F34" s="4" t="str">
        <f>IF(NOT('Manual Experiment Interface'!F34=""),'Manual Experiment Interface'!F34,"")</f>
        <v/>
      </c>
      <c r="G34" s="4" t="str">
        <f>IF(NOT('Manual Experiment Interface'!G34=""),'Manual Experiment Interface'!G34,"")</f>
        <v/>
      </c>
      <c r="H34" s="4" t="str">
        <f>IF(NOT('Manual Experiment Interface'!H34=""),'Manual Experiment Interface'!H34,"")</f>
        <v/>
      </c>
      <c r="I34" s="4" t="str">
        <f>IF(NOT('Manual Experiment Interface'!I34=""),'Manual Experiment Interface'!I34,"")</f>
        <v/>
      </c>
      <c r="J34" s="4" t="str">
        <f>IF(NOT('Manual Experiment Interface'!J34=""),'Manual Experiment Interface'!J34,"")</f>
        <v/>
      </c>
      <c r="K34" s="4" t="str">
        <f>IF(NOT('Manual Experiment Interface'!K34=""),'Manual Experiment Interface'!K34,"")</f>
        <v/>
      </c>
      <c r="L34" s="4" t="str">
        <f>IF(NOT('Manual Experiment Interface'!L34=""),'Manual Experiment Interface'!L34,"")</f>
        <v/>
      </c>
    </row>
    <row r="35" spans="1:12" ht="15.75" customHeight="1" x14ac:dyDescent="0.2">
      <c r="A35" s="4" t="str">
        <f>IF(NOT('Manual Experiment Interface'!A35=""),'Manual Experiment Interface'!A35,"")</f>
        <v/>
      </c>
      <c r="B35" s="4" t="str">
        <f>IF(NOT('Manual Experiment Interface'!B35=""),'Manual Experiment Interface'!B35,"")</f>
        <v/>
      </c>
      <c r="C35" s="4" t="str">
        <f>IF(NOT('Manual Experiment Interface'!C35=""),'Manual Experiment Interface'!C35,"")</f>
        <v/>
      </c>
      <c r="D35" s="4" t="str">
        <f>IF(NOT('Manual Experiment Interface'!D35=""),'Manual Experiment Interface'!D35,"")</f>
        <v/>
      </c>
      <c r="E35" s="4" t="str">
        <f>IF(NOT('Manual Experiment Interface'!E35=""),'Manual Experiment Interface'!E35,"")</f>
        <v/>
      </c>
      <c r="F35" s="4" t="str">
        <f>IF(NOT('Manual Experiment Interface'!F35=""),'Manual Experiment Interface'!F35,"")</f>
        <v/>
      </c>
      <c r="G35" s="4" t="str">
        <f>IF(NOT('Manual Experiment Interface'!G35=""),'Manual Experiment Interface'!G35,"")</f>
        <v/>
      </c>
      <c r="H35" s="4" t="str">
        <f>IF(NOT('Manual Experiment Interface'!H35=""),'Manual Experiment Interface'!H35,"")</f>
        <v/>
      </c>
      <c r="I35" s="4" t="str">
        <f>IF(NOT('Manual Experiment Interface'!I35=""),'Manual Experiment Interface'!I35,"")</f>
        <v/>
      </c>
      <c r="J35" s="4" t="str">
        <f>IF(NOT('Manual Experiment Interface'!J35=""),'Manual Experiment Interface'!J35,"")</f>
        <v/>
      </c>
      <c r="K35" s="4" t="str">
        <f>IF(NOT('Manual Experiment Interface'!K35=""),'Manual Experiment Interface'!K35,"")</f>
        <v/>
      </c>
      <c r="L35" s="4" t="str">
        <f>IF(NOT('Manual Experiment Interface'!L35=""),'Manual Experiment Interface'!L35,"")</f>
        <v/>
      </c>
    </row>
    <row r="36" spans="1:12" ht="15.75" customHeight="1" x14ac:dyDescent="0.2">
      <c r="A36" s="4" t="str">
        <f>IF(NOT('Manual Experiment Interface'!A36=""),'Manual Experiment Interface'!A36,"")</f>
        <v/>
      </c>
      <c r="B36" s="4" t="str">
        <f>IF(NOT('Manual Experiment Interface'!B36=""),'Manual Experiment Interface'!B36,"")</f>
        <v/>
      </c>
      <c r="C36" s="4" t="str">
        <f>IF(NOT('Manual Experiment Interface'!C36=""),'Manual Experiment Interface'!C36,"")</f>
        <v/>
      </c>
      <c r="D36" s="4" t="str">
        <f>IF(NOT('Manual Experiment Interface'!D36=""),'Manual Experiment Interface'!D36,"")</f>
        <v/>
      </c>
      <c r="E36" s="4" t="str">
        <f>IF(NOT('Manual Experiment Interface'!E36=""),'Manual Experiment Interface'!E36,"")</f>
        <v/>
      </c>
      <c r="F36" s="4" t="str">
        <f>IF(NOT('Manual Experiment Interface'!F36=""),'Manual Experiment Interface'!F36,"")</f>
        <v/>
      </c>
      <c r="G36" s="4" t="str">
        <f>IF(NOT('Manual Experiment Interface'!G36=""),'Manual Experiment Interface'!G36,"")</f>
        <v/>
      </c>
      <c r="H36" s="4" t="str">
        <f>IF(NOT('Manual Experiment Interface'!H36=""),'Manual Experiment Interface'!H36,"")</f>
        <v/>
      </c>
      <c r="I36" s="4" t="str">
        <f>IF(NOT('Manual Experiment Interface'!I36=""),'Manual Experiment Interface'!I36,"")</f>
        <v/>
      </c>
      <c r="J36" s="4" t="str">
        <f>IF(NOT('Manual Experiment Interface'!J36=""),'Manual Experiment Interface'!J36,"")</f>
        <v/>
      </c>
      <c r="K36" s="4" t="str">
        <f>IF(NOT('Manual Experiment Interface'!K36=""),'Manual Experiment Interface'!K36,"")</f>
        <v/>
      </c>
      <c r="L36" s="4" t="str">
        <f>IF(NOT('Manual Experiment Interface'!L36=""),'Manual Experiment Interface'!L36,"")</f>
        <v/>
      </c>
    </row>
    <row r="37" spans="1:12" ht="15.75" customHeight="1" x14ac:dyDescent="0.2">
      <c r="A37" s="4" t="str">
        <f>IF(NOT('Manual Experiment Interface'!A37=""),'Manual Experiment Interface'!A37,"")</f>
        <v/>
      </c>
      <c r="B37" s="4" t="str">
        <f>IF(NOT('Manual Experiment Interface'!B37=""),'Manual Experiment Interface'!B37,"")</f>
        <v/>
      </c>
      <c r="C37" s="4" t="str">
        <f>IF(NOT('Manual Experiment Interface'!C37=""),'Manual Experiment Interface'!C37,"")</f>
        <v/>
      </c>
      <c r="D37" s="4" t="str">
        <f>IF(NOT('Manual Experiment Interface'!D37=""),'Manual Experiment Interface'!D37,"")</f>
        <v/>
      </c>
      <c r="E37" s="4" t="str">
        <f>IF(NOT('Manual Experiment Interface'!E37=""),'Manual Experiment Interface'!E37,"")</f>
        <v/>
      </c>
      <c r="F37" s="4" t="str">
        <f>IF(NOT('Manual Experiment Interface'!F37=""),'Manual Experiment Interface'!F37,"")</f>
        <v/>
      </c>
      <c r="G37" s="4" t="str">
        <f>IF(NOT('Manual Experiment Interface'!G37=""),'Manual Experiment Interface'!G37,"")</f>
        <v/>
      </c>
      <c r="H37" s="4" t="str">
        <f>IF(NOT('Manual Experiment Interface'!H37=""),'Manual Experiment Interface'!H37,"")</f>
        <v/>
      </c>
      <c r="I37" s="4" t="str">
        <f>IF(NOT('Manual Experiment Interface'!I37=""),'Manual Experiment Interface'!I37,"")</f>
        <v/>
      </c>
      <c r="J37" s="4" t="str">
        <f>IF(NOT('Manual Experiment Interface'!J37=""),'Manual Experiment Interface'!J37,"")</f>
        <v/>
      </c>
      <c r="K37" s="4" t="str">
        <f>IF(NOT('Manual Experiment Interface'!K37=""),'Manual Experiment Interface'!K37,"")</f>
        <v/>
      </c>
      <c r="L37" s="4" t="str">
        <f>IF(NOT('Manual Experiment Interface'!L37=""),'Manual Experiment Interface'!L37,"")</f>
        <v/>
      </c>
    </row>
    <row r="38" spans="1:12" ht="15.75" customHeight="1" x14ac:dyDescent="0.2">
      <c r="A38" s="4" t="str">
        <f>IF(NOT('Manual Experiment Interface'!A38=""),'Manual Experiment Interface'!A38,"")</f>
        <v/>
      </c>
      <c r="B38" s="4" t="str">
        <f>IF(NOT('Manual Experiment Interface'!B38=""),'Manual Experiment Interface'!B38,"")</f>
        <v/>
      </c>
      <c r="C38" s="4" t="str">
        <f>IF(NOT('Manual Experiment Interface'!C38=""),'Manual Experiment Interface'!C38,"")</f>
        <v/>
      </c>
      <c r="D38" s="4" t="str">
        <f>IF(NOT('Manual Experiment Interface'!D38=""),'Manual Experiment Interface'!D38,"")</f>
        <v/>
      </c>
      <c r="E38" s="4" t="str">
        <f>IF(NOT('Manual Experiment Interface'!E38=""),'Manual Experiment Interface'!E38,"")</f>
        <v/>
      </c>
      <c r="F38" s="4" t="str">
        <f>IF(NOT('Manual Experiment Interface'!F38=""),'Manual Experiment Interface'!F38,"")</f>
        <v/>
      </c>
      <c r="G38" s="4" t="str">
        <f>IF(NOT('Manual Experiment Interface'!G38=""),'Manual Experiment Interface'!G38,"")</f>
        <v/>
      </c>
      <c r="H38" s="4" t="str">
        <f>IF(NOT('Manual Experiment Interface'!H38=""),'Manual Experiment Interface'!H38,"")</f>
        <v/>
      </c>
      <c r="I38" s="4" t="str">
        <f>IF(NOT('Manual Experiment Interface'!I38=""),'Manual Experiment Interface'!I38,"")</f>
        <v/>
      </c>
      <c r="J38" s="4" t="str">
        <f>IF(NOT('Manual Experiment Interface'!J38=""),'Manual Experiment Interface'!J38,"")</f>
        <v/>
      </c>
      <c r="K38" s="4" t="str">
        <f>IF(NOT('Manual Experiment Interface'!K38=""),'Manual Experiment Interface'!K38,"")</f>
        <v/>
      </c>
      <c r="L38" s="4" t="str">
        <f>IF(NOT('Manual Experiment Interface'!L38=""),'Manual Experiment Interface'!L38,"")</f>
        <v/>
      </c>
    </row>
    <row r="39" spans="1:12" ht="15.75" customHeight="1" x14ac:dyDescent="0.2">
      <c r="A39" s="4" t="str">
        <f>IF(NOT('Manual Experiment Interface'!A39=""),'Manual Experiment Interface'!A39,"")</f>
        <v/>
      </c>
      <c r="B39" s="4" t="str">
        <f>IF(NOT('Manual Experiment Interface'!B39=""),'Manual Experiment Interface'!B39,"")</f>
        <v/>
      </c>
      <c r="C39" s="4" t="str">
        <f>IF(NOT('Manual Experiment Interface'!C39=""),'Manual Experiment Interface'!C39,"")</f>
        <v/>
      </c>
      <c r="D39" s="4" t="str">
        <f>IF(NOT('Manual Experiment Interface'!D39=""),'Manual Experiment Interface'!D39,"")</f>
        <v/>
      </c>
      <c r="E39" s="4" t="str">
        <f>IF(NOT('Manual Experiment Interface'!E39=""),'Manual Experiment Interface'!E39,"")</f>
        <v/>
      </c>
      <c r="F39" s="4" t="str">
        <f>IF(NOT('Manual Experiment Interface'!F39=""),'Manual Experiment Interface'!F39,"")</f>
        <v/>
      </c>
      <c r="G39" s="4" t="str">
        <f>IF(NOT('Manual Experiment Interface'!G39=""),'Manual Experiment Interface'!G39,"")</f>
        <v/>
      </c>
      <c r="H39" s="4" t="str">
        <f>IF(NOT('Manual Experiment Interface'!H39=""),'Manual Experiment Interface'!H39,"")</f>
        <v/>
      </c>
      <c r="I39" s="4" t="str">
        <f>IF(NOT('Manual Experiment Interface'!I39=""),'Manual Experiment Interface'!I39,"")</f>
        <v/>
      </c>
      <c r="J39" s="4" t="str">
        <f>IF(NOT('Manual Experiment Interface'!J39=""),'Manual Experiment Interface'!J39,"")</f>
        <v/>
      </c>
      <c r="K39" s="4" t="str">
        <f>IF(NOT('Manual Experiment Interface'!K39=""),'Manual Experiment Interface'!K39,"")</f>
        <v/>
      </c>
      <c r="L39" s="4" t="str">
        <f>IF(NOT('Manual Experiment Interface'!L39=""),'Manual Experiment Interface'!L39,"")</f>
        <v/>
      </c>
    </row>
    <row r="40" spans="1:12" ht="15.75" customHeight="1" x14ac:dyDescent="0.2">
      <c r="A40" s="4" t="str">
        <f>IF(NOT('Manual Experiment Interface'!A40=""),'Manual Experiment Interface'!A40,"")</f>
        <v/>
      </c>
      <c r="B40" s="4" t="str">
        <f>IF(NOT('Manual Experiment Interface'!B40=""),'Manual Experiment Interface'!B40,"")</f>
        <v/>
      </c>
      <c r="C40" s="4" t="str">
        <f>IF(NOT('Manual Experiment Interface'!C40=""),'Manual Experiment Interface'!C40,"")</f>
        <v/>
      </c>
      <c r="D40" s="4" t="str">
        <f>IF(NOT('Manual Experiment Interface'!D40=""),'Manual Experiment Interface'!D40,"")</f>
        <v/>
      </c>
      <c r="E40" s="4" t="str">
        <f>IF(NOT('Manual Experiment Interface'!E40=""),'Manual Experiment Interface'!E40,"")</f>
        <v/>
      </c>
      <c r="F40" s="4" t="str">
        <f>IF(NOT('Manual Experiment Interface'!F40=""),'Manual Experiment Interface'!F40,"")</f>
        <v/>
      </c>
      <c r="G40" s="4" t="str">
        <f>IF(NOT('Manual Experiment Interface'!G40=""),'Manual Experiment Interface'!G40,"")</f>
        <v/>
      </c>
      <c r="H40" s="4" t="str">
        <f>IF(NOT('Manual Experiment Interface'!H40=""),'Manual Experiment Interface'!H40,"")</f>
        <v/>
      </c>
      <c r="I40" s="4" t="str">
        <f>IF(NOT('Manual Experiment Interface'!I40=""),'Manual Experiment Interface'!I40,"")</f>
        <v/>
      </c>
      <c r="J40" s="4" t="str">
        <f>IF(NOT('Manual Experiment Interface'!J40=""),'Manual Experiment Interface'!J40,"")</f>
        <v/>
      </c>
      <c r="K40" s="4" t="str">
        <f>IF(NOT('Manual Experiment Interface'!K40=""),'Manual Experiment Interface'!K40,"")</f>
        <v/>
      </c>
      <c r="L40" s="4" t="str">
        <f>IF(NOT('Manual Experiment Interface'!L40=""),'Manual Experiment Interface'!L40,"")</f>
        <v/>
      </c>
    </row>
    <row r="41" spans="1:12" ht="15.75" customHeight="1" x14ac:dyDescent="0.2">
      <c r="A41" s="4" t="str">
        <f>IF(NOT('Manual Experiment Interface'!A41=""),'Manual Experiment Interface'!A41,"")</f>
        <v/>
      </c>
      <c r="B41" s="4" t="str">
        <f>IF(NOT('Manual Experiment Interface'!B41=""),'Manual Experiment Interface'!B41,"")</f>
        <v/>
      </c>
      <c r="C41" s="4" t="str">
        <f>IF(NOT('Manual Experiment Interface'!C41=""),'Manual Experiment Interface'!C41,"")</f>
        <v/>
      </c>
      <c r="D41" s="4" t="str">
        <f>IF(NOT('Manual Experiment Interface'!D41=""),'Manual Experiment Interface'!D41,"")</f>
        <v/>
      </c>
      <c r="E41" s="4" t="str">
        <f>IF(NOT('Manual Experiment Interface'!E41=""),'Manual Experiment Interface'!E41,"")</f>
        <v/>
      </c>
      <c r="F41" s="4" t="str">
        <f>IF(NOT('Manual Experiment Interface'!F41=""),'Manual Experiment Interface'!F41,"")</f>
        <v/>
      </c>
      <c r="G41" s="4" t="str">
        <f>IF(NOT('Manual Experiment Interface'!G41=""),'Manual Experiment Interface'!G41,"")</f>
        <v/>
      </c>
      <c r="H41" s="4" t="str">
        <f>IF(NOT('Manual Experiment Interface'!H41=""),'Manual Experiment Interface'!H41,"")</f>
        <v/>
      </c>
      <c r="I41" s="4" t="str">
        <f>IF(NOT('Manual Experiment Interface'!I41=""),'Manual Experiment Interface'!I41,"")</f>
        <v/>
      </c>
      <c r="J41" s="4" t="str">
        <f>IF(NOT('Manual Experiment Interface'!J41=""),'Manual Experiment Interface'!J41,"")</f>
        <v/>
      </c>
      <c r="K41" s="4" t="str">
        <f>IF(NOT('Manual Experiment Interface'!K41=""),'Manual Experiment Interface'!K41,"")</f>
        <v/>
      </c>
      <c r="L41" s="4" t="str">
        <f>IF(NOT('Manual Experiment Interface'!L41=""),'Manual Experiment Interface'!L41,"")</f>
        <v/>
      </c>
    </row>
    <row r="42" spans="1:12" ht="15.75" customHeight="1" x14ac:dyDescent="0.2">
      <c r="A42" s="4" t="str">
        <f>IF(NOT('Manual Experiment Interface'!A42=""),'Manual Experiment Interface'!A42,"")</f>
        <v/>
      </c>
      <c r="B42" s="4" t="str">
        <f>IF(NOT('Manual Experiment Interface'!B42=""),'Manual Experiment Interface'!B42,"")</f>
        <v/>
      </c>
      <c r="C42" s="4" t="str">
        <f>IF(NOT('Manual Experiment Interface'!C42=""),'Manual Experiment Interface'!C42,"")</f>
        <v/>
      </c>
      <c r="D42" s="4" t="str">
        <f>IF(NOT('Manual Experiment Interface'!D42=""),'Manual Experiment Interface'!D42,"")</f>
        <v/>
      </c>
      <c r="E42" s="4" t="str">
        <f>IF(NOT('Manual Experiment Interface'!E42=""),'Manual Experiment Interface'!E42,"")</f>
        <v/>
      </c>
      <c r="F42" s="4" t="str">
        <f>IF(NOT('Manual Experiment Interface'!F42=""),'Manual Experiment Interface'!F42,"")</f>
        <v/>
      </c>
      <c r="G42" s="4" t="str">
        <f>IF(NOT('Manual Experiment Interface'!G42=""),'Manual Experiment Interface'!G42,"")</f>
        <v/>
      </c>
      <c r="H42" s="4" t="str">
        <f>IF(NOT('Manual Experiment Interface'!H42=""),'Manual Experiment Interface'!H42,"")</f>
        <v/>
      </c>
      <c r="I42" s="4" t="str">
        <f>IF(NOT('Manual Experiment Interface'!I42=""),'Manual Experiment Interface'!I42,"")</f>
        <v/>
      </c>
      <c r="J42" s="4" t="str">
        <f>IF(NOT('Manual Experiment Interface'!J42=""),'Manual Experiment Interface'!J42,"")</f>
        <v/>
      </c>
      <c r="K42" s="4" t="str">
        <f>IF(NOT('Manual Experiment Interface'!K42=""),'Manual Experiment Interface'!K42,"")</f>
        <v/>
      </c>
      <c r="L42" s="4" t="str">
        <f>IF(NOT('Manual Experiment Interface'!L42=""),'Manual Experiment Interface'!L42,"")</f>
        <v/>
      </c>
    </row>
    <row r="43" spans="1:12" ht="15.75" customHeight="1" x14ac:dyDescent="0.2">
      <c r="A43" s="4" t="str">
        <f>IF(NOT('Manual Experiment Interface'!A43=""),'Manual Experiment Interface'!A43,"")</f>
        <v/>
      </c>
      <c r="B43" s="4" t="str">
        <f>IF(NOT('Manual Experiment Interface'!B43=""),'Manual Experiment Interface'!B43,"")</f>
        <v/>
      </c>
      <c r="C43" s="4" t="str">
        <f>IF(NOT('Manual Experiment Interface'!C43=""),'Manual Experiment Interface'!C43,"")</f>
        <v/>
      </c>
      <c r="D43" s="4" t="str">
        <f>IF(NOT('Manual Experiment Interface'!D43=""),'Manual Experiment Interface'!D43,"")</f>
        <v/>
      </c>
      <c r="E43" s="4" t="str">
        <f>IF(NOT('Manual Experiment Interface'!E43=""),'Manual Experiment Interface'!E43,"")</f>
        <v/>
      </c>
      <c r="F43" s="4" t="str">
        <f>IF(NOT('Manual Experiment Interface'!F43=""),'Manual Experiment Interface'!F43,"")</f>
        <v/>
      </c>
      <c r="G43" s="4" t="str">
        <f>IF(NOT('Manual Experiment Interface'!G43=""),'Manual Experiment Interface'!G43,"")</f>
        <v/>
      </c>
      <c r="H43" s="4" t="str">
        <f>IF(NOT('Manual Experiment Interface'!H43=""),'Manual Experiment Interface'!H43,"")</f>
        <v/>
      </c>
      <c r="I43" s="4" t="str">
        <f>IF(NOT('Manual Experiment Interface'!I43=""),'Manual Experiment Interface'!I43,"")</f>
        <v/>
      </c>
      <c r="J43" s="4" t="str">
        <f>IF(NOT('Manual Experiment Interface'!J43=""),'Manual Experiment Interface'!J43,"")</f>
        <v/>
      </c>
      <c r="K43" s="4" t="str">
        <f>IF(NOT('Manual Experiment Interface'!K43=""),'Manual Experiment Interface'!K43,"")</f>
        <v/>
      </c>
      <c r="L43" s="4" t="str">
        <f>IF(NOT('Manual Experiment Interface'!L43=""),'Manual Experiment Interface'!L43,"")</f>
        <v/>
      </c>
    </row>
    <row r="44" spans="1:12" ht="15.75" customHeight="1" x14ac:dyDescent="0.2">
      <c r="A44" s="4" t="str">
        <f>IF(NOT('Manual Experiment Interface'!A44=""),'Manual Experiment Interface'!A44,"")</f>
        <v/>
      </c>
      <c r="B44" s="4" t="str">
        <f>IF(NOT('Manual Experiment Interface'!B44=""),'Manual Experiment Interface'!B44,"")</f>
        <v/>
      </c>
      <c r="C44" s="4" t="str">
        <f>IF(NOT('Manual Experiment Interface'!C44=""),'Manual Experiment Interface'!C44,"")</f>
        <v/>
      </c>
      <c r="D44" s="4" t="str">
        <f>IF(NOT('Manual Experiment Interface'!D44=""),'Manual Experiment Interface'!D44,"")</f>
        <v/>
      </c>
      <c r="E44" s="4" t="str">
        <f>IF(NOT('Manual Experiment Interface'!E44=""),'Manual Experiment Interface'!E44,"")</f>
        <v/>
      </c>
      <c r="F44" s="4" t="str">
        <f>IF(NOT('Manual Experiment Interface'!F44=""),'Manual Experiment Interface'!F44,"")</f>
        <v/>
      </c>
      <c r="G44" s="4" t="str">
        <f>IF(NOT('Manual Experiment Interface'!G44=""),'Manual Experiment Interface'!G44,"")</f>
        <v/>
      </c>
      <c r="H44" s="4" t="str">
        <f>IF(NOT('Manual Experiment Interface'!H44=""),'Manual Experiment Interface'!H44,"")</f>
        <v/>
      </c>
      <c r="I44" s="4" t="str">
        <f>IF(NOT('Manual Experiment Interface'!I44=""),'Manual Experiment Interface'!I44,"")</f>
        <v/>
      </c>
      <c r="J44" s="4" t="str">
        <f>IF(NOT('Manual Experiment Interface'!J44=""),'Manual Experiment Interface'!J44,"")</f>
        <v/>
      </c>
      <c r="K44" s="4" t="str">
        <f>IF(NOT('Manual Experiment Interface'!K44=""),'Manual Experiment Interface'!K44,"")</f>
        <v/>
      </c>
      <c r="L44" s="4" t="str">
        <f>IF(NOT('Manual Experiment Interface'!L44=""),'Manual Experiment Interface'!L44,"")</f>
        <v/>
      </c>
    </row>
    <row r="45" spans="1:12" ht="15.75" customHeight="1" x14ac:dyDescent="0.2">
      <c r="A45" s="4" t="str">
        <f>IF(NOT('Manual Experiment Interface'!A45=""),'Manual Experiment Interface'!A45,"")</f>
        <v/>
      </c>
      <c r="B45" s="4" t="str">
        <f>IF(NOT('Manual Experiment Interface'!B45=""),'Manual Experiment Interface'!B45,"")</f>
        <v/>
      </c>
      <c r="C45" s="4" t="str">
        <f>IF(NOT('Manual Experiment Interface'!C45=""),'Manual Experiment Interface'!C45,"")</f>
        <v/>
      </c>
      <c r="D45" s="4" t="str">
        <f>IF(NOT('Manual Experiment Interface'!D45=""),'Manual Experiment Interface'!D45,"")</f>
        <v/>
      </c>
      <c r="E45" s="4" t="str">
        <f>IF(NOT('Manual Experiment Interface'!E45=""),'Manual Experiment Interface'!E45,"")</f>
        <v/>
      </c>
      <c r="F45" s="4" t="str">
        <f>IF(NOT('Manual Experiment Interface'!F45=""),'Manual Experiment Interface'!F45,"")</f>
        <v/>
      </c>
      <c r="G45" s="4" t="str">
        <f>IF(NOT('Manual Experiment Interface'!G45=""),'Manual Experiment Interface'!G45,"")</f>
        <v/>
      </c>
      <c r="H45" s="4" t="str">
        <f>IF(NOT('Manual Experiment Interface'!H45=""),'Manual Experiment Interface'!H45,"")</f>
        <v/>
      </c>
      <c r="I45" s="4" t="str">
        <f>IF(NOT('Manual Experiment Interface'!I45=""),'Manual Experiment Interface'!I45,"")</f>
        <v/>
      </c>
      <c r="J45" s="4" t="str">
        <f>IF(NOT('Manual Experiment Interface'!J45=""),'Manual Experiment Interface'!J45,"")</f>
        <v/>
      </c>
      <c r="K45" s="4" t="str">
        <f>IF(NOT('Manual Experiment Interface'!K45=""),'Manual Experiment Interface'!K45,"")</f>
        <v/>
      </c>
      <c r="L45" s="4" t="str">
        <f>IF(NOT('Manual Experiment Interface'!L45=""),'Manual Experiment Interface'!L45,"")</f>
        <v/>
      </c>
    </row>
    <row r="46" spans="1:12" ht="15.75" customHeight="1" x14ac:dyDescent="0.2">
      <c r="A46" s="4" t="str">
        <f>IF(NOT('Manual Experiment Interface'!A46=""),'Manual Experiment Interface'!A46,"")</f>
        <v/>
      </c>
      <c r="B46" s="4" t="str">
        <f>IF(NOT('Manual Experiment Interface'!B46=""),'Manual Experiment Interface'!B46,"")</f>
        <v/>
      </c>
      <c r="C46" s="4" t="str">
        <f>IF(NOT('Manual Experiment Interface'!C46=""),'Manual Experiment Interface'!C46,"")</f>
        <v/>
      </c>
      <c r="D46" s="4" t="str">
        <f>IF(NOT('Manual Experiment Interface'!D46=""),'Manual Experiment Interface'!D46,"")</f>
        <v/>
      </c>
      <c r="E46" s="4" t="str">
        <f>IF(NOT('Manual Experiment Interface'!E46=""),'Manual Experiment Interface'!E46,"")</f>
        <v/>
      </c>
      <c r="F46" s="4" t="str">
        <f>IF(NOT('Manual Experiment Interface'!F46=""),'Manual Experiment Interface'!F46,"")</f>
        <v/>
      </c>
      <c r="G46" s="4" t="str">
        <f>IF(NOT('Manual Experiment Interface'!G46=""),'Manual Experiment Interface'!G46,"")</f>
        <v/>
      </c>
      <c r="H46" s="4" t="str">
        <f>IF(NOT('Manual Experiment Interface'!H46=""),'Manual Experiment Interface'!H46,"")</f>
        <v/>
      </c>
      <c r="I46" s="4" t="str">
        <f>IF(NOT('Manual Experiment Interface'!I46=""),'Manual Experiment Interface'!I46,"")</f>
        <v/>
      </c>
      <c r="J46" s="4" t="str">
        <f>IF(NOT('Manual Experiment Interface'!J46=""),'Manual Experiment Interface'!J46,"")</f>
        <v/>
      </c>
      <c r="K46" s="4" t="str">
        <f>IF(NOT('Manual Experiment Interface'!K46=""),'Manual Experiment Interface'!K46,"")</f>
        <v/>
      </c>
      <c r="L46" s="4" t="str">
        <f>IF(NOT('Manual Experiment Interface'!L46=""),'Manual Experiment Interface'!L46,"")</f>
        <v/>
      </c>
    </row>
    <row r="47" spans="1:12" ht="15.75" customHeight="1" x14ac:dyDescent="0.2">
      <c r="A47" s="4" t="str">
        <f>IF(NOT('Manual Experiment Interface'!A47=""),'Manual Experiment Interface'!A47,"")</f>
        <v/>
      </c>
      <c r="B47" s="4" t="str">
        <f>IF(NOT('Manual Experiment Interface'!B47=""),'Manual Experiment Interface'!B47,"")</f>
        <v/>
      </c>
      <c r="C47" s="4" t="str">
        <f>IF(NOT('Manual Experiment Interface'!C47=""),'Manual Experiment Interface'!C47,"")</f>
        <v/>
      </c>
      <c r="D47" s="4" t="str">
        <f>IF(NOT('Manual Experiment Interface'!D47=""),'Manual Experiment Interface'!D47,"")</f>
        <v/>
      </c>
      <c r="E47" s="4" t="str">
        <f>IF(NOT('Manual Experiment Interface'!E47=""),'Manual Experiment Interface'!E47,"")</f>
        <v/>
      </c>
      <c r="F47" s="4" t="str">
        <f>IF(NOT('Manual Experiment Interface'!F47=""),'Manual Experiment Interface'!F47,"")</f>
        <v/>
      </c>
      <c r="G47" s="4" t="str">
        <f>IF(NOT('Manual Experiment Interface'!G47=""),'Manual Experiment Interface'!G47,"")</f>
        <v/>
      </c>
      <c r="H47" s="4" t="str">
        <f>IF(NOT('Manual Experiment Interface'!H47=""),'Manual Experiment Interface'!H47,"")</f>
        <v/>
      </c>
      <c r="I47" s="4" t="str">
        <f>IF(NOT('Manual Experiment Interface'!I47=""),'Manual Experiment Interface'!I47,"")</f>
        <v/>
      </c>
      <c r="J47" s="4" t="str">
        <f>IF(NOT('Manual Experiment Interface'!J47=""),'Manual Experiment Interface'!J47,"")</f>
        <v/>
      </c>
      <c r="K47" s="4" t="str">
        <f>IF(NOT('Manual Experiment Interface'!K47=""),'Manual Experiment Interface'!K47,"")</f>
        <v/>
      </c>
      <c r="L47" s="4" t="str">
        <f>IF(NOT('Manual Experiment Interface'!L47=""),'Manual Experiment Interface'!L47,"")</f>
        <v/>
      </c>
    </row>
    <row r="48" spans="1:12" ht="15.75" customHeight="1" x14ac:dyDescent="0.2">
      <c r="A48" s="4" t="str">
        <f>IF(NOT('Manual Experiment Interface'!A48=""),'Manual Experiment Interface'!A48,"")</f>
        <v/>
      </c>
      <c r="B48" s="4" t="str">
        <f>IF(NOT('Manual Experiment Interface'!B48=""),'Manual Experiment Interface'!B48,"")</f>
        <v/>
      </c>
      <c r="C48" s="4" t="str">
        <f>IF(NOT('Manual Experiment Interface'!C48=""),'Manual Experiment Interface'!C48,"")</f>
        <v/>
      </c>
      <c r="D48" s="4" t="str">
        <f>IF(NOT('Manual Experiment Interface'!D48=""),'Manual Experiment Interface'!D48,"")</f>
        <v/>
      </c>
      <c r="E48" s="4" t="str">
        <f>IF(NOT('Manual Experiment Interface'!E48=""),'Manual Experiment Interface'!E48,"")</f>
        <v/>
      </c>
      <c r="F48" s="4" t="str">
        <f>IF(NOT('Manual Experiment Interface'!F48=""),'Manual Experiment Interface'!F48,"")</f>
        <v/>
      </c>
      <c r="G48" s="4" t="str">
        <f>IF(NOT('Manual Experiment Interface'!G48=""),'Manual Experiment Interface'!G48,"")</f>
        <v/>
      </c>
      <c r="H48" s="4" t="str">
        <f>IF(NOT('Manual Experiment Interface'!H48=""),'Manual Experiment Interface'!H48,"")</f>
        <v/>
      </c>
      <c r="I48" s="4" t="str">
        <f>IF(NOT('Manual Experiment Interface'!I48=""),'Manual Experiment Interface'!I48,"")</f>
        <v/>
      </c>
      <c r="J48" s="4" t="str">
        <f>IF(NOT('Manual Experiment Interface'!J48=""),'Manual Experiment Interface'!J48,"")</f>
        <v/>
      </c>
      <c r="K48" s="4" t="str">
        <f>IF(NOT('Manual Experiment Interface'!K48=""),'Manual Experiment Interface'!K48,"")</f>
        <v/>
      </c>
      <c r="L48" s="4" t="str">
        <f>IF(NOT('Manual Experiment Interface'!L48=""),'Manual Experiment Interface'!L48,"")</f>
        <v/>
      </c>
    </row>
    <row r="49" spans="1:12" ht="15.75" customHeight="1" x14ac:dyDescent="0.2">
      <c r="A49" s="4" t="str">
        <f>IF(NOT('Manual Experiment Interface'!A49=""),'Manual Experiment Interface'!A49,"")</f>
        <v/>
      </c>
      <c r="B49" s="4" t="str">
        <f>IF(NOT('Manual Experiment Interface'!B49=""),'Manual Experiment Interface'!B49,"")</f>
        <v/>
      </c>
      <c r="C49" s="4" t="str">
        <f>IF(NOT('Manual Experiment Interface'!C49=""),'Manual Experiment Interface'!C49,"")</f>
        <v/>
      </c>
      <c r="D49" s="4" t="str">
        <f>IF(NOT('Manual Experiment Interface'!D49=""),'Manual Experiment Interface'!D49,"")</f>
        <v/>
      </c>
      <c r="E49" s="4" t="str">
        <f>IF(NOT('Manual Experiment Interface'!E49=""),'Manual Experiment Interface'!E49,"")</f>
        <v/>
      </c>
      <c r="F49" s="4" t="str">
        <f>IF(NOT('Manual Experiment Interface'!F49=""),'Manual Experiment Interface'!F49,"")</f>
        <v/>
      </c>
      <c r="G49" s="4" t="str">
        <f>IF(NOT('Manual Experiment Interface'!G49=""),'Manual Experiment Interface'!G49,"")</f>
        <v/>
      </c>
      <c r="H49" s="4" t="str">
        <f>IF(NOT('Manual Experiment Interface'!H49=""),'Manual Experiment Interface'!H49,"")</f>
        <v/>
      </c>
      <c r="I49" s="4" t="str">
        <f>IF(NOT('Manual Experiment Interface'!I49=""),'Manual Experiment Interface'!I49,"")</f>
        <v/>
      </c>
      <c r="J49" s="4" t="str">
        <f>IF(NOT('Manual Experiment Interface'!J49=""),'Manual Experiment Interface'!J49,"")</f>
        <v/>
      </c>
      <c r="K49" s="4" t="str">
        <f>IF(NOT('Manual Experiment Interface'!K49=""),'Manual Experiment Interface'!K49,"")</f>
        <v/>
      </c>
      <c r="L49" s="4" t="str">
        <f>IF(NOT('Manual Experiment Interface'!L49=""),'Manual Experiment Interface'!L49,"")</f>
        <v/>
      </c>
    </row>
    <row r="50" spans="1:12" ht="15.75" customHeight="1" x14ac:dyDescent="0.2">
      <c r="A50" s="4" t="str">
        <f>IF(NOT('Manual Experiment Interface'!A50=""),'Manual Experiment Interface'!A50,"")</f>
        <v/>
      </c>
      <c r="B50" s="4" t="str">
        <f>IF(NOT('Manual Experiment Interface'!B50=""),'Manual Experiment Interface'!B50,"")</f>
        <v/>
      </c>
      <c r="C50" s="4" t="str">
        <f>IF(NOT('Manual Experiment Interface'!C50=""),'Manual Experiment Interface'!C50,"")</f>
        <v/>
      </c>
      <c r="D50" s="4" t="str">
        <f>IF(NOT('Manual Experiment Interface'!D50=""),'Manual Experiment Interface'!D50,"")</f>
        <v/>
      </c>
      <c r="E50" s="4" t="str">
        <f>IF(NOT('Manual Experiment Interface'!E50=""),'Manual Experiment Interface'!E50,"")</f>
        <v/>
      </c>
      <c r="F50" s="4" t="str">
        <f>IF(NOT('Manual Experiment Interface'!F50=""),'Manual Experiment Interface'!F50,"")</f>
        <v/>
      </c>
      <c r="G50" s="4" t="str">
        <f>IF(NOT('Manual Experiment Interface'!G50=""),'Manual Experiment Interface'!G50,"")</f>
        <v/>
      </c>
      <c r="H50" s="4" t="str">
        <f>IF(NOT('Manual Experiment Interface'!H50=""),'Manual Experiment Interface'!H50,"")</f>
        <v/>
      </c>
      <c r="I50" s="4" t="str">
        <f>IF(NOT('Manual Experiment Interface'!I50=""),'Manual Experiment Interface'!I50,"")</f>
        <v/>
      </c>
      <c r="J50" s="4" t="str">
        <f>IF(NOT('Manual Experiment Interface'!J50=""),'Manual Experiment Interface'!J50,"")</f>
        <v/>
      </c>
      <c r="K50" s="4" t="str">
        <f>IF(NOT('Manual Experiment Interface'!K50=""),'Manual Experiment Interface'!K50,"")</f>
        <v/>
      </c>
      <c r="L50" s="4" t="str">
        <f>IF(NOT('Manual Experiment Interface'!L50=""),'Manual Experiment Interface'!L50,"")</f>
        <v/>
      </c>
    </row>
    <row r="51" spans="1:12" ht="15.75" customHeight="1" x14ac:dyDescent="0.2">
      <c r="A51" s="4" t="str">
        <f>IF(NOT('Manual Experiment Interface'!A51=""),'Manual Experiment Interface'!A51,"")</f>
        <v/>
      </c>
      <c r="B51" s="4" t="str">
        <f>IF(NOT('Manual Experiment Interface'!B51=""),'Manual Experiment Interface'!B51,"")</f>
        <v/>
      </c>
      <c r="C51" s="4" t="str">
        <f>IF(NOT('Manual Experiment Interface'!C51=""),'Manual Experiment Interface'!C51,"")</f>
        <v/>
      </c>
      <c r="D51" s="4" t="str">
        <f>IF(NOT('Manual Experiment Interface'!D51=""),'Manual Experiment Interface'!D51,"")</f>
        <v/>
      </c>
      <c r="E51" s="4" t="str">
        <f>IF(NOT('Manual Experiment Interface'!E51=""),'Manual Experiment Interface'!E51,"")</f>
        <v/>
      </c>
      <c r="F51" s="4" t="str">
        <f>IF(NOT('Manual Experiment Interface'!F51=""),'Manual Experiment Interface'!F51,"")</f>
        <v/>
      </c>
      <c r="G51" s="4" t="str">
        <f>IF(NOT('Manual Experiment Interface'!G51=""),'Manual Experiment Interface'!G51,"")</f>
        <v/>
      </c>
      <c r="H51" s="4" t="str">
        <f>IF(NOT('Manual Experiment Interface'!H51=""),'Manual Experiment Interface'!H51,"")</f>
        <v/>
      </c>
      <c r="I51" s="4" t="str">
        <f>IF(NOT('Manual Experiment Interface'!I51=""),'Manual Experiment Interface'!I51,"")</f>
        <v/>
      </c>
      <c r="J51" s="4" t="str">
        <f>IF(NOT('Manual Experiment Interface'!J51=""),'Manual Experiment Interface'!J51,"")</f>
        <v/>
      </c>
      <c r="K51" s="4" t="str">
        <f>IF(NOT('Manual Experiment Interface'!K51=""),'Manual Experiment Interface'!K51,"")</f>
        <v/>
      </c>
      <c r="L51" s="4" t="str">
        <f>IF(NOT('Manual Experiment Interface'!L51=""),'Manual Experiment Interface'!L51,"")</f>
        <v/>
      </c>
    </row>
    <row r="52" spans="1:12" ht="15.75" customHeight="1" x14ac:dyDescent="0.2">
      <c r="A52" s="4" t="str">
        <f>IF(NOT('Manual Experiment Interface'!A52=""),'Manual Experiment Interface'!A52,"")</f>
        <v/>
      </c>
      <c r="B52" s="4" t="str">
        <f>IF(NOT('Manual Experiment Interface'!B52=""),'Manual Experiment Interface'!B52,"")</f>
        <v/>
      </c>
      <c r="C52" s="4" t="str">
        <f>IF(NOT('Manual Experiment Interface'!C52=""),'Manual Experiment Interface'!C52,"")</f>
        <v/>
      </c>
      <c r="D52" s="4" t="str">
        <f>IF(NOT('Manual Experiment Interface'!D52=""),'Manual Experiment Interface'!D52,"")</f>
        <v/>
      </c>
      <c r="E52" s="4" t="str">
        <f>IF(NOT('Manual Experiment Interface'!E52=""),'Manual Experiment Interface'!E52,"")</f>
        <v/>
      </c>
      <c r="F52" s="4" t="str">
        <f>IF(NOT('Manual Experiment Interface'!F52=""),'Manual Experiment Interface'!F52,"")</f>
        <v/>
      </c>
      <c r="G52" s="4" t="str">
        <f>IF(NOT('Manual Experiment Interface'!G52=""),'Manual Experiment Interface'!G52,"")</f>
        <v/>
      </c>
      <c r="H52" s="4" t="str">
        <f>IF(NOT('Manual Experiment Interface'!H52=""),'Manual Experiment Interface'!H52,"")</f>
        <v/>
      </c>
      <c r="I52" s="4" t="str">
        <f>IF(NOT('Manual Experiment Interface'!I52=""),'Manual Experiment Interface'!I52,"")</f>
        <v/>
      </c>
      <c r="J52" s="4" t="str">
        <f>IF(NOT('Manual Experiment Interface'!J52=""),'Manual Experiment Interface'!J52,"")</f>
        <v/>
      </c>
      <c r="K52" s="4" t="str">
        <f>IF(NOT('Manual Experiment Interface'!K52=""),'Manual Experiment Interface'!K52,"")</f>
        <v/>
      </c>
      <c r="L52" s="4" t="str">
        <f>IF(NOT('Manual Experiment Interface'!L52=""),'Manual Experiment Interface'!L52,"")</f>
        <v/>
      </c>
    </row>
    <row r="53" spans="1:12" ht="15.75" customHeight="1" x14ac:dyDescent="0.2">
      <c r="A53" s="4" t="str">
        <f>IF(NOT('Manual Experiment Interface'!A53=""),'Manual Experiment Interface'!A53,"")</f>
        <v/>
      </c>
      <c r="B53" s="4" t="str">
        <f>IF(NOT('Manual Experiment Interface'!B53=""),'Manual Experiment Interface'!B53,"")</f>
        <v/>
      </c>
      <c r="C53" s="4" t="str">
        <f>IF(NOT('Manual Experiment Interface'!C53=""),'Manual Experiment Interface'!C53,"")</f>
        <v/>
      </c>
      <c r="D53" s="4" t="str">
        <f>IF(NOT('Manual Experiment Interface'!D53=""),'Manual Experiment Interface'!D53,"")</f>
        <v/>
      </c>
      <c r="E53" s="4" t="str">
        <f>IF(NOT('Manual Experiment Interface'!E53=""),'Manual Experiment Interface'!E53,"")</f>
        <v/>
      </c>
      <c r="F53" s="4" t="str">
        <f>IF(NOT('Manual Experiment Interface'!F53=""),'Manual Experiment Interface'!F53,"")</f>
        <v/>
      </c>
      <c r="G53" s="4" t="str">
        <f>IF(NOT('Manual Experiment Interface'!G53=""),'Manual Experiment Interface'!G53,"")</f>
        <v/>
      </c>
      <c r="H53" s="4" t="str">
        <f>IF(NOT('Manual Experiment Interface'!H53=""),'Manual Experiment Interface'!H53,"")</f>
        <v/>
      </c>
      <c r="I53" s="4" t="str">
        <f>IF(NOT('Manual Experiment Interface'!I53=""),'Manual Experiment Interface'!I53,"")</f>
        <v/>
      </c>
      <c r="J53" s="4" t="str">
        <f>IF(NOT('Manual Experiment Interface'!J53=""),'Manual Experiment Interface'!J53,"")</f>
        <v/>
      </c>
      <c r="K53" s="4" t="str">
        <f>IF(NOT('Manual Experiment Interface'!K53=""),'Manual Experiment Interface'!K53,"")</f>
        <v/>
      </c>
      <c r="L53" s="4" t="str">
        <f>IF(NOT('Manual Experiment Interface'!L53=""),'Manual Experiment Interface'!L53,"")</f>
        <v/>
      </c>
    </row>
    <row r="54" spans="1:12" ht="15.75" customHeight="1" x14ac:dyDescent="0.2">
      <c r="A54" s="4" t="str">
        <f>IF(NOT('Manual Experiment Interface'!A54=""),'Manual Experiment Interface'!A54,"")</f>
        <v/>
      </c>
      <c r="B54" s="4" t="str">
        <f>IF(NOT('Manual Experiment Interface'!B54=""),'Manual Experiment Interface'!B54,"")</f>
        <v/>
      </c>
      <c r="C54" s="4" t="str">
        <f>IF(NOT('Manual Experiment Interface'!C54=""),'Manual Experiment Interface'!C54,"")</f>
        <v/>
      </c>
      <c r="D54" s="4" t="str">
        <f>IF(NOT('Manual Experiment Interface'!D54=""),'Manual Experiment Interface'!D54,"")</f>
        <v/>
      </c>
      <c r="E54" s="4" t="str">
        <f>IF(NOT('Manual Experiment Interface'!E54=""),'Manual Experiment Interface'!E54,"")</f>
        <v/>
      </c>
      <c r="F54" s="4" t="str">
        <f>IF(NOT('Manual Experiment Interface'!F54=""),'Manual Experiment Interface'!F54,"")</f>
        <v/>
      </c>
      <c r="G54" s="4" t="str">
        <f>IF(NOT('Manual Experiment Interface'!G54=""),'Manual Experiment Interface'!G54,"")</f>
        <v/>
      </c>
      <c r="H54" s="4" t="str">
        <f>IF(NOT('Manual Experiment Interface'!H54=""),'Manual Experiment Interface'!H54,"")</f>
        <v/>
      </c>
      <c r="I54" s="4" t="str">
        <f>IF(NOT('Manual Experiment Interface'!I54=""),'Manual Experiment Interface'!I54,"")</f>
        <v/>
      </c>
      <c r="J54" s="4" t="str">
        <f>IF(NOT('Manual Experiment Interface'!J54=""),'Manual Experiment Interface'!J54,"")</f>
        <v/>
      </c>
      <c r="K54" s="4" t="str">
        <f>IF(NOT('Manual Experiment Interface'!K54=""),'Manual Experiment Interface'!K54,"")</f>
        <v/>
      </c>
      <c r="L54" s="4" t="str">
        <f>IF(NOT('Manual Experiment Interface'!L54=""),'Manual Experiment Interface'!L54,"")</f>
        <v/>
      </c>
    </row>
    <row r="55" spans="1:12" ht="15.75" customHeight="1" x14ac:dyDescent="0.2">
      <c r="A55" s="4" t="str">
        <f>IF(NOT('Manual Experiment Interface'!A55=""),'Manual Experiment Interface'!A55,"")</f>
        <v/>
      </c>
      <c r="B55" s="4" t="str">
        <f>IF(NOT('Manual Experiment Interface'!B55=""),'Manual Experiment Interface'!B55,"")</f>
        <v/>
      </c>
      <c r="C55" s="4" t="str">
        <f>IF(NOT('Manual Experiment Interface'!C55=""),'Manual Experiment Interface'!C55,"")</f>
        <v/>
      </c>
      <c r="D55" s="4" t="str">
        <f>IF(NOT('Manual Experiment Interface'!D55=""),'Manual Experiment Interface'!D55,"")</f>
        <v/>
      </c>
      <c r="E55" s="4" t="str">
        <f>IF(NOT('Manual Experiment Interface'!E55=""),'Manual Experiment Interface'!E55,"")</f>
        <v/>
      </c>
      <c r="F55" s="4" t="str">
        <f>IF(NOT('Manual Experiment Interface'!F55=""),'Manual Experiment Interface'!F55,"")</f>
        <v/>
      </c>
      <c r="G55" s="4" t="str">
        <f>IF(NOT('Manual Experiment Interface'!G55=""),'Manual Experiment Interface'!G55,"")</f>
        <v/>
      </c>
      <c r="H55" s="4" t="str">
        <f>IF(NOT('Manual Experiment Interface'!H55=""),'Manual Experiment Interface'!H55,"")</f>
        <v/>
      </c>
      <c r="I55" s="4" t="str">
        <f>IF(NOT('Manual Experiment Interface'!I55=""),'Manual Experiment Interface'!I55,"")</f>
        <v/>
      </c>
      <c r="J55" s="4" t="str">
        <f>IF(NOT('Manual Experiment Interface'!J55=""),'Manual Experiment Interface'!J55,"")</f>
        <v/>
      </c>
      <c r="K55" s="4" t="str">
        <f>IF(NOT('Manual Experiment Interface'!K55=""),'Manual Experiment Interface'!K55,"")</f>
        <v/>
      </c>
      <c r="L55" s="4" t="str">
        <f>IF(NOT('Manual Experiment Interface'!L55=""),'Manual Experiment Interface'!L55,"")</f>
        <v/>
      </c>
    </row>
    <row r="56" spans="1:12" ht="15.75" customHeight="1" x14ac:dyDescent="0.2">
      <c r="A56" s="4" t="str">
        <f>IF(NOT('Manual Experiment Interface'!A56=""),'Manual Experiment Interface'!A56,"")</f>
        <v/>
      </c>
      <c r="B56" s="4" t="str">
        <f>IF(NOT('Manual Experiment Interface'!B56=""),'Manual Experiment Interface'!B56,"")</f>
        <v/>
      </c>
      <c r="C56" s="4" t="str">
        <f>IF(NOT('Manual Experiment Interface'!C56=""),'Manual Experiment Interface'!C56,"")</f>
        <v/>
      </c>
      <c r="D56" s="4" t="str">
        <f>IF(NOT('Manual Experiment Interface'!D56=""),'Manual Experiment Interface'!D56,"")</f>
        <v/>
      </c>
      <c r="E56" s="4" t="str">
        <f>IF(NOT('Manual Experiment Interface'!E56=""),'Manual Experiment Interface'!E56,"")</f>
        <v/>
      </c>
      <c r="F56" s="4" t="str">
        <f>IF(NOT('Manual Experiment Interface'!F56=""),'Manual Experiment Interface'!F56,"")</f>
        <v/>
      </c>
      <c r="G56" s="4" t="str">
        <f>IF(NOT('Manual Experiment Interface'!G56=""),'Manual Experiment Interface'!G56,"")</f>
        <v/>
      </c>
      <c r="H56" s="4" t="str">
        <f>IF(NOT('Manual Experiment Interface'!H56=""),'Manual Experiment Interface'!H56,"")</f>
        <v/>
      </c>
      <c r="I56" s="4" t="str">
        <f>IF(NOT('Manual Experiment Interface'!I56=""),'Manual Experiment Interface'!I56,"")</f>
        <v/>
      </c>
      <c r="J56" s="4" t="str">
        <f>IF(NOT('Manual Experiment Interface'!J56=""),'Manual Experiment Interface'!J56,"")</f>
        <v/>
      </c>
      <c r="K56" s="4" t="str">
        <f>IF(NOT('Manual Experiment Interface'!K56=""),'Manual Experiment Interface'!K56,"")</f>
        <v/>
      </c>
      <c r="L56" s="4" t="str">
        <f>IF(NOT('Manual Experiment Interface'!L56=""),'Manual Experiment Interface'!L56,"")</f>
        <v/>
      </c>
    </row>
    <row r="57" spans="1:12" ht="15.75" customHeight="1" x14ac:dyDescent="0.2">
      <c r="A57" s="4" t="str">
        <f>IF(NOT('Manual Experiment Interface'!A57=""),'Manual Experiment Interface'!A57,"")</f>
        <v/>
      </c>
      <c r="B57" s="4" t="str">
        <f>IF(NOT('Manual Experiment Interface'!B57=""),'Manual Experiment Interface'!B57,"")</f>
        <v/>
      </c>
      <c r="C57" s="4" t="str">
        <f>IF(NOT('Manual Experiment Interface'!C57=""),'Manual Experiment Interface'!C57,"")</f>
        <v/>
      </c>
      <c r="D57" s="4" t="str">
        <f>IF(NOT('Manual Experiment Interface'!D57=""),'Manual Experiment Interface'!D57,"")</f>
        <v/>
      </c>
      <c r="E57" s="4" t="str">
        <f>IF(NOT('Manual Experiment Interface'!E57=""),'Manual Experiment Interface'!E57,"")</f>
        <v/>
      </c>
      <c r="F57" s="4" t="str">
        <f>IF(NOT('Manual Experiment Interface'!F57=""),'Manual Experiment Interface'!F57,"")</f>
        <v/>
      </c>
      <c r="G57" s="4" t="str">
        <f>IF(NOT('Manual Experiment Interface'!G57=""),'Manual Experiment Interface'!G57,"")</f>
        <v/>
      </c>
      <c r="H57" s="4" t="str">
        <f>IF(NOT('Manual Experiment Interface'!H57=""),'Manual Experiment Interface'!H57,"")</f>
        <v/>
      </c>
      <c r="I57" s="4" t="str">
        <f>IF(NOT('Manual Experiment Interface'!I57=""),'Manual Experiment Interface'!I57,"")</f>
        <v/>
      </c>
      <c r="J57" s="4" t="str">
        <f>IF(NOT('Manual Experiment Interface'!J57=""),'Manual Experiment Interface'!J57,"")</f>
        <v/>
      </c>
      <c r="K57" s="4" t="str">
        <f>IF(NOT('Manual Experiment Interface'!K57=""),'Manual Experiment Interface'!K57,"")</f>
        <v/>
      </c>
      <c r="L57" s="4" t="str">
        <f>IF(NOT('Manual Experiment Interface'!L57=""),'Manual Experiment Interface'!L57,"")</f>
        <v/>
      </c>
    </row>
    <row r="58" spans="1:12" ht="15.75" customHeight="1" x14ac:dyDescent="0.2">
      <c r="A58" s="4" t="str">
        <f>IF(NOT('Manual Experiment Interface'!A58=""),'Manual Experiment Interface'!A58,"")</f>
        <v/>
      </c>
      <c r="B58" s="4" t="str">
        <f>IF(NOT('Manual Experiment Interface'!B58=""),'Manual Experiment Interface'!B58,"")</f>
        <v/>
      </c>
      <c r="C58" s="4" t="str">
        <f>IF(NOT('Manual Experiment Interface'!C58=""),'Manual Experiment Interface'!C58,"")</f>
        <v/>
      </c>
      <c r="D58" s="4" t="str">
        <f>IF(NOT('Manual Experiment Interface'!D58=""),'Manual Experiment Interface'!D58,"")</f>
        <v/>
      </c>
      <c r="E58" s="4" t="str">
        <f>IF(NOT('Manual Experiment Interface'!E58=""),'Manual Experiment Interface'!E58,"")</f>
        <v/>
      </c>
      <c r="F58" s="4" t="str">
        <f>IF(NOT('Manual Experiment Interface'!F58=""),'Manual Experiment Interface'!F58,"")</f>
        <v/>
      </c>
      <c r="G58" s="4" t="str">
        <f>IF(NOT('Manual Experiment Interface'!G58=""),'Manual Experiment Interface'!G58,"")</f>
        <v/>
      </c>
      <c r="H58" s="4" t="str">
        <f>IF(NOT('Manual Experiment Interface'!H58=""),'Manual Experiment Interface'!H58,"")</f>
        <v/>
      </c>
      <c r="I58" s="4" t="str">
        <f>IF(NOT('Manual Experiment Interface'!I58=""),'Manual Experiment Interface'!I58,"")</f>
        <v/>
      </c>
      <c r="J58" s="4" t="str">
        <f>IF(NOT('Manual Experiment Interface'!J58=""),'Manual Experiment Interface'!J58,"")</f>
        <v/>
      </c>
      <c r="K58" s="4" t="str">
        <f>IF(NOT('Manual Experiment Interface'!K58=""),'Manual Experiment Interface'!K58,"")</f>
        <v/>
      </c>
      <c r="L58" s="4" t="str">
        <f>IF(NOT('Manual Experiment Interface'!L58=""),'Manual Experiment Interface'!L58,"")</f>
        <v/>
      </c>
    </row>
    <row r="59" spans="1:12" ht="15.75" customHeight="1" x14ac:dyDescent="0.2">
      <c r="A59" s="4" t="str">
        <f>IF(NOT('Manual Experiment Interface'!A59=""),'Manual Experiment Interface'!A59,"")</f>
        <v/>
      </c>
      <c r="B59" s="4" t="str">
        <f>IF(NOT('Manual Experiment Interface'!B59=""),'Manual Experiment Interface'!B59,"")</f>
        <v/>
      </c>
      <c r="C59" s="4" t="str">
        <f>IF(NOT('Manual Experiment Interface'!C59=""),'Manual Experiment Interface'!C59,"")</f>
        <v/>
      </c>
      <c r="D59" s="4" t="str">
        <f>IF(NOT('Manual Experiment Interface'!D59=""),'Manual Experiment Interface'!D59,"")</f>
        <v/>
      </c>
      <c r="E59" s="4" t="str">
        <f>IF(NOT('Manual Experiment Interface'!E59=""),'Manual Experiment Interface'!E59,"")</f>
        <v/>
      </c>
      <c r="F59" s="4" t="str">
        <f>IF(NOT('Manual Experiment Interface'!F59=""),'Manual Experiment Interface'!F59,"")</f>
        <v/>
      </c>
      <c r="G59" s="4" t="str">
        <f>IF(NOT('Manual Experiment Interface'!G59=""),'Manual Experiment Interface'!G59,"")</f>
        <v/>
      </c>
      <c r="H59" s="4" t="str">
        <f>IF(NOT('Manual Experiment Interface'!H59=""),'Manual Experiment Interface'!H59,"")</f>
        <v/>
      </c>
      <c r="I59" s="4" t="str">
        <f>IF(NOT('Manual Experiment Interface'!I59=""),'Manual Experiment Interface'!I59,"")</f>
        <v/>
      </c>
      <c r="J59" s="4" t="str">
        <f>IF(NOT('Manual Experiment Interface'!J59=""),'Manual Experiment Interface'!J59,"")</f>
        <v/>
      </c>
      <c r="K59" s="4" t="str">
        <f>IF(NOT('Manual Experiment Interface'!K59=""),'Manual Experiment Interface'!K59,"")</f>
        <v/>
      </c>
      <c r="L59" s="4" t="str">
        <f>IF(NOT('Manual Experiment Interface'!L59=""),'Manual Experiment Interface'!L59,"")</f>
        <v/>
      </c>
    </row>
    <row r="60" spans="1:12" ht="15.75" customHeight="1" x14ac:dyDescent="0.2">
      <c r="A60" s="4" t="str">
        <f>IF(NOT('Manual Experiment Interface'!A60=""),'Manual Experiment Interface'!A60,"")</f>
        <v/>
      </c>
      <c r="B60" s="4" t="str">
        <f>IF(NOT('Manual Experiment Interface'!B60=""),'Manual Experiment Interface'!B60,"")</f>
        <v/>
      </c>
      <c r="C60" s="4" t="str">
        <f>IF(NOT('Manual Experiment Interface'!C60=""),'Manual Experiment Interface'!C60,"")</f>
        <v/>
      </c>
      <c r="D60" s="4" t="str">
        <f>IF(NOT('Manual Experiment Interface'!D60=""),'Manual Experiment Interface'!D60,"")</f>
        <v/>
      </c>
      <c r="E60" s="4" t="str">
        <f>IF(NOT('Manual Experiment Interface'!E60=""),'Manual Experiment Interface'!E60,"")</f>
        <v/>
      </c>
      <c r="F60" s="4" t="str">
        <f>IF(NOT('Manual Experiment Interface'!F60=""),'Manual Experiment Interface'!F60,"")</f>
        <v/>
      </c>
      <c r="G60" s="4" t="str">
        <f>IF(NOT('Manual Experiment Interface'!G60=""),'Manual Experiment Interface'!G60,"")</f>
        <v/>
      </c>
      <c r="H60" s="4" t="str">
        <f>IF(NOT('Manual Experiment Interface'!H60=""),'Manual Experiment Interface'!H60,"")</f>
        <v/>
      </c>
      <c r="I60" s="4" t="str">
        <f>IF(NOT('Manual Experiment Interface'!I60=""),'Manual Experiment Interface'!I60,"")</f>
        <v/>
      </c>
      <c r="J60" s="4" t="str">
        <f>IF(NOT('Manual Experiment Interface'!J60=""),'Manual Experiment Interface'!J60,"")</f>
        <v/>
      </c>
      <c r="K60" s="4" t="str">
        <f>IF(NOT('Manual Experiment Interface'!K60=""),'Manual Experiment Interface'!K60,"")</f>
        <v/>
      </c>
      <c r="L60" s="4" t="str">
        <f>IF(NOT('Manual Experiment Interface'!L60=""),'Manual Experiment Interface'!L60,"")</f>
        <v/>
      </c>
    </row>
    <row r="61" spans="1:12" ht="15.75" customHeight="1" x14ac:dyDescent="0.2">
      <c r="A61" s="4" t="str">
        <f>IF(NOT('Manual Experiment Interface'!A61=""),'Manual Experiment Interface'!A61,"")</f>
        <v/>
      </c>
      <c r="B61" s="4" t="str">
        <f>IF(NOT('Manual Experiment Interface'!B61=""),'Manual Experiment Interface'!B61,"")</f>
        <v/>
      </c>
      <c r="C61" s="4" t="str">
        <f>IF(NOT('Manual Experiment Interface'!C61=""),'Manual Experiment Interface'!C61,"")</f>
        <v/>
      </c>
      <c r="D61" s="4" t="str">
        <f>IF(NOT('Manual Experiment Interface'!D61=""),'Manual Experiment Interface'!D61,"")</f>
        <v/>
      </c>
      <c r="E61" s="4" t="str">
        <f>IF(NOT('Manual Experiment Interface'!E61=""),'Manual Experiment Interface'!E61,"")</f>
        <v/>
      </c>
      <c r="F61" s="4" t="str">
        <f>IF(NOT('Manual Experiment Interface'!F61=""),'Manual Experiment Interface'!F61,"")</f>
        <v/>
      </c>
      <c r="G61" s="4" t="str">
        <f>IF(NOT('Manual Experiment Interface'!G61=""),'Manual Experiment Interface'!G61,"")</f>
        <v/>
      </c>
      <c r="H61" s="4" t="str">
        <f>IF(NOT('Manual Experiment Interface'!H61=""),'Manual Experiment Interface'!H61,"")</f>
        <v/>
      </c>
      <c r="I61" s="4" t="str">
        <f>IF(NOT('Manual Experiment Interface'!I61=""),'Manual Experiment Interface'!I61,"")</f>
        <v/>
      </c>
      <c r="J61" s="4" t="str">
        <f>IF(NOT('Manual Experiment Interface'!J61=""),'Manual Experiment Interface'!J61,"")</f>
        <v/>
      </c>
      <c r="K61" s="4" t="str">
        <f>IF(NOT('Manual Experiment Interface'!K61=""),'Manual Experiment Interface'!K61,"")</f>
        <v/>
      </c>
      <c r="L61" s="4" t="str">
        <f>IF(NOT('Manual Experiment Interface'!L61=""),'Manual Experiment Interface'!L61,"")</f>
        <v/>
      </c>
    </row>
    <row r="62" spans="1:12" ht="15.75" customHeight="1" x14ac:dyDescent="0.2">
      <c r="A62" s="4" t="str">
        <f>IF(NOT('Manual Experiment Interface'!A62=""),'Manual Experiment Interface'!A62,"")</f>
        <v/>
      </c>
      <c r="B62" s="4" t="str">
        <f>IF(NOT('Manual Experiment Interface'!B62=""),'Manual Experiment Interface'!B62,"")</f>
        <v/>
      </c>
      <c r="C62" s="4" t="str">
        <f>IF(NOT('Manual Experiment Interface'!C62=""),'Manual Experiment Interface'!C62,"")</f>
        <v/>
      </c>
      <c r="D62" s="4" t="str">
        <f>IF(NOT('Manual Experiment Interface'!D62=""),'Manual Experiment Interface'!D62,"")</f>
        <v/>
      </c>
      <c r="E62" s="4" t="str">
        <f>IF(NOT('Manual Experiment Interface'!E62=""),'Manual Experiment Interface'!E62,"")</f>
        <v/>
      </c>
      <c r="F62" s="4" t="str">
        <f>IF(NOT('Manual Experiment Interface'!F62=""),'Manual Experiment Interface'!F62,"")</f>
        <v/>
      </c>
      <c r="G62" s="4" t="str">
        <f>IF(NOT('Manual Experiment Interface'!G62=""),'Manual Experiment Interface'!G62,"")</f>
        <v/>
      </c>
      <c r="H62" s="4" t="str">
        <f>IF(NOT('Manual Experiment Interface'!H62=""),'Manual Experiment Interface'!H62,"")</f>
        <v/>
      </c>
      <c r="I62" s="4" t="str">
        <f>IF(NOT('Manual Experiment Interface'!I62=""),'Manual Experiment Interface'!I62,"")</f>
        <v/>
      </c>
      <c r="J62" s="4" t="str">
        <f>IF(NOT('Manual Experiment Interface'!J62=""),'Manual Experiment Interface'!J62,"")</f>
        <v/>
      </c>
      <c r="K62" s="4" t="str">
        <f>IF(NOT('Manual Experiment Interface'!K62=""),'Manual Experiment Interface'!K62,"")</f>
        <v/>
      </c>
      <c r="L62" s="4" t="str">
        <f>IF(NOT('Manual Experiment Interface'!L62=""),'Manual Experiment Interface'!L62,"")</f>
        <v/>
      </c>
    </row>
    <row r="63" spans="1:12" ht="15.75" customHeight="1" x14ac:dyDescent="0.2">
      <c r="A63" s="4" t="str">
        <f>IF(NOT('Manual Experiment Interface'!A63=""),'Manual Experiment Interface'!A63,"")</f>
        <v/>
      </c>
      <c r="B63" s="4" t="str">
        <f>IF(NOT('Manual Experiment Interface'!B63=""),'Manual Experiment Interface'!B63,"")</f>
        <v/>
      </c>
      <c r="C63" s="4" t="str">
        <f>IF(NOT('Manual Experiment Interface'!C63=""),'Manual Experiment Interface'!C63,"")</f>
        <v/>
      </c>
      <c r="D63" s="4" t="str">
        <f>IF(NOT('Manual Experiment Interface'!D63=""),'Manual Experiment Interface'!D63,"")</f>
        <v/>
      </c>
      <c r="E63" s="4" t="str">
        <f>IF(NOT('Manual Experiment Interface'!E63=""),'Manual Experiment Interface'!E63,"")</f>
        <v/>
      </c>
      <c r="F63" s="4" t="str">
        <f>IF(NOT('Manual Experiment Interface'!F63=""),'Manual Experiment Interface'!F63,"")</f>
        <v/>
      </c>
      <c r="G63" s="4" t="str">
        <f>IF(NOT('Manual Experiment Interface'!G63=""),'Manual Experiment Interface'!G63,"")</f>
        <v/>
      </c>
      <c r="H63" s="4" t="str">
        <f>IF(NOT('Manual Experiment Interface'!H63=""),'Manual Experiment Interface'!H63,"")</f>
        <v/>
      </c>
      <c r="I63" s="4" t="str">
        <f>IF(NOT('Manual Experiment Interface'!I63=""),'Manual Experiment Interface'!I63,"")</f>
        <v/>
      </c>
      <c r="J63" s="4" t="str">
        <f>IF(NOT('Manual Experiment Interface'!J63=""),'Manual Experiment Interface'!J63,"")</f>
        <v/>
      </c>
      <c r="K63" s="4" t="str">
        <f>IF(NOT('Manual Experiment Interface'!K63=""),'Manual Experiment Interface'!K63,"")</f>
        <v/>
      </c>
      <c r="L63" s="4" t="str">
        <f>IF(NOT('Manual Experiment Interface'!L63=""),'Manual Experiment Interface'!L63,"")</f>
        <v/>
      </c>
    </row>
    <row r="64" spans="1:12" ht="15.75" customHeight="1" x14ac:dyDescent="0.2">
      <c r="A64" s="4" t="str">
        <f>IF(NOT('Manual Experiment Interface'!A64=""),'Manual Experiment Interface'!A64,"")</f>
        <v/>
      </c>
      <c r="B64" s="4" t="str">
        <f>IF(NOT('Manual Experiment Interface'!B64=""),'Manual Experiment Interface'!B64,"")</f>
        <v/>
      </c>
      <c r="C64" s="4" t="str">
        <f>IF(NOT('Manual Experiment Interface'!C64=""),'Manual Experiment Interface'!C64,"")</f>
        <v/>
      </c>
      <c r="D64" s="4" t="str">
        <f>IF(NOT('Manual Experiment Interface'!D64=""),'Manual Experiment Interface'!D64,"")</f>
        <v/>
      </c>
      <c r="E64" s="4" t="str">
        <f>IF(NOT('Manual Experiment Interface'!E64=""),'Manual Experiment Interface'!E64,"")</f>
        <v/>
      </c>
      <c r="F64" s="4" t="str">
        <f>IF(NOT('Manual Experiment Interface'!F64=""),'Manual Experiment Interface'!F64,"")</f>
        <v/>
      </c>
      <c r="G64" s="4" t="str">
        <f>IF(NOT('Manual Experiment Interface'!G64=""),'Manual Experiment Interface'!G64,"")</f>
        <v/>
      </c>
      <c r="H64" s="4" t="str">
        <f>IF(NOT('Manual Experiment Interface'!H64=""),'Manual Experiment Interface'!H64,"")</f>
        <v/>
      </c>
      <c r="I64" s="4" t="str">
        <f>IF(NOT('Manual Experiment Interface'!I64=""),'Manual Experiment Interface'!I64,"")</f>
        <v/>
      </c>
      <c r="J64" s="4" t="str">
        <f>IF(NOT('Manual Experiment Interface'!J64=""),'Manual Experiment Interface'!J64,"")</f>
        <v/>
      </c>
      <c r="K64" s="4" t="str">
        <f>IF(NOT('Manual Experiment Interface'!K64=""),'Manual Experiment Interface'!K64,"")</f>
        <v/>
      </c>
      <c r="L64" s="4" t="str">
        <f>IF(NOT('Manual Experiment Interface'!L64=""),'Manual Experiment Interface'!L64,"")</f>
        <v/>
      </c>
    </row>
    <row r="65" spans="1:12" ht="15.75" customHeight="1" x14ac:dyDescent="0.2">
      <c r="A65" s="4" t="str">
        <f>IF(NOT('Manual Experiment Interface'!A65=""),'Manual Experiment Interface'!A65,"")</f>
        <v/>
      </c>
      <c r="B65" s="4" t="str">
        <f>IF(NOT('Manual Experiment Interface'!B65=""),'Manual Experiment Interface'!B65,"")</f>
        <v/>
      </c>
      <c r="C65" s="4" t="str">
        <f>IF(NOT('Manual Experiment Interface'!C65=""),'Manual Experiment Interface'!C65,"")</f>
        <v/>
      </c>
      <c r="D65" s="4" t="str">
        <f>IF(NOT('Manual Experiment Interface'!D65=""),'Manual Experiment Interface'!D65,"")</f>
        <v/>
      </c>
      <c r="E65" s="4" t="str">
        <f>IF(NOT('Manual Experiment Interface'!E65=""),'Manual Experiment Interface'!E65,"")</f>
        <v/>
      </c>
      <c r="F65" s="4" t="str">
        <f>IF(NOT('Manual Experiment Interface'!F65=""),'Manual Experiment Interface'!F65,"")</f>
        <v/>
      </c>
      <c r="G65" s="4" t="str">
        <f>IF(NOT('Manual Experiment Interface'!G65=""),'Manual Experiment Interface'!G65,"")</f>
        <v/>
      </c>
      <c r="H65" s="4" t="str">
        <f>IF(NOT('Manual Experiment Interface'!H65=""),'Manual Experiment Interface'!H65,"")</f>
        <v/>
      </c>
      <c r="I65" s="4" t="str">
        <f>IF(NOT('Manual Experiment Interface'!I65=""),'Manual Experiment Interface'!I65,"")</f>
        <v/>
      </c>
      <c r="J65" s="4" t="str">
        <f>IF(NOT('Manual Experiment Interface'!J65=""),'Manual Experiment Interface'!J65,"")</f>
        <v/>
      </c>
      <c r="K65" s="4" t="str">
        <f>IF(NOT('Manual Experiment Interface'!K65=""),'Manual Experiment Interface'!K65,"")</f>
        <v/>
      </c>
      <c r="L65" s="4" t="str">
        <f>IF(NOT('Manual Experiment Interface'!L65=""),'Manual Experiment Interface'!L65,"")</f>
        <v/>
      </c>
    </row>
    <row r="66" spans="1:12" ht="15.75" customHeight="1" x14ac:dyDescent="0.2">
      <c r="A66" s="4" t="str">
        <f>IF(NOT('Manual Experiment Interface'!A66=""),'Manual Experiment Interface'!A66,"")</f>
        <v/>
      </c>
      <c r="B66" s="4" t="str">
        <f>IF(NOT('Manual Experiment Interface'!B66=""),'Manual Experiment Interface'!B66,"")</f>
        <v/>
      </c>
      <c r="C66" s="4" t="str">
        <f>IF(NOT('Manual Experiment Interface'!C66=""),'Manual Experiment Interface'!C66,"")</f>
        <v/>
      </c>
      <c r="D66" s="4" t="str">
        <f>IF(NOT('Manual Experiment Interface'!D66=""),'Manual Experiment Interface'!D66,"")</f>
        <v/>
      </c>
      <c r="E66" s="4" t="str">
        <f>IF(NOT('Manual Experiment Interface'!E66=""),'Manual Experiment Interface'!E66,"")</f>
        <v/>
      </c>
      <c r="F66" s="4" t="str">
        <f>IF(NOT('Manual Experiment Interface'!F66=""),'Manual Experiment Interface'!F66,"")</f>
        <v/>
      </c>
      <c r="G66" s="4" t="str">
        <f>IF(NOT('Manual Experiment Interface'!G66=""),'Manual Experiment Interface'!G66,"")</f>
        <v/>
      </c>
      <c r="H66" s="4" t="str">
        <f>IF(NOT('Manual Experiment Interface'!H66=""),'Manual Experiment Interface'!H66,"")</f>
        <v/>
      </c>
      <c r="I66" s="4" t="str">
        <f>IF(NOT('Manual Experiment Interface'!I66=""),'Manual Experiment Interface'!I66,"")</f>
        <v/>
      </c>
      <c r="J66" s="4" t="str">
        <f>IF(NOT('Manual Experiment Interface'!J66=""),'Manual Experiment Interface'!J66,"")</f>
        <v/>
      </c>
      <c r="K66" s="4" t="str">
        <f>IF(NOT('Manual Experiment Interface'!K66=""),'Manual Experiment Interface'!K66,"")</f>
        <v/>
      </c>
      <c r="L66" s="4" t="str">
        <f>IF(NOT('Manual Experiment Interface'!L66=""),'Manual Experiment Interface'!L66,"")</f>
        <v/>
      </c>
    </row>
    <row r="67" spans="1:12" ht="15.75" customHeight="1" x14ac:dyDescent="0.2">
      <c r="A67" s="4" t="str">
        <f>IF(NOT('Manual Experiment Interface'!A67=""),'Manual Experiment Interface'!A67,"")</f>
        <v/>
      </c>
      <c r="B67" s="4" t="str">
        <f>IF(NOT('Manual Experiment Interface'!B67=""),'Manual Experiment Interface'!B67,"")</f>
        <v/>
      </c>
      <c r="C67" s="4" t="str">
        <f>IF(NOT('Manual Experiment Interface'!C67=""),'Manual Experiment Interface'!C67,"")</f>
        <v/>
      </c>
      <c r="D67" s="4" t="str">
        <f>IF(NOT('Manual Experiment Interface'!D67=""),'Manual Experiment Interface'!D67,"")</f>
        <v/>
      </c>
      <c r="E67" s="4" t="str">
        <f>IF(NOT('Manual Experiment Interface'!E67=""),'Manual Experiment Interface'!E67,"")</f>
        <v/>
      </c>
      <c r="F67" s="4" t="str">
        <f>IF(NOT('Manual Experiment Interface'!F67=""),'Manual Experiment Interface'!F67,"")</f>
        <v/>
      </c>
      <c r="G67" s="4" t="str">
        <f>IF(NOT('Manual Experiment Interface'!G67=""),'Manual Experiment Interface'!G67,"")</f>
        <v/>
      </c>
      <c r="H67" s="4" t="str">
        <f>IF(NOT('Manual Experiment Interface'!H67=""),'Manual Experiment Interface'!H67,"")</f>
        <v/>
      </c>
      <c r="I67" s="4" t="str">
        <f>IF(NOT('Manual Experiment Interface'!I67=""),'Manual Experiment Interface'!I67,"")</f>
        <v/>
      </c>
      <c r="J67" s="4" t="str">
        <f>IF(NOT('Manual Experiment Interface'!J67=""),'Manual Experiment Interface'!J67,"")</f>
        <v/>
      </c>
      <c r="K67" s="4" t="str">
        <f>IF(NOT('Manual Experiment Interface'!K67=""),'Manual Experiment Interface'!K67,"")</f>
        <v/>
      </c>
      <c r="L67" s="4" t="str">
        <f>IF(NOT('Manual Experiment Interface'!L67=""),'Manual Experiment Interface'!L67,"")</f>
        <v/>
      </c>
    </row>
    <row r="68" spans="1:12" ht="15.75" customHeight="1" x14ac:dyDescent="0.2">
      <c r="A68" s="4" t="str">
        <f>IF(NOT('Manual Experiment Interface'!A68=""),'Manual Experiment Interface'!A68,"")</f>
        <v/>
      </c>
      <c r="B68" s="4" t="str">
        <f>IF(NOT('Manual Experiment Interface'!B68=""),'Manual Experiment Interface'!B68,"")</f>
        <v/>
      </c>
      <c r="C68" s="4" t="str">
        <f>IF(NOT('Manual Experiment Interface'!C68=""),'Manual Experiment Interface'!C68,"")</f>
        <v/>
      </c>
      <c r="D68" s="4" t="str">
        <f>IF(NOT('Manual Experiment Interface'!D68=""),'Manual Experiment Interface'!D68,"")</f>
        <v/>
      </c>
      <c r="E68" s="4" t="str">
        <f>IF(NOT('Manual Experiment Interface'!E68=""),'Manual Experiment Interface'!E68,"")</f>
        <v/>
      </c>
      <c r="F68" s="4" t="str">
        <f>IF(NOT('Manual Experiment Interface'!F68=""),'Manual Experiment Interface'!F68,"")</f>
        <v/>
      </c>
      <c r="G68" s="4" t="str">
        <f>IF(NOT('Manual Experiment Interface'!G68=""),'Manual Experiment Interface'!G68,"")</f>
        <v/>
      </c>
      <c r="H68" s="4" t="str">
        <f>IF(NOT('Manual Experiment Interface'!H68=""),'Manual Experiment Interface'!H68,"")</f>
        <v/>
      </c>
      <c r="I68" s="4" t="str">
        <f>IF(NOT('Manual Experiment Interface'!I68=""),'Manual Experiment Interface'!I68,"")</f>
        <v/>
      </c>
      <c r="J68" s="4" t="str">
        <f>IF(NOT('Manual Experiment Interface'!J68=""),'Manual Experiment Interface'!J68,"")</f>
        <v/>
      </c>
      <c r="K68" s="4" t="str">
        <f>IF(NOT('Manual Experiment Interface'!K68=""),'Manual Experiment Interface'!K68,"")</f>
        <v/>
      </c>
      <c r="L68" s="4" t="str">
        <f>IF(NOT('Manual Experiment Interface'!L68=""),'Manual Experiment Interface'!L68,"")</f>
        <v/>
      </c>
    </row>
    <row r="69" spans="1:12" ht="15.75" customHeight="1" x14ac:dyDescent="0.2">
      <c r="A69" s="4" t="str">
        <f>IF(NOT('Manual Experiment Interface'!A69=""),'Manual Experiment Interface'!A69,"")</f>
        <v/>
      </c>
      <c r="B69" s="4" t="str">
        <f>IF(NOT('Manual Experiment Interface'!B69=""),'Manual Experiment Interface'!B69,"")</f>
        <v/>
      </c>
      <c r="C69" s="4" t="str">
        <f>IF(NOT('Manual Experiment Interface'!C69=""),'Manual Experiment Interface'!C69,"")</f>
        <v/>
      </c>
      <c r="D69" s="4" t="str">
        <f>IF(NOT('Manual Experiment Interface'!D69=""),'Manual Experiment Interface'!D69,"")</f>
        <v/>
      </c>
      <c r="E69" s="4" t="str">
        <f>IF(NOT('Manual Experiment Interface'!E69=""),'Manual Experiment Interface'!E69,"")</f>
        <v/>
      </c>
      <c r="F69" s="4" t="str">
        <f>IF(NOT('Manual Experiment Interface'!F69=""),'Manual Experiment Interface'!F69,"")</f>
        <v/>
      </c>
      <c r="G69" s="4" t="str">
        <f>IF(NOT('Manual Experiment Interface'!G69=""),'Manual Experiment Interface'!G69,"")</f>
        <v/>
      </c>
      <c r="H69" s="4" t="str">
        <f>IF(NOT('Manual Experiment Interface'!H69=""),'Manual Experiment Interface'!H69,"")</f>
        <v/>
      </c>
      <c r="I69" s="4" t="str">
        <f>IF(NOT('Manual Experiment Interface'!I69=""),'Manual Experiment Interface'!I69,"")</f>
        <v/>
      </c>
      <c r="J69" s="4" t="str">
        <f>IF(NOT('Manual Experiment Interface'!J69=""),'Manual Experiment Interface'!J69,"")</f>
        <v/>
      </c>
      <c r="K69" s="4" t="str">
        <f>IF(NOT('Manual Experiment Interface'!K69=""),'Manual Experiment Interface'!K69,"")</f>
        <v/>
      </c>
      <c r="L69" s="4" t="str">
        <f>IF(NOT('Manual Experiment Interface'!L69=""),'Manual Experiment Interface'!L69,"")</f>
        <v/>
      </c>
    </row>
    <row r="70" spans="1:12" ht="15.75" customHeight="1" x14ac:dyDescent="0.2">
      <c r="A70" s="4" t="str">
        <f>IF(NOT('Manual Experiment Interface'!A70=""),'Manual Experiment Interface'!A70,"")</f>
        <v/>
      </c>
      <c r="B70" s="4" t="str">
        <f>IF(NOT('Manual Experiment Interface'!B70=""),'Manual Experiment Interface'!B70,"")</f>
        <v/>
      </c>
      <c r="C70" s="4" t="str">
        <f>IF(NOT('Manual Experiment Interface'!C70=""),'Manual Experiment Interface'!C70,"")</f>
        <v/>
      </c>
      <c r="D70" s="4" t="str">
        <f>IF(NOT('Manual Experiment Interface'!D70=""),'Manual Experiment Interface'!D70,"")</f>
        <v/>
      </c>
      <c r="E70" s="4" t="str">
        <f>IF(NOT('Manual Experiment Interface'!E70=""),'Manual Experiment Interface'!E70,"")</f>
        <v/>
      </c>
      <c r="F70" s="4" t="str">
        <f>IF(NOT('Manual Experiment Interface'!F70=""),'Manual Experiment Interface'!F70,"")</f>
        <v/>
      </c>
      <c r="G70" s="4" t="str">
        <f>IF(NOT('Manual Experiment Interface'!G70=""),'Manual Experiment Interface'!G70,"")</f>
        <v/>
      </c>
      <c r="H70" s="4" t="str">
        <f>IF(NOT('Manual Experiment Interface'!H70=""),'Manual Experiment Interface'!H70,"")</f>
        <v/>
      </c>
      <c r="I70" s="4" t="str">
        <f>IF(NOT('Manual Experiment Interface'!I70=""),'Manual Experiment Interface'!I70,"")</f>
        <v/>
      </c>
      <c r="J70" s="4" t="str">
        <f>IF(NOT('Manual Experiment Interface'!J70=""),'Manual Experiment Interface'!J70,"")</f>
        <v/>
      </c>
      <c r="K70" s="4" t="str">
        <f>IF(NOT('Manual Experiment Interface'!K70=""),'Manual Experiment Interface'!K70,"")</f>
        <v/>
      </c>
      <c r="L70" s="4" t="str">
        <f>IF(NOT('Manual Experiment Interface'!L70=""),'Manual Experiment Interface'!L70,"")</f>
        <v/>
      </c>
    </row>
    <row r="71" spans="1:12" ht="15.75" customHeight="1" x14ac:dyDescent="0.2">
      <c r="A71" s="4" t="str">
        <f>IF(NOT('Manual Experiment Interface'!A71=""),'Manual Experiment Interface'!A71,"")</f>
        <v/>
      </c>
      <c r="B71" s="4" t="str">
        <f>IF(NOT('Manual Experiment Interface'!B71=""),'Manual Experiment Interface'!B71,"")</f>
        <v/>
      </c>
      <c r="C71" s="4" t="str">
        <f>IF(NOT('Manual Experiment Interface'!C71=""),'Manual Experiment Interface'!C71,"")</f>
        <v/>
      </c>
      <c r="D71" s="4" t="str">
        <f>IF(NOT('Manual Experiment Interface'!D71=""),'Manual Experiment Interface'!D71,"")</f>
        <v/>
      </c>
      <c r="E71" s="4" t="str">
        <f>IF(NOT('Manual Experiment Interface'!E71=""),'Manual Experiment Interface'!E71,"")</f>
        <v/>
      </c>
      <c r="F71" s="4" t="str">
        <f>IF(NOT('Manual Experiment Interface'!F71=""),'Manual Experiment Interface'!F71,"")</f>
        <v/>
      </c>
      <c r="G71" s="4" t="str">
        <f>IF(NOT('Manual Experiment Interface'!G71=""),'Manual Experiment Interface'!G71,"")</f>
        <v/>
      </c>
      <c r="H71" s="4" t="str">
        <f>IF(NOT('Manual Experiment Interface'!H71=""),'Manual Experiment Interface'!H71,"")</f>
        <v/>
      </c>
      <c r="I71" s="4" t="str">
        <f>IF(NOT('Manual Experiment Interface'!I71=""),'Manual Experiment Interface'!I71,"")</f>
        <v/>
      </c>
      <c r="J71" s="4" t="str">
        <f>IF(NOT('Manual Experiment Interface'!J71=""),'Manual Experiment Interface'!J71,"")</f>
        <v/>
      </c>
      <c r="K71" s="4" t="str">
        <f>IF(NOT('Manual Experiment Interface'!K71=""),'Manual Experiment Interface'!K71,"")</f>
        <v/>
      </c>
      <c r="L71" s="4" t="str">
        <f>IF(NOT('Manual Experiment Interface'!L71=""),'Manual Experiment Interface'!L71,"")</f>
        <v/>
      </c>
    </row>
    <row r="72" spans="1:12" ht="15.75" customHeight="1" x14ac:dyDescent="0.2">
      <c r="A72" s="4" t="str">
        <f>IF(NOT('Manual Experiment Interface'!A72=""),'Manual Experiment Interface'!A72,"")</f>
        <v/>
      </c>
      <c r="B72" s="4" t="str">
        <f>IF(NOT('Manual Experiment Interface'!B72=""),'Manual Experiment Interface'!B72,"")</f>
        <v/>
      </c>
      <c r="C72" s="4" t="str">
        <f>IF(NOT('Manual Experiment Interface'!C72=""),'Manual Experiment Interface'!C72,"")</f>
        <v/>
      </c>
      <c r="D72" s="4" t="str">
        <f>IF(NOT('Manual Experiment Interface'!D72=""),'Manual Experiment Interface'!D72,"")</f>
        <v/>
      </c>
      <c r="E72" s="4" t="str">
        <f>IF(NOT('Manual Experiment Interface'!E72=""),'Manual Experiment Interface'!E72,"")</f>
        <v/>
      </c>
      <c r="F72" s="4" t="str">
        <f>IF(NOT('Manual Experiment Interface'!F72=""),'Manual Experiment Interface'!F72,"")</f>
        <v/>
      </c>
      <c r="G72" s="4" t="str">
        <f>IF(NOT('Manual Experiment Interface'!G72=""),'Manual Experiment Interface'!G72,"")</f>
        <v/>
      </c>
      <c r="H72" s="4" t="str">
        <f>IF(NOT('Manual Experiment Interface'!H72=""),'Manual Experiment Interface'!H72,"")</f>
        <v/>
      </c>
      <c r="I72" s="4" t="str">
        <f>IF(NOT('Manual Experiment Interface'!I72=""),'Manual Experiment Interface'!I72,"")</f>
        <v/>
      </c>
      <c r="J72" s="4" t="str">
        <f>IF(NOT('Manual Experiment Interface'!J72=""),'Manual Experiment Interface'!J72,"")</f>
        <v/>
      </c>
      <c r="K72" s="4" t="str">
        <f>IF(NOT('Manual Experiment Interface'!K72=""),'Manual Experiment Interface'!K72,"")</f>
        <v/>
      </c>
      <c r="L72" s="4" t="str">
        <f>IF(NOT('Manual Experiment Interface'!L72=""),'Manual Experiment Interface'!L72,"")</f>
        <v/>
      </c>
    </row>
    <row r="73" spans="1:12" ht="15.75" customHeight="1" x14ac:dyDescent="0.2">
      <c r="A73" s="4" t="str">
        <f>IF(NOT('Manual Experiment Interface'!A73=""),'Manual Experiment Interface'!A73,"")</f>
        <v/>
      </c>
      <c r="B73" s="4" t="str">
        <f>IF(NOT('Manual Experiment Interface'!B73=""),'Manual Experiment Interface'!B73,"")</f>
        <v/>
      </c>
      <c r="C73" s="4" t="str">
        <f>IF(NOT('Manual Experiment Interface'!C73=""),'Manual Experiment Interface'!C73,"")</f>
        <v/>
      </c>
      <c r="D73" s="4" t="str">
        <f>IF(NOT('Manual Experiment Interface'!D73=""),'Manual Experiment Interface'!D73,"")</f>
        <v/>
      </c>
      <c r="E73" s="4" t="str">
        <f>IF(NOT('Manual Experiment Interface'!E73=""),'Manual Experiment Interface'!E73,"")</f>
        <v/>
      </c>
      <c r="F73" s="4" t="str">
        <f>IF(NOT('Manual Experiment Interface'!F73=""),'Manual Experiment Interface'!F73,"")</f>
        <v/>
      </c>
      <c r="G73" s="4" t="str">
        <f>IF(NOT('Manual Experiment Interface'!G73=""),'Manual Experiment Interface'!G73,"")</f>
        <v/>
      </c>
      <c r="H73" s="4" t="str">
        <f>IF(NOT('Manual Experiment Interface'!H73=""),'Manual Experiment Interface'!H73,"")</f>
        <v/>
      </c>
      <c r="I73" s="4" t="str">
        <f>IF(NOT('Manual Experiment Interface'!I73=""),'Manual Experiment Interface'!I73,"")</f>
        <v/>
      </c>
      <c r="J73" s="4" t="str">
        <f>IF(NOT('Manual Experiment Interface'!J73=""),'Manual Experiment Interface'!J73,"")</f>
        <v/>
      </c>
      <c r="K73" s="4" t="str">
        <f>IF(NOT('Manual Experiment Interface'!K73=""),'Manual Experiment Interface'!K73,"")</f>
        <v/>
      </c>
      <c r="L73" s="4" t="str">
        <f>IF(NOT('Manual Experiment Interface'!L73=""),'Manual Experiment Interface'!L73,"")</f>
        <v/>
      </c>
    </row>
    <row r="74" spans="1:12" ht="15.75" customHeight="1" x14ac:dyDescent="0.2">
      <c r="A74" s="4" t="str">
        <f>IF(NOT('Manual Experiment Interface'!A74=""),'Manual Experiment Interface'!A74,"")</f>
        <v/>
      </c>
      <c r="B74" s="4" t="str">
        <f>IF(NOT('Manual Experiment Interface'!B74=""),'Manual Experiment Interface'!B74,"")</f>
        <v/>
      </c>
      <c r="C74" s="4" t="str">
        <f>IF(NOT('Manual Experiment Interface'!C74=""),'Manual Experiment Interface'!C74,"")</f>
        <v/>
      </c>
      <c r="D74" s="4" t="str">
        <f>IF(NOT('Manual Experiment Interface'!D74=""),'Manual Experiment Interface'!D74,"")</f>
        <v/>
      </c>
      <c r="E74" s="4" t="str">
        <f>IF(NOT('Manual Experiment Interface'!E74=""),'Manual Experiment Interface'!E74,"")</f>
        <v/>
      </c>
      <c r="F74" s="4" t="str">
        <f>IF(NOT('Manual Experiment Interface'!F74=""),'Manual Experiment Interface'!F74,"")</f>
        <v/>
      </c>
      <c r="G74" s="4" t="str">
        <f>IF(NOT('Manual Experiment Interface'!G74=""),'Manual Experiment Interface'!G74,"")</f>
        <v/>
      </c>
      <c r="H74" s="4" t="str">
        <f>IF(NOT('Manual Experiment Interface'!H74=""),'Manual Experiment Interface'!H74,"")</f>
        <v/>
      </c>
      <c r="I74" s="4" t="str">
        <f>IF(NOT('Manual Experiment Interface'!I74=""),'Manual Experiment Interface'!I74,"")</f>
        <v/>
      </c>
      <c r="J74" s="4" t="str">
        <f>IF(NOT('Manual Experiment Interface'!J74=""),'Manual Experiment Interface'!J74,"")</f>
        <v/>
      </c>
      <c r="K74" s="4" t="str">
        <f>IF(NOT('Manual Experiment Interface'!K74=""),'Manual Experiment Interface'!K74,"")</f>
        <v/>
      </c>
      <c r="L74" s="4" t="str">
        <f>IF(NOT('Manual Experiment Interface'!L74=""),'Manual Experiment Interface'!L74,"")</f>
        <v/>
      </c>
    </row>
    <row r="75" spans="1:12" ht="15.75" customHeight="1" x14ac:dyDescent="0.2">
      <c r="A75" s="4" t="str">
        <f>IF(NOT('Manual Experiment Interface'!A75=""),'Manual Experiment Interface'!A75,"")</f>
        <v/>
      </c>
      <c r="B75" s="4" t="str">
        <f>IF(NOT('Manual Experiment Interface'!B75=""),'Manual Experiment Interface'!B75,"")</f>
        <v/>
      </c>
      <c r="C75" s="4" t="str">
        <f>IF(NOT('Manual Experiment Interface'!C75=""),'Manual Experiment Interface'!C75,"")</f>
        <v/>
      </c>
      <c r="D75" s="4" t="str">
        <f>IF(NOT('Manual Experiment Interface'!D75=""),'Manual Experiment Interface'!D75,"")</f>
        <v/>
      </c>
      <c r="E75" s="4" t="str">
        <f>IF(NOT('Manual Experiment Interface'!E75=""),'Manual Experiment Interface'!E75,"")</f>
        <v/>
      </c>
      <c r="F75" s="4" t="str">
        <f>IF(NOT('Manual Experiment Interface'!F75=""),'Manual Experiment Interface'!F75,"")</f>
        <v/>
      </c>
      <c r="G75" s="4" t="str">
        <f>IF(NOT('Manual Experiment Interface'!G75=""),'Manual Experiment Interface'!G75,"")</f>
        <v/>
      </c>
      <c r="H75" s="4" t="str">
        <f>IF(NOT('Manual Experiment Interface'!H75=""),'Manual Experiment Interface'!H75,"")</f>
        <v/>
      </c>
      <c r="I75" s="4" t="str">
        <f>IF(NOT('Manual Experiment Interface'!I75=""),'Manual Experiment Interface'!I75,"")</f>
        <v/>
      </c>
      <c r="J75" s="4" t="str">
        <f>IF(NOT('Manual Experiment Interface'!J75=""),'Manual Experiment Interface'!J75,"")</f>
        <v/>
      </c>
      <c r="K75" s="4" t="str">
        <f>IF(NOT('Manual Experiment Interface'!K75=""),'Manual Experiment Interface'!K75,"")</f>
        <v/>
      </c>
      <c r="L75" s="4" t="str">
        <f>IF(NOT('Manual Experiment Interface'!L75=""),'Manual Experiment Interface'!L75,"")</f>
        <v/>
      </c>
    </row>
    <row r="76" spans="1:12" ht="15.75" customHeight="1" x14ac:dyDescent="0.2">
      <c r="A76" s="4" t="str">
        <f>IF(NOT('Manual Experiment Interface'!A76=""),'Manual Experiment Interface'!A76,"")</f>
        <v/>
      </c>
      <c r="B76" s="4" t="str">
        <f>IF(NOT('Manual Experiment Interface'!B76=""),'Manual Experiment Interface'!B76,"")</f>
        <v/>
      </c>
      <c r="C76" s="4" t="str">
        <f>IF(NOT('Manual Experiment Interface'!C76=""),'Manual Experiment Interface'!C76,"")</f>
        <v/>
      </c>
      <c r="D76" s="4" t="str">
        <f>IF(NOT('Manual Experiment Interface'!D76=""),'Manual Experiment Interface'!D76,"")</f>
        <v/>
      </c>
      <c r="E76" s="4" t="str">
        <f>IF(NOT('Manual Experiment Interface'!E76=""),'Manual Experiment Interface'!E76,"")</f>
        <v/>
      </c>
      <c r="F76" s="4" t="str">
        <f>IF(NOT('Manual Experiment Interface'!F76=""),'Manual Experiment Interface'!F76,"")</f>
        <v/>
      </c>
      <c r="G76" s="4" t="str">
        <f>IF(NOT('Manual Experiment Interface'!G76=""),'Manual Experiment Interface'!G76,"")</f>
        <v/>
      </c>
      <c r="H76" s="4" t="str">
        <f>IF(NOT('Manual Experiment Interface'!H76=""),'Manual Experiment Interface'!H76,"")</f>
        <v/>
      </c>
      <c r="I76" s="4" t="str">
        <f>IF(NOT('Manual Experiment Interface'!I76=""),'Manual Experiment Interface'!I76,"")</f>
        <v/>
      </c>
      <c r="J76" s="4" t="str">
        <f>IF(NOT('Manual Experiment Interface'!J76=""),'Manual Experiment Interface'!J76,"")</f>
        <v/>
      </c>
      <c r="K76" s="4" t="str">
        <f>IF(NOT('Manual Experiment Interface'!K76=""),'Manual Experiment Interface'!K76,"")</f>
        <v/>
      </c>
      <c r="L76" s="4" t="str">
        <f>IF(NOT('Manual Experiment Interface'!L76=""),'Manual Experiment Interface'!L76,"")</f>
        <v/>
      </c>
    </row>
    <row r="77" spans="1:12" ht="15.75" customHeight="1" x14ac:dyDescent="0.2">
      <c r="A77" s="4" t="str">
        <f>IF(NOT('Manual Experiment Interface'!A77=""),'Manual Experiment Interface'!A77,"")</f>
        <v/>
      </c>
      <c r="B77" s="4" t="str">
        <f>IF(NOT('Manual Experiment Interface'!B77=""),'Manual Experiment Interface'!B77,"")</f>
        <v/>
      </c>
      <c r="C77" s="4" t="str">
        <f>IF(NOT('Manual Experiment Interface'!C77=""),'Manual Experiment Interface'!C77,"")</f>
        <v/>
      </c>
      <c r="D77" s="4" t="str">
        <f>IF(NOT('Manual Experiment Interface'!D77=""),'Manual Experiment Interface'!D77,"")</f>
        <v/>
      </c>
      <c r="E77" s="4" t="str">
        <f>IF(NOT('Manual Experiment Interface'!E77=""),'Manual Experiment Interface'!E77,"")</f>
        <v/>
      </c>
      <c r="F77" s="4" t="str">
        <f>IF(NOT('Manual Experiment Interface'!F77=""),'Manual Experiment Interface'!F77,"")</f>
        <v/>
      </c>
      <c r="G77" s="4" t="str">
        <f>IF(NOT('Manual Experiment Interface'!G77=""),'Manual Experiment Interface'!G77,"")</f>
        <v/>
      </c>
      <c r="H77" s="4" t="str">
        <f>IF(NOT('Manual Experiment Interface'!H77=""),'Manual Experiment Interface'!H77,"")</f>
        <v/>
      </c>
      <c r="I77" s="4" t="str">
        <f>IF(NOT('Manual Experiment Interface'!I77=""),'Manual Experiment Interface'!I77,"")</f>
        <v/>
      </c>
      <c r="J77" s="4" t="str">
        <f>IF(NOT('Manual Experiment Interface'!J77=""),'Manual Experiment Interface'!J77,"")</f>
        <v/>
      </c>
      <c r="K77" s="4" t="str">
        <f>IF(NOT('Manual Experiment Interface'!K77=""),'Manual Experiment Interface'!K77,"")</f>
        <v/>
      </c>
      <c r="L77" s="4" t="str">
        <f>IF(NOT('Manual Experiment Interface'!L77=""),'Manual Experiment Interface'!L77,"")</f>
        <v/>
      </c>
    </row>
    <row r="78" spans="1:12" ht="15.75" customHeight="1" x14ac:dyDescent="0.2">
      <c r="A78" s="4" t="str">
        <f>IF(NOT('Manual Experiment Interface'!A78=""),'Manual Experiment Interface'!A78,"")</f>
        <v/>
      </c>
      <c r="B78" s="4" t="str">
        <f>IF(NOT('Manual Experiment Interface'!B78=""),'Manual Experiment Interface'!B78,"")</f>
        <v/>
      </c>
      <c r="C78" s="4" t="str">
        <f>IF(NOT('Manual Experiment Interface'!C78=""),'Manual Experiment Interface'!C78,"")</f>
        <v/>
      </c>
      <c r="D78" s="4" t="str">
        <f>IF(NOT('Manual Experiment Interface'!D78=""),'Manual Experiment Interface'!D78,"")</f>
        <v/>
      </c>
      <c r="E78" s="4" t="str">
        <f>IF(NOT('Manual Experiment Interface'!E78=""),'Manual Experiment Interface'!E78,"")</f>
        <v/>
      </c>
      <c r="F78" s="4" t="str">
        <f>IF(NOT('Manual Experiment Interface'!F78=""),'Manual Experiment Interface'!F78,"")</f>
        <v/>
      </c>
      <c r="G78" s="4" t="str">
        <f>IF(NOT('Manual Experiment Interface'!G78=""),'Manual Experiment Interface'!G78,"")</f>
        <v/>
      </c>
      <c r="H78" s="4" t="str">
        <f>IF(NOT('Manual Experiment Interface'!H78=""),'Manual Experiment Interface'!H78,"")</f>
        <v/>
      </c>
      <c r="I78" s="4" t="str">
        <f>IF(NOT('Manual Experiment Interface'!I78=""),'Manual Experiment Interface'!I78,"")</f>
        <v/>
      </c>
      <c r="J78" s="4" t="str">
        <f>IF(NOT('Manual Experiment Interface'!J78=""),'Manual Experiment Interface'!J78,"")</f>
        <v/>
      </c>
      <c r="K78" s="4" t="str">
        <f>IF(NOT('Manual Experiment Interface'!K78=""),'Manual Experiment Interface'!K78,"")</f>
        <v/>
      </c>
      <c r="L78" s="4" t="str">
        <f>IF(NOT('Manual Experiment Interface'!L78=""),'Manual Experiment Interface'!L78,"")</f>
        <v/>
      </c>
    </row>
    <row r="79" spans="1:12" ht="15.75" customHeight="1" x14ac:dyDescent="0.2">
      <c r="A79" s="4" t="str">
        <f>IF(NOT('Manual Experiment Interface'!A79=""),'Manual Experiment Interface'!A79,"")</f>
        <v/>
      </c>
      <c r="B79" s="4" t="str">
        <f>IF(NOT('Manual Experiment Interface'!B79=""),'Manual Experiment Interface'!B79,"")</f>
        <v/>
      </c>
      <c r="C79" s="4" t="str">
        <f>IF(NOT('Manual Experiment Interface'!C79=""),'Manual Experiment Interface'!C79,"")</f>
        <v/>
      </c>
      <c r="D79" s="4" t="str">
        <f>IF(NOT('Manual Experiment Interface'!D79=""),'Manual Experiment Interface'!D79,"")</f>
        <v/>
      </c>
      <c r="E79" s="4" t="str">
        <f>IF(NOT('Manual Experiment Interface'!E79=""),'Manual Experiment Interface'!E79,"")</f>
        <v/>
      </c>
      <c r="F79" s="4" t="str">
        <f>IF(NOT('Manual Experiment Interface'!F79=""),'Manual Experiment Interface'!F79,"")</f>
        <v/>
      </c>
      <c r="G79" s="4" t="str">
        <f>IF(NOT('Manual Experiment Interface'!G79=""),'Manual Experiment Interface'!G79,"")</f>
        <v/>
      </c>
      <c r="H79" s="4" t="str">
        <f>IF(NOT('Manual Experiment Interface'!H79=""),'Manual Experiment Interface'!H79,"")</f>
        <v/>
      </c>
      <c r="I79" s="4" t="str">
        <f>IF(NOT('Manual Experiment Interface'!I79=""),'Manual Experiment Interface'!I79,"")</f>
        <v/>
      </c>
      <c r="J79" s="4" t="str">
        <f>IF(NOT('Manual Experiment Interface'!J79=""),'Manual Experiment Interface'!J79,"")</f>
        <v/>
      </c>
      <c r="K79" s="4" t="str">
        <f>IF(NOT('Manual Experiment Interface'!K79=""),'Manual Experiment Interface'!K79,"")</f>
        <v/>
      </c>
      <c r="L79" s="4" t="str">
        <f>IF(NOT('Manual Experiment Interface'!L79=""),'Manual Experiment Interface'!L79,"")</f>
        <v/>
      </c>
    </row>
    <row r="80" spans="1:12" ht="15.75" customHeight="1" x14ac:dyDescent="0.2">
      <c r="A80" s="4" t="str">
        <f>IF(NOT('Manual Experiment Interface'!A80=""),'Manual Experiment Interface'!A80,"")</f>
        <v/>
      </c>
      <c r="B80" s="4" t="str">
        <f>IF(NOT('Manual Experiment Interface'!B80=""),'Manual Experiment Interface'!B80,"")</f>
        <v/>
      </c>
      <c r="C80" s="4" t="str">
        <f>IF(NOT('Manual Experiment Interface'!C80=""),'Manual Experiment Interface'!C80,"")</f>
        <v/>
      </c>
      <c r="D80" s="4" t="str">
        <f>IF(NOT('Manual Experiment Interface'!D80=""),'Manual Experiment Interface'!D80,"")</f>
        <v/>
      </c>
      <c r="E80" s="4" t="str">
        <f>IF(NOT('Manual Experiment Interface'!E80=""),'Manual Experiment Interface'!E80,"")</f>
        <v/>
      </c>
      <c r="F80" s="4" t="str">
        <f>IF(NOT('Manual Experiment Interface'!F80=""),'Manual Experiment Interface'!F80,"")</f>
        <v/>
      </c>
      <c r="G80" s="4" t="str">
        <f>IF(NOT('Manual Experiment Interface'!G80=""),'Manual Experiment Interface'!G80,"")</f>
        <v/>
      </c>
      <c r="H80" s="4" t="str">
        <f>IF(NOT('Manual Experiment Interface'!H80=""),'Manual Experiment Interface'!H80,"")</f>
        <v/>
      </c>
      <c r="I80" s="4" t="str">
        <f>IF(NOT('Manual Experiment Interface'!I80=""),'Manual Experiment Interface'!I80,"")</f>
        <v/>
      </c>
      <c r="J80" s="4" t="str">
        <f>IF(NOT('Manual Experiment Interface'!J80=""),'Manual Experiment Interface'!J80,"")</f>
        <v/>
      </c>
      <c r="K80" s="4" t="str">
        <f>IF(NOT('Manual Experiment Interface'!K80=""),'Manual Experiment Interface'!K80,"")</f>
        <v/>
      </c>
      <c r="L80" s="4" t="str">
        <f>IF(NOT('Manual Experiment Interface'!L80=""),'Manual Experiment Interface'!L80,"")</f>
        <v/>
      </c>
    </row>
    <row r="81" spans="1:12" ht="15.75" customHeight="1" x14ac:dyDescent="0.2">
      <c r="A81" s="4" t="str">
        <f>IF(NOT('Manual Experiment Interface'!A81=""),'Manual Experiment Interface'!A81,"")</f>
        <v/>
      </c>
      <c r="B81" s="4" t="str">
        <f>IF(NOT('Manual Experiment Interface'!B81=""),'Manual Experiment Interface'!B81,"")</f>
        <v/>
      </c>
      <c r="C81" s="4" t="str">
        <f>IF(NOT('Manual Experiment Interface'!C81=""),'Manual Experiment Interface'!C81,"")</f>
        <v/>
      </c>
      <c r="D81" s="4" t="str">
        <f>IF(NOT('Manual Experiment Interface'!D81=""),'Manual Experiment Interface'!D81,"")</f>
        <v/>
      </c>
      <c r="E81" s="4" t="str">
        <f>IF(NOT('Manual Experiment Interface'!E81=""),'Manual Experiment Interface'!E81,"")</f>
        <v/>
      </c>
      <c r="F81" s="4" t="str">
        <f>IF(NOT('Manual Experiment Interface'!F81=""),'Manual Experiment Interface'!F81,"")</f>
        <v/>
      </c>
      <c r="G81" s="4" t="str">
        <f>IF(NOT('Manual Experiment Interface'!G81=""),'Manual Experiment Interface'!G81,"")</f>
        <v/>
      </c>
      <c r="H81" s="4" t="str">
        <f>IF(NOT('Manual Experiment Interface'!H81=""),'Manual Experiment Interface'!H81,"")</f>
        <v/>
      </c>
      <c r="I81" s="4" t="str">
        <f>IF(NOT('Manual Experiment Interface'!I81=""),'Manual Experiment Interface'!I81,"")</f>
        <v/>
      </c>
      <c r="J81" s="4" t="str">
        <f>IF(NOT('Manual Experiment Interface'!J81=""),'Manual Experiment Interface'!J81,"")</f>
        <v/>
      </c>
      <c r="K81" s="4" t="str">
        <f>IF(NOT('Manual Experiment Interface'!K81=""),'Manual Experiment Interface'!K81,"")</f>
        <v/>
      </c>
      <c r="L81" s="4" t="str">
        <f>IF(NOT('Manual Experiment Interface'!L81=""),'Manual Experiment Interface'!L81,"")</f>
        <v/>
      </c>
    </row>
    <row r="82" spans="1:12" ht="15.75" customHeight="1" x14ac:dyDescent="0.2">
      <c r="A82" s="4" t="str">
        <f>IF(NOT('Manual Experiment Interface'!A82=""),'Manual Experiment Interface'!A82,"")</f>
        <v/>
      </c>
      <c r="B82" s="4" t="str">
        <f>IF(NOT('Manual Experiment Interface'!B82=""),'Manual Experiment Interface'!B82,"")</f>
        <v/>
      </c>
      <c r="C82" s="4" t="str">
        <f>IF(NOT('Manual Experiment Interface'!C82=""),'Manual Experiment Interface'!C82,"")</f>
        <v/>
      </c>
      <c r="D82" s="4" t="str">
        <f>IF(NOT('Manual Experiment Interface'!D82=""),'Manual Experiment Interface'!D82,"")</f>
        <v/>
      </c>
      <c r="E82" s="4" t="str">
        <f>IF(NOT('Manual Experiment Interface'!E82=""),'Manual Experiment Interface'!E82,"")</f>
        <v/>
      </c>
      <c r="F82" s="4" t="str">
        <f>IF(NOT('Manual Experiment Interface'!F82=""),'Manual Experiment Interface'!F82,"")</f>
        <v/>
      </c>
      <c r="G82" s="4" t="str">
        <f>IF(NOT('Manual Experiment Interface'!G82=""),'Manual Experiment Interface'!G82,"")</f>
        <v/>
      </c>
      <c r="H82" s="4" t="str">
        <f>IF(NOT('Manual Experiment Interface'!H82=""),'Manual Experiment Interface'!H82,"")</f>
        <v/>
      </c>
      <c r="I82" s="4" t="str">
        <f>IF(NOT('Manual Experiment Interface'!I82=""),'Manual Experiment Interface'!I82,"")</f>
        <v/>
      </c>
      <c r="J82" s="4" t="str">
        <f>IF(NOT('Manual Experiment Interface'!J82=""),'Manual Experiment Interface'!J82,"")</f>
        <v/>
      </c>
      <c r="K82" s="4" t="str">
        <f>IF(NOT('Manual Experiment Interface'!K82=""),'Manual Experiment Interface'!K82,"")</f>
        <v/>
      </c>
      <c r="L82" s="4" t="str">
        <f>IF(NOT('Manual Experiment Interface'!L82=""),'Manual Experiment Interface'!L82,"")</f>
        <v/>
      </c>
    </row>
    <row r="83" spans="1:12" ht="15.75" customHeight="1" x14ac:dyDescent="0.2">
      <c r="A83" s="4" t="str">
        <f>IF(NOT('Manual Experiment Interface'!A83=""),'Manual Experiment Interface'!A83,"")</f>
        <v/>
      </c>
      <c r="B83" s="4" t="str">
        <f>IF(NOT('Manual Experiment Interface'!B83=""),'Manual Experiment Interface'!B83,"")</f>
        <v/>
      </c>
      <c r="C83" s="4" t="str">
        <f>IF(NOT('Manual Experiment Interface'!C83=""),'Manual Experiment Interface'!C83,"")</f>
        <v/>
      </c>
      <c r="D83" s="4" t="str">
        <f>IF(NOT('Manual Experiment Interface'!D83=""),'Manual Experiment Interface'!D83,"")</f>
        <v/>
      </c>
      <c r="E83" s="4" t="str">
        <f>IF(NOT('Manual Experiment Interface'!E83=""),'Manual Experiment Interface'!E83,"")</f>
        <v/>
      </c>
      <c r="F83" s="4" t="str">
        <f>IF(NOT('Manual Experiment Interface'!F83=""),'Manual Experiment Interface'!F83,"")</f>
        <v/>
      </c>
      <c r="G83" s="4" t="str">
        <f>IF(NOT('Manual Experiment Interface'!G83=""),'Manual Experiment Interface'!G83,"")</f>
        <v/>
      </c>
      <c r="H83" s="4" t="str">
        <f>IF(NOT('Manual Experiment Interface'!H83=""),'Manual Experiment Interface'!H83,"")</f>
        <v/>
      </c>
      <c r="I83" s="4" t="str">
        <f>IF(NOT('Manual Experiment Interface'!I83=""),'Manual Experiment Interface'!I83,"")</f>
        <v/>
      </c>
      <c r="J83" s="4" t="str">
        <f>IF(NOT('Manual Experiment Interface'!J83=""),'Manual Experiment Interface'!J83,"")</f>
        <v/>
      </c>
      <c r="K83" s="4" t="str">
        <f>IF(NOT('Manual Experiment Interface'!K83=""),'Manual Experiment Interface'!K83,"")</f>
        <v/>
      </c>
      <c r="L83" s="4" t="str">
        <f>IF(NOT('Manual Experiment Interface'!L83=""),'Manual Experiment Interface'!L83,"")</f>
        <v/>
      </c>
    </row>
    <row r="84" spans="1:12" ht="15.75" customHeight="1" x14ac:dyDescent="0.2">
      <c r="A84" s="4" t="str">
        <f>IF(NOT('Manual Experiment Interface'!A84=""),'Manual Experiment Interface'!A84,"")</f>
        <v/>
      </c>
      <c r="B84" s="4" t="str">
        <f>IF(NOT('Manual Experiment Interface'!B84=""),'Manual Experiment Interface'!B84,"")</f>
        <v/>
      </c>
      <c r="C84" s="4" t="str">
        <f>IF(NOT('Manual Experiment Interface'!C84=""),'Manual Experiment Interface'!C84,"")</f>
        <v/>
      </c>
      <c r="D84" s="4" t="str">
        <f>IF(NOT('Manual Experiment Interface'!D84=""),'Manual Experiment Interface'!D84,"")</f>
        <v/>
      </c>
      <c r="E84" s="4" t="str">
        <f>IF(NOT('Manual Experiment Interface'!E84=""),'Manual Experiment Interface'!E84,"")</f>
        <v/>
      </c>
      <c r="F84" s="4" t="str">
        <f>IF(NOT('Manual Experiment Interface'!F84=""),'Manual Experiment Interface'!F84,"")</f>
        <v/>
      </c>
      <c r="G84" s="4" t="str">
        <f>IF(NOT('Manual Experiment Interface'!G84=""),'Manual Experiment Interface'!G84,"")</f>
        <v/>
      </c>
      <c r="H84" s="4" t="str">
        <f>IF(NOT('Manual Experiment Interface'!H84=""),'Manual Experiment Interface'!H84,"")</f>
        <v/>
      </c>
      <c r="I84" s="4" t="str">
        <f>IF(NOT('Manual Experiment Interface'!I84=""),'Manual Experiment Interface'!I84,"")</f>
        <v/>
      </c>
      <c r="J84" s="4" t="str">
        <f>IF(NOT('Manual Experiment Interface'!J84=""),'Manual Experiment Interface'!J84,"")</f>
        <v/>
      </c>
      <c r="K84" s="4" t="str">
        <f>IF(NOT('Manual Experiment Interface'!K84=""),'Manual Experiment Interface'!K84,"")</f>
        <v/>
      </c>
      <c r="L84" s="4" t="str">
        <f>IF(NOT('Manual Experiment Interface'!L84=""),'Manual Experiment Interface'!L84,"")</f>
        <v/>
      </c>
    </row>
    <row r="85" spans="1:12" ht="15.75" customHeight="1" x14ac:dyDescent="0.2">
      <c r="A85" s="4" t="str">
        <f>IF(NOT('Manual Experiment Interface'!A85=""),'Manual Experiment Interface'!A85,"")</f>
        <v/>
      </c>
      <c r="B85" s="4" t="str">
        <f>IF(NOT('Manual Experiment Interface'!B85=""),'Manual Experiment Interface'!B85,"")</f>
        <v/>
      </c>
      <c r="C85" s="4" t="str">
        <f>IF(NOT('Manual Experiment Interface'!C85=""),'Manual Experiment Interface'!C85,"")</f>
        <v/>
      </c>
      <c r="D85" s="4" t="str">
        <f>IF(NOT('Manual Experiment Interface'!D85=""),'Manual Experiment Interface'!D85,"")</f>
        <v/>
      </c>
      <c r="E85" s="4" t="str">
        <f>IF(NOT('Manual Experiment Interface'!E85=""),'Manual Experiment Interface'!E85,"")</f>
        <v/>
      </c>
      <c r="F85" s="4" t="str">
        <f>IF(NOT('Manual Experiment Interface'!F85=""),'Manual Experiment Interface'!F85,"")</f>
        <v/>
      </c>
      <c r="G85" s="4" t="str">
        <f>IF(NOT('Manual Experiment Interface'!G85=""),'Manual Experiment Interface'!G85,"")</f>
        <v/>
      </c>
      <c r="H85" s="4" t="str">
        <f>IF(NOT('Manual Experiment Interface'!H85=""),'Manual Experiment Interface'!H85,"")</f>
        <v/>
      </c>
      <c r="I85" s="4" t="str">
        <f>IF(NOT('Manual Experiment Interface'!I85=""),'Manual Experiment Interface'!I85,"")</f>
        <v/>
      </c>
      <c r="J85" s="4" t="str">
        <f>IF(NOT('Manual Experiment Interface'!J85=""),'Manual Experiment Interface'!J85,"")</f>
        <v/>
      </c>
      <c r="K85" s="4" t="str">
        <f>IF(NOT('Manual Experiment Interface'!K85=""),'Manual Experiment Interface'!K85,"")</f>
        <v/>
      </c>
      <c r="L85" s="4" t="str">
        <f>IF(NOT('Manual Experiment Interface'!L85=""),'Manual Experiment Interface'!L85,"")</f>
        <v/>
      </c>
    </row>
    <row r="86" spans="1:12" ht="15.75" customHeight="1" x14ac:dyDescent="0.2">
      <c r="A86" s="4" t="str">
        <f>IF(NOT('Manual Experiment Interface'!A86=""),'Manual Experiment Interface'!A86,"")</f>
        <v/>
      </c>
      <c r="B86" s="4" t="str">
        <f>IF(NOT('Manual Experiment Interface'!B86=""),'Manual Experiment Interface'!B86,"")</f>
        <v/>
      </c>
      <c r="C86" s="4" t="str">
        <f>IF(NOT('Manual Experiment Interface'!C86=""),'Manual Experiment Interface'!C86,"")</f>
        <v/>
      </c>
      <c r="D86" s="4" t="str">
        <f>IF(NOT('Manual Experiment Interface'!D86=""),'Manual Experiment Interface'!D86,"")</f>
        <v/>
      </c>
      <c r="E86" s="4" t="str">
        <f>IF(NOT('Manual Experiment Interface'!E86=""),'Manual Experiment Interface'!E86,"")</f>
        <v/>
      </c>
      <c r="F86" s="4" t="str">
        <f>IF(NOT('Manual Experiment Interface'!F86=""),'Manual Experiment Interface'!F86,"")</f>
        <v/>
      </c>
      <c r="G86" s="4" t="str">
        <f>IF(NOT('Manual Experiment Interface'!G86=""),'Manual Experiment Interface'!G86,"")</f>
        <v/>
      </c>
      <c r="H86" s="4" t="str">
        <f>IF(NOT('Manual Experiment Interface'!H86=""),'Manual Experiment Interface'!H86,"")</f>
        <v/>
      </c>
      <c r="I86" s="4" t="str">
        <f>IF(NOT('Manual Experiment Interface'!I86=""),'Manual Experiment Interface'!I86,"")</f>
        <v/>
      </c>
      <c r="J86" s="4" t="str">
        <f>IF(NOT('Manual Experiment Interface'!J86=""),'Manual Experiment Interface'!J86,"")</f>
        <v/>
      </c>
      <c r="K86" s="4" t="str">
        <f>IF(NOT('Manual Experiment Interface'!K86=""),'Manual Experiment Interface'!K86,"")</f>
        <v/>
      </c>
      <c r="L86" s="4" t="str">
        <f>IF(NOT('Manual Experiment Interface'!L86=""),'Manual Experiment Interface'!L86,"")</f>
        <v/>
      </c>
    </row>
    <row r="87" spans="1:12" ht="15.75" customHeight="1" x14ac:dyDescent="0.2">
      <c r="A87" s="4" t="str">
        <f>IF(NOT('Manual Experiment Interface'!A87=""),'Manual Experiment Interface'!A87,"")</f>
        <v/>
      </c>
      <c r="B87" s="4" t="str">
        <f>IF(NOT('Manual Experiment Interface'!B87=""),'Manual Experiment Interface'!B87,"")</f>
        <v/>
      </c>
      <c r="C87" s="4" t="str">
        <f>IF(NOT('Manual Experiment Interface'!C87=""),'Manual Experiment Interface'!C87,"")</f>
        <v/>
      </c>
      <c r="D87" s="4" t="str">
        <f>IF(NOT('Manual Experiment Interface'!D87=""),'Manual Experiment Interface'!D87,"")</f>
        <v/>
      </c>
      <c r="E87" s="4" t="str">
        <f>IF(NOT('Manual Experiment Interface'!E87=""),'Manual Experiment Interface'!E87,"")</f>
        <v/>
      </c>
      <c r="F87" s="4" t="str">
        <f>IF(NOT('Manual Experiment Interface'!F87=""),'Manual Experiment Interface'!F87,"")</f>
        <v/>
      </c>
      <c r="G87" s="4" t="str">
        <f>IF(NOT('Manual Experiment Interface'!G87=""),'Manual Experiment Interface'!G87,"")</f>
        <v/>
      </c>
      <c r="H87" s="4" t="str">
        <f>IF(NOT('Manual Experiment Interface'!H87=""),'Manual Experiment Interface'!H87,"")</f>
        <v/>
      </c>
      <c r="I87" s="4" t="str">
        <f>IF(NOT('Manual Experiment Interface'!I87=""),'Manual Experiment Interface'!I87,"")</f>
        <v/>
      </c>
      <c r="J87" s="4" t="str">
        <f>IF(NOT('Manual Experiment Interface'!J87=""),'Manual Experiment Interface'!J87,"")</f>
        <v/>
      </c>
      <c r="K87" s="4" t="str">
        <f>IF(NOT('Manual Experiment Interface'!K87=""),'Manual Experiment Interface'!K87,"")</f>
        <v/>
      </c>
      <c r="L87" s="4" t="str">
        <f>IF(NOT('Manual Experiment Interface'!L87=""),'Manual Experiment Interface'!L87,"")</f>
        <v/>
      </c>
    </row>
    <row r="88" spans="1:12" ht="15.75" customHeight="1" x14ac:dyDescent="0.2">
      <c r="A88" s="4" t="str">
        <f>IF(NOT('Manual Experiment Interface'!A88=""),'Manual Experiment Interface'!A88,"")</f>
        <v/>
      </c>
      <c r="B88" s="4" t="str">
        <f>IF(NOT('Manual Experiment Interface'!B88=""),'Manual Experiment Interface'!B88,"")</f>
        <v/>
      </c>
      <c r="C88" s="4" t="str">
        <f>IF(NOT('Manual Experiment Interface'!C88=""),'Manual Experiment Interface'!C88,"")</f>
        <v/>
      </c>
      <c r="D88" s="4" t="str">
        <f>IF(NOT('Manual Experiment Interface'!D88=""),'Manual Experiment Interface'!D88,"")</f>
        <v/>
      </c>
      <c r="E88" s="4" t="str">
        <f>IF(NOT('Manual Experiment Interface'!E88=""),'Manual Experiment Interface'!E88,"")</f>
        <v/>
      </c>
      <c r="F88" s="4" t="str">
        <f>IF(NOT('Manual Experiment Interface'!F88=""),'Manual Experiment Interface'!F88,"")</f>
        <v/>
      </c>
      <c r="G88" s="4" t="str">
        <f>IF(NOT('Manual Experiment Interface'!G88=""),'Manual Experiment Interface'!G88,"")</f>
        <v/>
      </c>
      <c r="H88" s="4" t="str">
        <f>IF(NOT('Manual Experiment Interface'!H88=""),'Manual Experiment Interface'!H88,"")</f>
        <v/>
      </c>
      <c r="I88" s="4" t="str">
        <f>IF(NOT('Manual Experiment Interface'!I88=""),'Manual Experiment Interface'!I88,"")</f>
        <v/>
      </c>
      <c r="J88" s="4" t="str">
        <f>IF(NOT('Manual Experiment Interface'!J88=""),'Manual Experiment Interface'!J88,"")</f>
        <v/>
      </c>
      <c r="K88" s="4" t="str">
        <f>IF(NOT('Manual Experiment Interface'!K88=""),'Manual Experiment Interface'!K88,"")</f>
        <v/>
      </c>
      <c r="L88" s="4" t="str">
        <f>IF(NOT('Manual Experiment Interface'!L88=""),'Manual Experiment Interface'!L88,"")</f>
        <v/>
      </c>
    </row>
    <row r="89" spans="1:12" ht="15.75" customHeight="1" x14ac:dyDescent="0.2">
      <c r="A89" s="4" t="str">
        <f>IF(NOT('Manual Experiment Interface'!A89=""),'Manual Experiment Interface'!A89,"")</f>
        <v/>
      </c>
      <c r="B89" s="4" t="str">
        <f>IF(NOT('Manual Experiment Interface'!B89=""),'Manual Experiment Interface'!B89,"")</f>
        <v/>
      </c>
      <c r="C89" s="4" t="str">
        <f>IF(NOT('Manual Experiment Interface'!C89=""),'Manual Experiment Interface'!C89,"")</f>
        <v/>
      </c>
      <c r="D89" s="4" t="str">
        <f>IF(NOT('Manual Experiment Interface'!D89=""),'Manual Experiment Interface'!D89,"")</f>
        <v/>
      </c>
      <c r="E89" s="4" t="str">
        <f>IF(NOT('Manual Experiment Interface'!E89=""),'Manual Experiment Interface'!E89,"")</f>
        <v/>
      </c>
      <c r="F89" s="4" t="str">
        <f>IF(NOT('Manual Experiment Interface'!F89=""),'Manual Experiment Interface'!F89,"")</f>
        <v/>
      </c>
      <c r="G89" s="4" t="str">
        <f>IF(NOT('Manual Experiment Interface'!G89=""),'Manual Experiment Interface'!G89,"")</f>
        <v/>
      </c>
      <c r="H89" s="4" t="str">
        <f>IF(NOT('Manual Experiment Interface'!H89=""),'Manual Experiment Interface'!H89,"")</f>
        <v/>
      </c>
      <c r="I89" s="4" t="str">
        <f>IF(NOT('Manual Experiment Interface'!I89=""),'Manual Experiment Interface'!I89,"")</f>
        <v/>
      </c>
      <c r="J89" s="4" t="str">
        <f>IF(NOT('Manual Experiment Interface'!J89=""),'Manual Experiment Interface'!J89,"")</f>
        <v/>
      </c>
      <c r="K89" s="4" t="str">
        <f>IF(NOT('Manual Experiment Interface'!K89=""),'Manual Experiment Interface'!K89,"")</f>
        <v/>
      </c>
      <c r="L89" s="4" t="str">
        <f>IF(NOT('Manual Experiment Interface'!L89=""),'Manual Experiment Interface'!L89,"")</f>
        <v/>
      </c>
    </row>
    <row r="90" spans="1:12" ht="15.75" customHeight="1" x14ac:dyDescent="0.2">
      <c r="A90" s="4" t="str">
        <f>IF(NOT('Manual Experiment Interface'!A90=""),'Manual Experiment Interface'!A90,"")</f>
        <v/>
      </c>
      <c r="B90" s="4" t="str">
        <f>IF(NOT('Manual Experiment Interface'!B90=""),'Manual Experiment Interface'!B90,"")</f>
        <v/>
      </c>
      <c r="C90" s="4" t="str">
        <f>IF(NOT('Manual Experiment Interface'!C90=""),'Manual Experiment Interface'!C90,"")</f>
        <v/>
      </c>
      <c r="D90" s="4" t="str">
        <f>IF(NOT('Manual Experiment Interface'!D90=""),'Manual Experiment Interface'!D90,"")</f>
        <v/>
      </c>
      <c r="E90" s="4" t="str">
        <f>IF(NOT('Manual Experiment Interface'!E90=""),'Manual Experiment Interface'!E90,"")</f>
        <v/>
      </c>
      <c r="F90" s="4" t="str">
        <f>IF(NOT('Manual Experiment Interface'!F90=""),'Manual Experiment Interface'!F90,"")</f>
        <v/>
      </c>
      <c r="G90" s="4" t="str">
        <f>IF(NOT('Manual Experiment Interface'!G90=""),'Manual Experiment Interface'!G90,"")</f>
        <v/>
      </c>
      <c r="H90" s="4" t="str">
        <f>IF(NOT('Manual Experiment Interface'!H90=""),'Manual Experiment Interface'!H90,"")</f>
        <v/>
      </c>
      <c r="I90" s="4" t="str">
        <f>IF(NOT('Manual Experiment Interface'!I90=""),'Manual Experiment Interface'!I90,"")</f>
        <v/>
      </c>
      <c r="J90" s="4" t="str">
        <f>IF(NOT('Manual Experiment Interface'!J90=""),'Manual Experiment Interface'!J90,"")</f>
        <v/>
      </c>
      <c r="K90" s="4" t="str">
        <f>IF(NOT('Manual Experiment Interface'!K90=""),'Manual Experiment Interface'!K90,"")</f>
        <v/>
      </c>
      <c r="L90" s="4" t="str">
        <f>IF(NOT('Manual Experiment Interface'!L90=""),'Manual Experiment Interface'!L90,"")</f>
        <v/>
      </c>
    </row>
    <row r="91" spans="1:12" ht="15.75" customHeight="1" x14ac:dyDescent="0.2">
      <c r="A91" s="4" t="str">
        <f>IF(NOT('Manual Experiment Interface'!A91=""),'Manual Experiment Interface'!A91,"")</f>
        <v/>
      </c>
      <c r="B91" s="4" t="str">
        <f>IF(NOT('Manual Experiment Interface'!B91=""),'Manual Experiment Interface'!B91,"")</f>
        <v/>
      </c>
      <c r="C91" s="4" t="str">
        <f>IF(NOT('Manual Experiment Interface'!C91=""),'Manual Experiment Interface'!C91,"")</f>
        <v/>
      </c>
      <c r="D91" s="4" t="str">
        <f>IF(NOT('Manual Experiment Interface'!D91=""),'Manual Experiment Interface'!D91,"")</f>
        <v/>
      </c>
      <c r="E91" s="4" t="str">
        <f>IF(NOT('Manual Experiment Interface'!E91=""),'Manual Experiment Interface'!E91,"")</f>
        <v/>
      </c>
      <c r="F91" s="4" t="str">
        <f>IF(NOT('Manual Experiment Interface'!F91=""),'Manual Experiment Interface'!F91,"")</f>
        <v/>
      </c>
      <c r="G91" s="4" t="str">
        <f>IF(NOT('Manual Experiment Interface'!G91=""),'Manual Experiment Interface'!G91,"")</f>
        <v/>
      </c>
      <c r="H91" s="4" t="str">
        <f>IF(NOT('Manual Experiment Interface'!H91=""),'Manual Experiment Interface'!H91,"")</f>
        <v/>
      </c>
      <c r="I91" s="4" t="str">
        <f>IF(NOT('Manual Experiment Interface'!I91=""),'Manual Experiment Interface'!I91,"")</f>
        <v/>
      </c>
      <c r="J91" s="4" t="str">
        <f>IF(NOT('Manual Experiment Interface'!J91=""),'Manual Experiment Interface'!J91,"")</f>
        <v/>
      </c>
      <c r="K91" s="4" t="str">
        <f>IF(NOT('Manual Experiment Interface'!K91=""),'Manual Experiment Interface'!K91,"")</f>
        <v/>
      </c>
      <c r="L91" s="4" t="str">
        <f>IF(NOT('Manual Experiment Interface'!L91=""),'Manual Experiment Interface'!L91,"")</f>
        <v/>
      </c>
    </row>
    <row r="92" spans="1:12" ht="15.75" customHeight="1" x14ac:dyDescent="0.2">
      <c r="A92" s="4" t="str">
        <f>IF(NOT('Manual Experiment Interface'!A92=""),'Manual Experiment Interface'!A92,"")</f>
        <v/>
      </c>
      <c r="B92" s="4" t="str">
        <f>IF(NOT('Manual Experiment Interface'!B92=""),'Manual Experiment Interface'!B92,"")</f>
        <v/>
      </c>
      <c r="C92" s="4" t="str">
        <f>IF(NOT('Manual Experiment Interface'!C92=""),'Manual Experiment Interface'!C92,"")</f>
        <v/>
      </c>
      <c r="D92" s="4" t="str">
        <f>IF(NOT('Manual Experiment Interface'!D92=""),'Manual Experiment Interface'!D92,"")</f>
        <v/>
      </c>
      <c r="E92" s="4" t="str">
        <f>IF(NOT('Manual Experiment Interface'!E92=""),'Manual Experiment Interface'!E92,"")</f>
        <v/>
      </c>
      <c r="F92" s="4" t="str">
        <f>IF(NOT('Manual Experiment Interface'!F92=""),'Manual Experiment Interface'!F92,"")</f>
        <v/>
      </c>
      <c r="G92" s="4" t="str">
        <f>IF(NOT('Manual Experiment Interface'!G92=""),'Manual Experiment Interface'!G92,"")</f>
        <v/>
      </c>
      <c r="H92" s="4" t="str">
        <f>IF(NOT('Manual Experiment Interface'!H92=""),'Manual Experiment Interface'!H92,"")</f>
        <v/>
      </c>
      <c r="I92" s="4" t="str">
        <f>IF(NOT('Manual Experiment Interface'!I92=""),'Manual Experiment Interface'!I92,"")</f>
        <v/>
      </c>
      <c r="J92" s="4" t="str">
        <f>IF(NOT('Manual Experiment Interface'!J92=""),'Manual Experiment Interface'!J92,"")</f>
        <v/>
      </c>
      <c r="K92" s="4" t="str">
        <f>IF(NOT('Manual Experiment Interface'!K92=""),'Manual Experiment Interface'!K92,"")</f>
        <v/>
      </c>
      <c r="L92" s="4" t="str">
        <f>IF(NOT('Manual Experiment Interface'!L92=""),'Manual Experiment Interface'!L92,"")</f>
        <v/>
      </c>
    </row>
    <row r="93" spans="1:12" ht="15.75" customHeight="1" x14ac:dyDescent="0.2">
      <c r="A93" s="4" t="str">
        <f>IF(NOT('Manual Experiment Interface'!A93=""),'Manual Experiment Interface'!A93,"")</f>
        <v/>
      </c>
      <c r="B93" s="4" t="str">
        <f>IF(NOT('Manual Experiment Interface'!B93=""),'Manual Experiment Interface'!B93,"")</f>
        <v/>
      </c>
      <c r="C93" s="4" t="str">
        <f>IF(NOT('Manual Experiment Interface'!C93=""),'Manual Experiment Interface'!C93,"")</f>
        <v/>
      </c>
      <c r="D93" s="4" t="str">
        <f>IF(NOT('Manual Experiment Interface'!D93=""),'Manual Experiment Interface'!D93,"")</f>
        <v/>
      </c>
      <c r="E93" s="4" t="str">
        <f>IF(NOT('Manual Experiment Interface'!E93=""),'Manual Experiment Interface'!E93,"")</f>
        <v/>
      </c>
      <c r="F93" s="4" t="str">
        <f>IF(NOT('Manual Experiment Interface'!F93=""),'Manual Experiment Interface'!F93,"")</f>
        <v/>
      </c>
      <c r="G93" s="4" t="str">
        <f>IF(NOT('Manual Experiment Interface'!G93=""),'Manual Experiment Interface'!G93,"")</f>
        <v/>
      </c>
      <c r="H93" s="4" t="str">
        <f>IF(NOT('Manual Experiment Interface'!H93=""),'Manual Experiment Interface'!H93,"")</f>
        <v/>
      </c>
      <c r="I93" s="4" t="str">
        <f>IF(NOT('Manual Experiment Interface'!I93=""),'Manual Experiment Interface'!I93,"")</f>
        <v/>
      </c>
      <c r="J93" s="4" t="str">
        <f>IF(NOT('Manual Experiment Interface'!J93=""),'Manual Experiment Interface'!J93,"")</f>
        <v/>
      </c>
      <c r="K93" s="4" t="str">
        <f>IF(NOT('Manual Experiment Interface'!K93=""),'Manual Experiment Interface'!K93,"")</f>
        <v/>
      </c>
      <c r="L93" s="4" t="str">
        <f>IF(NOT('Manual Experiment Interface'!L93=""),'Manual Experiment Interface'!L93,"")</f>
        <v/>
      </c>
    </row>
    <row r="94" spans="1:12" ht="15.75" customHeight="1" x14ac:dyDescent="0.2">
      <c r="A94" s="4" t="str">
        <f>IF(NOT('Manual Experiment Interface'!A94=""),'Manual Experiment Interface'!A94,"")</f>
        <v/>
      </c>
      <c r="B94" s="4" t="str">
        <f>IF(NOT('Manual Experiment Interface'!B94=""),'Manual Experiment Interface'!B94,"")</f>
        <v/>
      </c>
      <c r="C94" s="4" t="str">
        <f>IF(NOT('Manual Experiment Interface'!C94=""),'Manual Experiment Interface'!C94,"")</f>
        <v/>
      </c>
      <c r="D94" s="4" t="str">
        <f>IF(NOT('Manual Experiment Interface'!D94=""),'Manual Experiment Interface'!D94,"")</f>
        <v/>
      </c>
      <c r="E94" s="4" t="str">
        <f>IF(NOT('Manual Experiment Interface'!E94=""),'Manual Experiment Interface'!E94,"")</f>
        <v/>
      </c>
      <c r="F94" s="4" t="str">
        <f>IF(NOT('Manual Experiment Interface'!F94=""),'Manual Experiment Interface'!F94,"")</f>
        <v/>
      </c>
      <c r="G94" s="4" t="str">
        <f>IF(NOT('Manual Experiment Interface'!G94=""),'Manual Experiment Interface'!G94,"")</f>
        <v/>
      </c>
      <c r="H94" s="4" t="str">
        <f>IF(NOT('Manual Experiment Interface'!H94=""),'Manual Experiment Interface'!H94,"")</f>
        <v/>
      </c>
      <c r="I94" s="4" t="str">
        <f>IF(NOT('Manual Experiment Interface'!I94=""),'Manual Experiment Interface'!I94,"")</f>
        <v/>
      </c>
      <c r="J94" s="4" t="str">
        <f>IF(NOT('Manual Experiment Interface'!J94=""),'Manual Experiment Interface'!J94,"")</f>
        <v/>
      </c>
      <c r="K94" s="4" t="str">
        <f>IF(NOT('Manual Experiment Interface'!K94=""),'Manual Experiment Interface'!K94,"")</f>
        <v/>
      </c>
      <c r="L94" s="4" t="str">
        <f>IF(NOT('Manual Experiment Interface'!L94=""),'Manual Experiment Interface'!L94,"")</f>
        <v/>
      </c>
    </row>
    <row r="95" spans="1:12" ht="15.75" customHeight="1" x14ac:dyDescent="0.2">
      <c r="A95" s="4" t="str">
        <f>IF(NOT('Manual Experiment Interface'!A95=""),'Manual Experiment Interface'!A95,"")</f>
        <v/>
      </c>
      <c r="B95" s="4" t="str">
        <f>IF(NOT('Manual Experiment Interface'!B95=""),'Manual Experiment Interface'!B95,"")</f>
        <v/>
      </c>
      <c r="C95" s="4" t="str">
        <f>IF(NOT('Manual Experiment Interface'!C95=""),'Manual Experiment Interface'!C95,"")</f>
        <v/>
      </c>
      <c r="D95" s="4" t="str">
        <f>IF(NOT('Manual Experiment Interface'!D95=""),'Manual Experiment Interface'!D95,"")</f>
        <v/>
      </c>
      <c r="E95" s="4" t="str">
        <f>IF(NOT('Manual Experiment Interface'!E95=""),'Manual Experiment Interface'!E95,"")</f>
        <v/>
      </c>
      <c r="F95" s="4" t="str">
        <f>IF(NOT('Manual Experiment Interface'!F95=""),'Manual Experiment Interface'!F95,"")</f>
        <v/>
      </c>
      <c r="G95" s="4" t="str">
        <f>IF(NOT('Manual Experiment Interface'!G95=""),'Manual Experiment Interface'!G95,"")</f>
        <v/>
      </c>
      <c r="H95" s="4" t="str">
        <f>IF(NOT('Manual Experiment Interface'!H95=""),'Manual Experiment Interface'!H95,"")</f>
        <v/>
      </c>
      <c r="I95" s="4" t="str">
        <f>IF(NOT('Manual Experiment Interface'!I95=""),'Manual Experiment Interface'!I95,"")</f>
        <v/>
      </c>
      <c r="J95" s="4" t="str">
        <f>IF(NOT('Manual Experiment Interface'!J95=""),'Manual Experiment Interface'!J95,"")</f>
        <v/>
      </c>
      <c r="K95" s="4" t="str">
        <f>IF(NOT('Manual Experiment Interface'!K95=""),'Manual Experiment Interface'!K95,"")</f>
        <v/>
      </c>
      <c r="L95" s="4" t="str">
        <f>IF(NOT('Manual Experiment Interface'!L95=""),'Manual Experiment Interface'!L95,"")</f>
        <v/>
      </c>
    </row>
    <row r="96" spans="1:12" ht="15.75" customHeight="1" x14ac:dyDescent="0.2">
      <c r="A96" s="4" t="str">
        <f>IF(NOT('Manual Experiment Interface'!A96=""),'Manual Experiment Interface'!A96,"")</f>
        <v/>
      </c>
      <c r="B96" s="4" t="str">
        <f>IF(NOT('Manual Experiment Interface'!B96=""),'Manual Experiment Interface'!B96,"")</f>
        <v/>
      </c>
      <c r="C96" s="4" t="str">
        <f>IF(NOT('Manual Experiment Interface'!C96=""),'Manual Experiment Interface'!C96,"")</f>
        <v/>
      </c>
      <c r="D96" s="4" t="str">
        <f>IF(NOT('Manual Experiment Interface'!D96=""),'Manual Experiment Interface'!D96,"")</f>
        <v/>
      </c>
      <c r="E96" s="4" t="str">
        <f>IF(NOT('Manual Experiment Interface'!E96=""),'Manual Experiment Interface'!E96,"")</f>
        <v/>
      </c>
      <c r="F96" s="4" t="str">
        <f>IF(NOT('Manual Experiment Interface'!F96=""),'Manual Experiment Interface'!F96,"")</f>
        <v/>
      </c>
      <c r="G96" s="4" t="str">
        <f>IF(NOT('Manual Experiment Interface'!G96=""),'Manual Experiment Interface'!G96,"")</f>
        <v/>
      </c>
      <c r="H96" s="4" t="str">
        <f>IF(NOT('Manual Experiment Interface'!H96=""),'Manual Experiment Interface'!H96,"")</f>
        <v/>
      </c>
      <c r="I96" s="4" t="str">
        <f>IF(NOT('Manual Experiment Interface'!I96=""),'Manual Experiment Interface'!I96,"")</f>
        <v/>
      </c>
      <c r="J96" s="4" t="str">
        <f>IF(NOT('Manual Experiment Interface'!J96=""),'Manual Experiment Interface'!J96,"")</f>
        <v/>
      </c>
      <c r="K96" s="4" t="str">
        <f>IF(NOT('Manual Experiment Interface'!K96=""),'Manual Experiment Interface'!K96,"")</f>
        <v/>
      </c>
      <c r="L96" s="4" t="str">
        <f>IF(NOT('Manual Experiment Interface'!L96=""),'Manual Experiment Interface'!L96,"")</f>
        <v/>
      </c>
    </row>
    <row r="97" spans="1:12" ht="15.75" customHeight="1" x14ac:dyDescent="0.2">
      <c r="A97" s="4" t="str">
        <f>IF(NOT('Manual Experiment Interface'!A97=""),'Manual Experiment Interface'!A97,"")</f>
        <v/>
      </c>
      <c r="B97" s="4" t="str">
        <f>IF(NOT('Manual Experiment Interface'!B97=""),'Manual Experiment Interface'!B97,"")</f>
        <v/>
      </c>
      <c r="C97" s="4" t="str">
        <f>IF(NOT('Manual Experiment Interface'!C97=""),'Manual Experiment Interface'!C97,"")</f>
        <v/>
      </c>
      <c r="D97" s="4" t="str">
        <f>IF(NOT('Manual Experiment Interface'!D97=""),'Manual Experiment Interface'!D97,"")</f>
        <v/>
      </c>
      <c r="E97" s="4" t="str">
        <f>IF(NOT('Manual Experiment Interface'!E97=""),'Manual Experiment Interface'!E97,"")</f>
        <v/>
      </c>
      <c r="F97" s="4" t="str">
        <f>IF(NOT('Manual Experiment Interface'!F97=""),'Manual Experiment Interface'!F97,"")</f>
        <v/>
      </c>
      <c r="G97" s="4" t="str">
        <f>IF(NOT('Manual Experiment Interface'!G97=""),'Manual Experiment Interface'!G97,"")</f>
        <v/>
      </c>
      <c r="H97" s="4" t="str">
        <f>IF(NOT('Manual Experiment Interface'!H97=""),'Manual Experiment Interface'!H97,"")</f>
        <v/>
      </c>
      <c r="I97" s="4" t="str">
        <f>IF(NOT('Manual Experiment Interface'!I97=""),'Manual Experiment Interface'!I97,"")</f>
        <v/>
      </c>
      <c r="J97" s="4" t="str">
        <f>IF(NOT('Manual Experiment Interface'!J97=""),'Manual Experiment Interface'!J97,"")</f>
        <v/>
      </c>
      <c r="K97" s="4" t="str">
        <f>IF(NOT('Manual Experiment Interface'!K97=""),'Manual Experiment Interface'!K97,"")</f>
        <v/>
      </c>
      <c r="L97" s="4" t="str">
        <f>IF(NOT('Manual Experiment Interface'!L97=""),'Manual Experiment Interface'!L97,"")</f>
        <v/>
      </c>
    </row>
    <row r="98" spans="1:12" ht="15.75" customHeight="1" x14ac:dyDescent="0.2">
      <c r="A98" s="4" t="str">
        <f>IF(NOT('Manual Experiment Interface'!A98=""),'Manual Experiment Interface'!A98,"")</f>
        <v/>
      </c>
      <c r="B98" s="4" t="str">
        <f>IF(NOT('Manual Experiment Interface'!B98=""),'Manual Experiment Interface'!B98,"")</f>
        <v/>
      </c>
      <c r="C98" s="4" t="str">
        <f>IF(NOT('Manual Experiment Interface'!C98=""),'Manual Experiment Interface'!C98,"")</f>
        <v/>
      </c>
      <c r="D98" s="4" t="str">
        <f>IF(NOT('Manual Experiment Interface'!D98=""),'Manual Experiment Interface'!D98,"")</f>
        <v/>
      </c>
      <c r="E98" s="4" t="str">
        <f>IF(NOT('Manual Experiment Interface'!E98=""),'Manual Experiment Interface'!E98,"")</f>
        <v/>
      </c>
      <c r="F98" s="4" t="str">
        <f>IF(NOT('Manual Experiment Interface'!F98=""),'Manual Experiment Interface'!F98,"")</f>
        <v/>
      </c>
      <c r="G98" s="4" t="str">
        <f>IF(NOT('Manual Experiment Interface'!G98=""),'Manual Experiment Interface'!G98,"")</f>
        <v/>
      </c>
      <c r="H98" s="4" t="str">
        <f>IF(NOT('Manual Experiment Interface'!H98=""),'Manual Experiment Interface'!H98,"")</f>
        <v/>
      </c>
      <c r="I98" s="4" t="str">
        <f>IF(NOT('Manual Experiment Interface'!I98=""),'Manual Experiment Interface'!I98,"")</f>
        <v/>
      </c>
      <c r="J98" s="4" t="str">
        <f>IF(NOT('Manual Experiment Interface'!J98=""),'Manual Experiment Interface'!J98,"")</f>
        <v/>
      </c>
      <c r="K98" s="4" t="str">
        <f>IF(NOT('Manual Experiment Interface'!K98=""),'Manual Experiment Interface'!K98,"")</f>
        <v/>
      </c>
      <c r="L98" s="4" t="str">
        <f>IF(NOT('Manual Experiment Interface'!L98=""),'Manual Experiment Interface'!L98,"")</f>
        <v/>
      </c>
    </row>
    <row r="99" spans="1:12" ht="15.75" customHeight="1" x14ac:dyDescent="0.2"/>
    <row r="100" spans="1:12" ht="15.75" customHeight="1" x14ac:dyDescent="0.2"/>
    <row r="101" spans="1:12" ht="15.75" customHeight="1" x14ac:dyDescent="0.2"/>
    <row r="102" spans="1:12" ht="15.75" customHeight="1" x14ac:dyDescent="0.2"/>
    <row r="103" spans="1:12" ht="15.75" customHeight="1" x14ac:dyDescent="0.2"/>
    <row r="104" spans="1:12" ht="15.75" customHeight="1" x14ac:dyDescent="0.2"/>
    <row r="105" spans="1:12" ht="15.75" customHeight="1" x14ac:dyDescent="0.2"/>
    <row r="106" spans="1:12" ht="15.75" customHeight="1" x14ac:dyDescent="0.2"/>
    <row r="107" spans="1:12" ht="15.75" customHeight="1" x14ac:dyDescent="0.2"/>
    <row r="108" spans="1:12" ht="15.75" customHeight="1" x14ac:dyDescent="0.2"/>
    <row r="109" spans="1:12" ht="15.75" customHeight="1" x14ac:dyDescent="0.2"/>
    <row r="110" spans="1:12" ht="15.75" customHeight="1" x14ac:dyDescent="0.2"/>
    <row r="111" spans="1:12" ht="15.75" customHeight="1" x14ac:dyDescent="0.2"/>
    <row r="112" spans="1: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103"/>
  <sheetViews>
    <sheetView topLeftCell="A167" workbookViewId="0">
      <selection activeCell="D200" sqref="D200"/>
    </sheetView>
  </sheetViews>
  <sheetFormatPr baseColWidth="10" defaultColWidth="14.5" defaultRowHeight="15" customHeight="1" x14ac:dyDescent="0.2"/>
  <cols>
    <col min="1" max="1" width="25.5" customWidth="1"/>
    <col min="2" max="2" width="28.5" customWidth="1"/>
    <col min="3" max="3" width="2" customWidth="1"/>
    <col min="4" max="4" width="48" customWidth="1"/>
    <col min="5" max="5" width="18.83203125" customWidth="1"/>
    <col min="6" max="23" width="8.83203125" customWidth="1"/>
    <col min="24" max="26" width="8.6640625" customWidth="1"/>
  </cols>
  <sheetData>
    <row r="1" spans="1:26" ht="18.75" customHeight="1" x14ac:dyDescent="0.2">
      <c r="A1" s="91" t="s">
        <v>12</v>
      </c>
      <c r="B1" s="92" t="s">
        <v>181</v>
      </c>
      <c r="C1" s="93" t="s">
        <v>20</v>
      </c>
      <c r="D1" s="92" t="s">
        <v>182</v>
      </c>
      <c r="E1" s="94" t="s">
        <v>183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3"/>
      <c r="Y1" s="3"/>
      <c r="Z1" s="3"/>
    </row>
    <row r="2" spans="1:26" ht="18.75" customHeight="1" x14ac:dyDescent="0.2">
      <c r="A2" s="12" t="s">
        <v>18</v>
      </c>
      <c r="B2" s="13"/>
      <c r="C2" s="14"/>
      <c r="D2" s="13"/>
      <c r="E2" s="13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3"/>
      <c r="Y2" s="3"/>
      <c r="Z2" s="3"/>
    </row>
    <row r="3" spans="1:26" ht="18.75" customHeight="1" x14ac:dyDescent="0.2">
      <c r="A3" s="18"/>
      <c r="B3" s="13" t="s">
        <v>184</v>
      </c>
      <c r="C3" s="14" t="s">
        <v>20</v>
      </c>
      <c r="D3" s="13">
        <f>'User Interface'!E3</f>
        <v>3</v>
      </c>
      <c r="E3" s="13" t="s">
        <v>185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3"/>
      <c r="Y3" s="3"/>
      <c r="Z3" s="3"/>
    </row>
    <row r="4" spans="1:26" ht="18.75" customHeight="1" x14ac:dyDescent="0.2">
      <c r="A4" s="18"/>
      <c r="B4" s="13" t="s">
        <v>186</v>
      </c>
      <c r="C4" s="14" t="s">
        <v>20</v>
      </c>
      <c r="D4" s="13">
        <v>0</v>
      </c>
      <c r="E4" s="13" t="s">
        <v>187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3"/>
      <c r="Y4" s="3"/>
      <c r="Z4" s="3"/>
    </row>
    <row r="5" spans="1:26" ht="18.75" customHeight="1" x14ac:dyDescent="0.2">
      <c r="A5" s="18"/>
      <c r="B5" s="13" t="s">
        <v>22</v>
      </c>
      <c r="C5" s="14" t="s">
        <v>20</v>
      </c>
      <c r="D5" s="13" t="str">
        <f>'User Interface'!E4</f>
        <v>LBL</v>
      </c>
      <c r="E5" s="13" t="s">
        <v>188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3"/>
      <c r="Y5" s="3"/>
      <c r="Z5" s="3"/>
    </row>
    <row r="6" spans="1:26" ht="18.75" customHeight="1" x14ac:dyDescent="0.2">
      <c r="A6" s="25" t="s">
        <v>25</v>
      </c>
      <c r="B6" s="26"/>
      <c r="C6" s="27"/>
      <c r="D6" s="26"/>
      <c r="E6" s="2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3"/>
      <c r="Y6" s="3"/>
      <c r="Z6" s="3"/>
    </row>
    <row r="7" spans="1:26" ht="18.75" customHeight="1" x14ac:dyDescent="0.2">
      <c r="A7" s="30"/>
      <c r="B7" s="26" t="s">
        <v>189</v>
      </c>
      <c r="C7" s="27" t="s">
        <v>20</v>
      </c>
      <c r="D7" s="26">
        <f>'User Interface'!wellcount</f>
        <v>12</v>
      </c>
      <c r="E7" s="26" t="s">
        <v>187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3"/>
      <c r="Y7" s="3"/>
      <c r="Z7" s="3"/>
    </row>
    <row r="8" spans="1:26" ht="18.75" customHeight="1" x14ac:dyDescent="0.2">
      <c r="A8" s="30"/>
      <c r="B8" s="26" t="s">
        <v>190</v>
      </c>
      <c r="C8" s="27" t="s">
        <v>20</v>
      </c>
      <c r="D8" s="26" t="str">
        <f>'User Interface'!E7</f>
        <v>[7]</v>
      </c>
      <c r="E8" s="26" t="s">
        <v>191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3"/>
      <c r="Y8" s="3"/>
      <c r="Z8" s="3"/>
    </row>
    <row r="9" spans="1:26" s="3" customFormat="1" ht="18.75" customHeight="1" x14ac:dyDescent="0.2">
      <c r="A9" s="30"/>
      <c r="B9" s="26" t="s">
        <v>327</v>
      </c>
      <c r="C9" s="27" t="s">
        <v>20</v>
      </c>
      <c r="D9" s="26">
        <f>IF(multi_stock_sampling="Yes", 1, 0)</f>
        <v>0</v>
      </c>
      <c r="E9" s="26" t="s">
        <v>187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6" ht="18.75" customHeight="1" x14ac:dyDescent="0.2">
      <c r="A10" s="38" t="s">
        <v>192</v>
      </c>
      <c r="B10" s="39"/>
      <c r="C10" s="40"/>
      <c r="D10" s="39"/>
      <c r="E10" s="39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95"/>
      <c r="Y10" s="95"/>
      <c r="Z10" s="95"/>
    </row>
    <row r="11" spans="1:26" ht="18.75" customHeight="1" x14ac:dyDescent="0.2">
      <c r="A11" s="38">
        <f>'User Interface'!A10</f>
        <v>0</v>
      </c>
      <c r="B11" s="39" t="s">
        <v>193</v>
      </c>
      <c r="C11" s="40" t="s">
        <v>20</v>
      </c>
      <c r="D11" s="39" t="str">
        <f>'User Interface'!E10</f>
        <v>[[2,3,4,5,6,7,9,1],[8]]</v>
      </c>
      <c r="E11" s="39" t="s">
        <v>191</v>
      </c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95"/>
      <c r="Y11" s="95"/>
      <c r="Z11" s="95"/>
    </row>
    <row r="12" spans="1:26" ht="18.75" customHeight="1" x14ac:dyDescent="0.2">
      <c r="A12" s="38">
        <f>'User Interface'!A11</f>
        <v>0</v>
      </c>
      <c r="B12" s="39" t="s">
        <v>194</v>
      </c>
      <c r="C12" s="40" t="s">
        <v>20</v>
      </c>
      <c r="D12" s="39" t="str">
        <f>'User Interface'!E11</f>
        <v>[[250,250],[600,600]]</v>
      </c>
      <c r="E12" s="39" t="s">
        <v>191</v>
      </c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95"/>
      <c r="Y12" s="95"/>
      <c r="Z12" s="95"/>
    </row>
    <row r="13" spans="1:26" ht="18.75" customHeight="1" x14ac:dyDescent="0.2">
      <c r="A13" s="38">
        <f>'User Interface'!A12</f>
        <v>0</v>
      </c>
      <c r="B13" s="39" t="s">
        <v>195</v>
      </c>
      <c r="C13" s="40" t="s">
        <v>20</v>
      </c>
      <c r="D13" s="39">
        <f>'User Interface'!E12</f>
        <v>0</v>
      </c>
      <c r="E13" s="39" t="s">
        <v>187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95"/>
      <c r="Y13" s="95"/>
      <c r="Z13" s="95"/>
    </row>
    <row r="14" spans="1:26" ht="18.75" customHeight="1" x14ac:dyDescent="0.2">
      <c r="A14" s="38">
        <f>'User Interface'!A13</f>
        <v>0</v>
      </c>
      <c r="B14" s="39" t="s">
        <v>196</v>
      </c>
      <c r="C14" s="40" t="s">
        <v>20</v>
      </c>
      <c r="D14" s="39" t="str">
        <f>'User Interface'!E13</f>
        <v>Perovskite Iodide Experiment</v>
      </c>
      <c r="E14" s="39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95"/>
      <c r="Y14" s="95"/>
      <c r="Z14" s="95"/>
    </row>
    <row r="15" spans="1:26" ht="18.75" customHeight="1" x14ac:dyDescent="0.2">
      <c r="A15" s="38" t="str">
        <f>'User Interface'!A15</f>
        <v>#</v>
      </c>
      <c r="B15" s="39" t="s">
        <v>197</v>
      </c>
      <c r="C15" s="40" t="s">
        <v>20</v>
      </c>
      <c r="D15" s="39" t="str">
        <f>'User Interface'!E15</f>
        <v>[[2,3,1]]</v>
      </c>
      <c r="E15" s="39" t="s">
        <v>191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3"/>
      <c r="Y15" s="3"/>
      <c r="Z15" s="3"/>
    </row>
    <row r="16" spans="1:26" ht="18.75" customHeight="1" x14ac:dyDescent="0.2">
      <c r="A16" s="38" t="str">
        <f>'User Interface'!A16</f>
        <v>#</v>
      </c>
      <c r="B16" s="39" t="s">
        <v>198</v>
      </c>
      <c r="C16" s="40" t="s">
        <v>20</v>
      </c>
      <c r="D16" s="39" t="str">
        <f>'User Interface'!E16</f>
        <v>[[215, 215]]</v>
      </c>
      <c r="E16" s="39" t="s">
        <v>191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3"/>
      <c r="Y16" s="3"/>
      <c r="Z16" s="3"/>
    </row>
    <row r="17" spans="1:26" ht="18.75" customHeight="1" x14ac:dyDescent="0.2">
      <c r="A17" s="38" t="str">
        <f>'User Interface'!A17</f>
        <v>#</v>
      </c>
      <c r="B17" s="39" t="s">
        <v>199</v>
      </c>
      <c r="C17" s="40" t="s">
        <v>20</v>
      </c>
      <c r="D17" s="39">
        <f>'User Interface'!E17</f>
        <v>0</v>
      </c>
      <c r="E17" s="39" t="s">
        <v>187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3"/>
      <c r="Y17" s="3"/>
      <c r="Z17" s="3"/>
    </row>
    <row r="18" spans="1:26" ht="18.75" customHeight="1" x14ac:dyDescent="0.2">
      <c r="A18" s="38" t="str">
        <f>'User Interface'!A18</f>
        <v>#</v>
      </c>
      <c r="B18" s="39" t="s">
        <v>200</v>
      </c>
      <c r="C18" s="40" t="s">
        <v>20</v>
      </c>
      <c r="D18" s="39">
        <f>'User Interface'!E18</f>
        <v>0</v>
      </c>
      <c r="E18" s="3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3"/>
      <c r="Y18" s="3"/>
      <c r="Z18" s="3"/>
    </row>
    <row r="19" spans="1:26" x14ac:dyDescent="0.2">
      <c r="A19" s="48" t="s">
        <v>52</v>
      </c>
      <c r="B19" s="49"/>
      <c r="C19" s="49"/>
      <c r="D19" s="49"/>
      <c r="E19" s="4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49"/>
      <c r="B20" s="49" t="s">
        <v>201</v>
      </c>
      <c r="C20" s="49"/>
      <c r="D20" s="39">
        <f>'User Interface'!E20</f>
        <v>12</v>
      </c>
      <c r="E20" s="49" t="s">
        <v>187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customHeight="1" x14ac:dyDescent="0.2">
      <c r="A21" s="57" t="s">
        <v>202</v>
      </c>
      <c r="B21" s="58"/>
      <c r="C21" s="59"/>
      <c r="D21" s="58"/>
      <c r="E21" s="58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3"/>
      <c r="Y21" s="3"/>
      <c r="Z21" s="3"/>
    </row>
    <row r="22" spans="1:26" ht="18.75" customHeight="1" x14ac:dyDescent="0.2">
      <c r="A22" s="62"/>
      <c r="B22" s="58"/>
      <c r="C22" s="59"/>
      <c r="D22" s="58"/>
      <c r="E22" s="58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3"/>
      <c r="Y22" s="3"/>
      <c r="Z22" s="3"/>
    </row>
    <row r="23" spans="1:26" ht="18.75" customHeight="1" x14ac:dyDescent="0.2">
      <c r="A23" s="62" t="s">
        <v>43</v>
      </c>
      <c r="B23" s="96" t="s">
        <v>203</v>
      </c>
      <c r="C23" s="59" t="s">
        <v>20</v>
      </c>
      <c r="D23" s="58">
        <v>0.2</v>
      </c>
      <c r="E23" s="58" t="s">
        <v>185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3"/>
      <c r="Y23" s="3"/>
      <c r="Z23" s="3"/>
    </row>
    <row r="24" spans="1:26" ht="18.75" customHeight="1" x14ac:dyDescent="0.2">
      <c r="A24" s="62" t="s">
        <v>43</v>
      </c>
      <c r="B24" s="96" t="s">
        <v>204</v>
      </c>
      <c r="C24" s="59" t="s">
        <v>20</v>
      </c>
      <c r="D24" s="58">
        <v>1.5</v>
      </c>
      <c r="E24" s="58" t="s">
        <v>185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3"/>
      <c r="Y24" s="3"/>
      <c r="Z24" s="3"/>
    </row>
    <row r="25" spans="1:26" ht="18.75" customHeight="1" x14ac:dyDescent="0.2">
      <c r="A25" s="62"/>
      <c r="B25" s="58"/>
      <c r="C25" s="59"/>
      <c r="D25" s="58"/>
      <c r="E25" s="58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3"/>
      <c r="Y25" s="3"/>
      <c r="Z25" s="3"/>
    </row>
    <row r="26" spans="1:26" ht="18.75" customHeight="1" x14ac:dyDescent="0.2">
      <c r="A26" s="57" t="s">
        <v>54</v>
      </c>
      <c r="B26" s="58"/>
      <c r="C26" s="59"/>
      <c r="D26" s="58"/>
      <c r="E26" s="58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3"/>
      <c r="Y26" s="3"/>
      <c r="Z26" s="3"/>
    </row>
    <row r="27" spans="1:26" ht="18.75" customHeight="1" x14ac:dyDescent="0.2">
      <c r="A27" s="62"/>
      <c r="B27" s="58"/>
      <c r="C27" s="59"/>
      <c r="D27" s="58"/>
      <c r="E27" s="58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3"/>
      <c r="Y27" s="3"/>
      <c r="Z27" s="3"/>
    </row>
    <row r="28" spans="1:26" ht="18.75" customHeight="1" x14ac:dyDescent="0.2">
      <c r="A28" s="62">
        <f>'User Interface'!A23</f>
        <v>0</v>
      </c>
      <c r="B28" s="58" t="s">
        <v>205</v>
      </c>
      <c r="C28" s="59" t="s">
        <v>20</v>
      </c>
      <c r="D28" s="67" t="str">
        <f>'User Interface'!E23</f>
        <v>['DMSO']</v>
      </c>
      <c r="E28" s="58" t="s">
        <v>191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3"/>
      <c r="Y28" s="3"/>
      <c r="Z28" s="3"/>
    </row>
    <row r="29" spans="1:26" ht="18.75" customHeight="1" x14ac:dyDescent="0.2">
      <c r="A29" s="62" t="str">
        <f>'User Interface'!A24</f>
        <v>#</v>
      </c>
      <c r="B29" s="67" t="s">
        <v>206</v>
      </c>
      <c r="C29" s="71" t="s">
        <v>20</v>
      </c>
      <c r="D29" s="67">
        <f>'User Interface'!E24</f>
        <v>0</v>
      </c>
      <c r="E29" s="67" t="s">
        <v>188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3"/>
      <c r="Y29" s="3"/>
      <c r="Z29" s="3"/>
    </row>
    <row r="30" spans="1:26" ht="18.75" customHeight="1" x14ac:dyDescent="0.2">
      <c r="A30" s="62" t="str">
        <f>'User Interface'!A25</f>
        <v>#</v>
      </c>
      <c r="B30" s="58" t="s">
        <v>207</v>
      </c>
      <c r="C30" s="59" t="s">
        <v>20</v>
      </c>
      <c r="D30" s="67">
        <f>'User Interface'!E25</f>
        <v>1.5</v>
      </c>
      <c r="E30" s="58" t="s">
        <v>185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3"/>
      <c r="Y30" s="3"/>
      <c r="Z30" s="3"/>
    </row>
    <row r="31" spans="1:26" ht="18.75" customHeight="1" x14ac:dyDescent="0.2">
      <c r="A31" s="62" t="str">
        <f>'User Interface'!A26</f>
        <v>#</v>
      </c>
      <c r="B31" s="58" t="s">
        <v>208</v>
      </c>
      <c r="C31" s="59" t="s">
        <v>20</v>
      </c>
      <c r="D31" s="67">
        <f>'User Interface'!E26</f>
        <v>7.63</v>
      </c>
      <c r="E31" s="58" t="s">
        <v>185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3"/>
      <c r="Y31" s="3"/>
      <c r="Z31" s="3"/>
    </row>
    <row r="32" spans="1:26" ht="18.75" customHeight="1" x14ac:dyDescent="0.2">
      <c r="A32" s="62" t="str">
        <f>'User Interface'!A27</f>
        <v>#</v>
      </c>
      <c r="B32" s="58" t="s">
        <v>209</v>
      </c>
      <c r="C32" s="59" t="s">
        <v>20</v>
      </c>
      <c r="D32" s="67">
        <f>'User Interface'!E27</f>
        <v>0</v>
      </c>
      <c r="E32" s="58" t="s">
        <v>185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3"/>
      <c r="Y32" s="3"/>
      <c r="Z32" s="3"/>
    </row>
    <row r="33" spans="1:26" ht="18.75" customHeight="1" x14ac:dyDescent="0.2">
      <c r="A33" s="62" t="str">
        <f>'User Interface'!A28</f>
        <v>#</v>
      </c>
      <c r="B33" s="58" t="s">
        <v>210</v>
      </c>
      <c r="C33" s="59" t="s">
        <v>20</v>
      </c>
      <c r="D33" s="67">
        <f>'User Interface'!E28</f>
        <v>0</v>
      </c>
      <c r="E33" s="58" t="s">
        <v>187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3"/>
      <c r="Y33" s="3"/>
      <c r="Z33" s="3"/>
    </row>
    <row r="34" spans="1:26" ht="18.75" customHeight="1" x14ac:dyDescent="0.2">
      <c r="A34" s="62" t="str">
        <f>'User Interface'!A29</f>
        <v>#</v>
      </c>
      <c r="B34" s="58" t="s">
        <v>211</v>
      </c>
      <c r="C34" s="59" t="s">
        <v>20</v>
      </c>
      <c r="D34" s="67">
        <f>'User Interface'!E29</f>
        <v>0</v>
      </c>
      <c r="E34" s="58" t="s">
        <v>187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3"/>
      <c r="Y34" s="3"/>
      <c r="Z34" s="3"/>
    </row>
    <row r="35" spans="1:26" ht="18.75" customHeight="1" x14ac:dyDescent="0.2">
      <c r="A35" s="62" t="str">
        <f>'User Interface'!A30</f>
        <v>#</v>
      </c>
      <c r="B35" s="58" t="s">
        <v>212</v>
      </c>
      <c r="C35" s="59" t="s">
        <v>20</v>
      </c>
      <c r="D35" s="67">
        <f>'User Interface'!E30</f>
        <v>0</v>
      </c>
      <c r="E35" s="58" t="s">
        <v>187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3"/>
      <c r="Y35" s="3"/>
      <c r="Z35" s="3"/>
    </row>
    <row r="36" spans="1:26" ht="18.75" customHeight="1" x14ac:dyDescent="0.2">
      <c r="A36" s="62"/>
      <c r="B36" s="67"/>
      <c r="C36" s="71"/>
      <c r="D36" s="67"/>
      <c r="E36" s="6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3"/>
      <c r="Y36" s="3"/>
      <c r="Z36" s="3"/>
    </row>
    <row r="37" spans="1:26" ht="18.75" customHeight="1" x14ac:dyDescent="0.2">
      <c r="A37" s="62">
        <f>'User Interface'!A32</f>
        <v>0</v>
      </c>
      <c r="B37" s="58" t="s">
        <v>213</v>
      </c>
      <c r="C37" s="59" t="s">
        <v>20</v>
      </c>
      <c r="D37" s="58" t="str">
        <f>'User Interface'!E32</f>
        <v>['PbI2','MeNH3I','DMSO']</v>
      </c>
      <c r="E37" s="58" t="s">
        <v>191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3"/>
      <c r="Y37" s="3"/>
      <c r="Z37" s="3"/>
    </row>
    <row r="38" spans="1:26" ht="18.75" customHeight="1" x14ac:dyDescent="0.2">
      <c r="A38" s="62" t="str">
        <f>'User Interface'!A36</f>
        <v>#</v>
      </c>
      <c r="B38" s="67" t="s">
        <v>214</v>
      </c>
      <c r="C38" s="71" t="s">
        <v>20</v>
      </c>
      <c r="D38" s="67">
        <f>'User Interface'!E36</f>
        <v>0</v>
      </c>
      <c r="E38" s="67" t="s">
        <v>188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3"/>
      <c r="Y38" s="3"/>
      <c r="Z38" s="3"/>
    </row>
    <row r="39" spans="1:26" ht="18.75" customHeight="1" x14ac:dyDescent="0.2">
      <c r="A39" s="62">
        <f>'User Interface'!A33</f>
        <v>0</v>
      </c>
      <c r="B39" s="58" t="s">
        <v>215</v>
      </c>
      <c r="C39" s="59" t="s">
        <v>20</v>
      </c>
      <c r="D39" s="67">
        <f>'User Interface'!E33</f>
        <v>2.06</v>
      </c>
      <c r="E39" s="58" t="s">
        <v>185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3"/>
      <c r="Y39" s="3"/>
      <c r="Z39" s="3"/>
    </row>
    <row r="40" spans="1:26" ht="18.75" customHeight="1" x14ac:dyDescent="0.2">
      <c r="A40" s="62">
        <f>'User Interface'!A34</f>
        <v>0</v>
      </c>
      <c r="B40" s="58" t="s">
        <v>216</v>
      </c>
      <c r="C40" s="59" t="s">
        <v>20</v>
      </c>
      <c r="D40" s="67">
        <f>'User Interface'!E34</f>
        <v>3.09</v>
      </c>
      <c r="E40" s="58" t="s">
        <v>185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3"/>
      <c r="Y40" s="3"/>
      <c r="Z40" s="3"/>
    </row>
    <row r="41" spans="1:26" ht="18.75" customHeight="1" x14ac:dyDescent="0.2">
      <c r="A41" s="62" t="str">
        <f>'User Interface'!A35</f>
        <v>#</v>
      </c>
      <c r="B41" s="58" t="s">
        <v>217</v>
      </c>
      <c r="C41" s="59" t="s">
        <v>20</v>
      </c>
      <c r="D41" s="58">
        <f>'User Interface'!E35</f>
        <v>0</v>
      </c>
      <c r="E41" s="58" t="s">
        <v>185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3"/>
      <c r="Y41" s="3"/>
      <c r="Z41" s="3"/>
    </row>
    <row r="42" spans="1:26" ht="18.75" customHeight="1" x14ac:dyDescent="0.2">
      <c r="A42" s="62" t="str">
        <f>'User Interface'!A37</f>
        <v>#</v>
      </c>
      <c r="B42" s="58" t="s">
        <v>218</v>
      </c>
      <c r="C42" s="59" t="s">
        <v>20</v>
      </c>
      <c r="D42" s="67">
        <f>'User Interface'!E37</f>
        <v>0</v>
      </c>
      <c r="E42" s="58" t="s">
        <v>187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3"/>
      <c r="Y42" s="3"/>
      <c r="Z42" s="3"/>
    </row>
    <row r="43" spans="1:26" ht="18.75" customHeight="1" x14ac:dyDescent="0.2">
      <c r="A43" s="62" t="str">
        <f>'User Interface'!A38</f>
        <v>#</v>
      </c>
      <c r="B43" s="58" t="s">
        <v>219</v>
      </c>
      <c r="C43" s="59" t="s">
        <v>20</v>
      </c>
      <c r="D43" s="67">
        <f>'User Interface'!E38</f>
        <v>0</v>
      </c>
      <c r="E43" s="58" t="s">
        <v>187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3"/>
      <c r="Y43" s="3"/>
      <c r="Z43" s="3"/>
    </row>
    <row r="44" spans="1:26" ht="18.75" customHeight="1" x14ac:dyDescent="0.2">
      <c r="A44" s="62" t="str">
        <f>'User Interface'!A39</f>
        <v>#</v>
      </c>
      <c r="B44" s="58" t="s">
        <v>220</v>
      </c>
      <c r="C44" s="59" t="s">
        <v>20</v>
      </c>
      <c r="D44" s="67">
        <f>'User Interface'!E39</f>
        <v>0</v>
      </c>
      <c r="E44" s="58" t="s">
        <v>187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3"/>
      <c r="Y44" s="3"/>
      <c r="Z44" s="3"/>
    </row>
    <row r="45" spans="1:26" ht="18.75" customHeight="1" x14ac:dyDescent="0.2">
      <c r="A45" s="62"/>
      <c r="B45" s="58"/>
      <c r="C45" s="59"/>
      <c r="D45" s="58"/>
      <c r="E45" s="58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3"/>
      <c r="Y45" s="3"/>
      <c r="Z45" s="3"/>
    </row>
    <row r="46" spans="1:26" ht="18.75" customHeight="1" x14ac:dyDescent="0.2">
      <c r="A46" s="62">
        <f>'User Interface'!A41</f>
        <v>0</v>
      </c>
      <c r="B46" s="58" t="s">
        <v>221</v>
      </c>
      <c r="C46" s="59" t="s">
        <v>20</v>
      </c>
      <c r="D46" s="58" t="str">
        <f>'User Interface'!E41</f>
        <v>['MeNH3I','DMSO']</v>
      </c>
      <c r="E46" s="58" t="s">
        <v>191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3"/>
      <c r="Y46" s="3"/>
      <c r="Z46" s="3"/>
    </row>
    <row r="47" spans="1:26" ht="18.75" customHeight="1" x14ac:dyDescent="0.2">
      <c r="A47" s="62" t="str">
        <f>'User Interface'!A45</f>
        <v>#</v>
      </c>
      <c r="B47" s="67" t="s">
        <v>222</v>
      </c>
      <c r="C47" s="71" t="s">
        <v>20</v>
      </c>
      <c r="D47" s="58">
        <f>'User Interface'!E45</f>
        <v>0</v>
      </c>
      <c r="E47" s="67" t="s">
        <v>188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3"/>
      <c r="Y47" s="3"/>
      <c r="Z47" s="3"/>
    </row>
    <row r="48" spans="1:26" ht="18.75" customHeight="1" x14ac:dyDescent="0.2">
      <c r="A48" s="62">
        <f>'User Interface'!A42</f>
        <v>0</v>
      </c>
      <c r="B48" s="97" t="s">
        <v>223</v>
      </c>
      <c r="C48" s="59" t="s">
        <v>20</v>
      </c>
      <c r="D48" s="58">
        <f>'User Interface'!E42</f>
        <v>4.04</v>
      </c>
      <c r="E48" s="58" t="s">
        <v>185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3"/>
      <c r="Y48" s="3"/>
      <c r="Z48" s="3"/>
    </row>
    <row r="49" spans="1:26" ht="18.75" customHeight="1" x14ac:dyDescent="0.2">
      <c r="A49" s="62" t="str">
        <f>'User Interface'!A43</f>
        <v>#</v>
      </c>
      <c r="B49" s="58" t="s">
        <v>224</v>
      </c>
      <c r="C49" s="59" t="s">
        <v>20</v>
      </c>
      <c r="D49" s="58">
        <f>'User Interface'!E43</f>
        <v>0</v>
      </c>
      <c r="E49" s="58" t="s">
        <v>185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3"/>
      <c r="Y49" s="3"/>
      <c r="Z49" s="3"/>
    </row>
    <row r="50" spans="1:26" ht="18.75" customHeight="1" x14ac:dyDescent="0.2">
      <c r="A50" s="62" t="str">
        <f>'User Interface'!A44</f>
        <v>#</v>
      </c>
      <c r="B50" s="58" t="s">
        <v>225</v>
      </c>
      <c r="C50" s="59" t="s">
        <v>20</v>
      </c>
      <c r="D50" s="58">
        <f>'User Interface'!E44</f>
        <v>0</v>
      </c>
      <c r="E50" s="58" t="s">
        <v>185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3"/>
      <c r="Y50" s="3"/>
      <c r="Z50" s="3"/>
    </row>
    <row r="51" spans="1:26" ht="18.75" customHeight="1" x14ac:dyDescent="0.2">
      <c r="A51" s="62" t="str">
        <f>'User Interface'!A46</f>
        <v>#</v>
      </c>
      <c r="B51" s="58" t="s">
        <v>226</v>
      </c>
      <c r="C51" s="59" t="s">
        <v>20</v>
      </c>
      <c r="D51" s="58">
        <f>'User Interface'!E46</f>
        <v>0</v>
      </c>
      <c r="E51" s="58" t="s">
        <v>187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3"/>
      <c r="Y51" s="3"/>
      <c r="Z51" s="3"/>
    </row>
    <row r="52" spans="1:26" ht="18.75" customHeight="1" x14ac:dyDescent="0.2">
      <c r="A52" s="62" t="str">
        <f>'User Interface'!A47</f>
        <v>#</v>
      </c>
      <c r="B52" s="58" t="s">
        <v>227</v>
      </c>
      <c r="C52" s="59" t="s">
        <v>20</v>
      </c>
      <c r="D52" s="58">
        <f>'User Interface'!E47</f>
        <v>0</v>
      </c>
      <c r="E52" s="58" t="s">
        <v>187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3"/>
      <c r="Y52" s="3"/>
      <c r="Z52" s="3"/>
    </row>
    <row r="53" spans="1:26" ht="18.75" customHeight="1" x14ac:dyDescent="0.2">
      <c r="A53" s="62" t="str">
        <f>'User Interface'!A48</f>
        <v>#</v>
      </c>
      <c r="B53" s="58" t="s">
        <v>228</v>
      </c>
      <c r="C53" s="59" t="s">
        <v>20</v>
      </c>
      <c r="D53" s="58">
        <f>'User Interface'!E48</f>
        <v>0</v>
      </c>
      <c r="E53" s="58" t="s">
        <v>187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3"/>
      <c r="Y53" s="3"/>
      <c r="Z53" s="3"/>
    </row>
    <row r="54" spans="1:26" ht="18.75" customHeight="1" x14ac:dyDescent="0.2">
      <c r="A54" s="62"/>
      <c r="B54" s="58"/>
      <c r="C54" s="59"/>
      <c r="D54" s="58"/>
      <c r="E54" s="58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3"/>
      <c r="Y54" s="3"/>
      <c r="Z54" s="3"/>
    </row>
    <row r="55" spans="1:26" ht="18.75" customHeight="1" x14ac:dyDescent="0.2">
      <c r="A55" s="62">
        <f>'User Interface'!A50</f>
        <v>0</v>
      </c>
      <c r="B55" s="58" t="s">
        <v>229</v>
      </c>
      <c r="C55" s="59" t="s">
        <v>20</v>
      </c>
      <c r="D55" s="58" t="str">
        <f>'User Interface'!E50</f>
        <v>['PbI2','FormamidiniumIodide','DMSO']</v>
      </c>
      <c r="E55" s="58" t="s">
        <v>191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3"/>
      <c r="Y55" s="3"/>
      <c r="Z55" s="3"/>
    </row>
    <row r="56" spans="1:26" ht="18.75" customHeight="1" x14ac:dyDescent="0.2">
      <c r="A56" s="62" t="str">
        <f>'User Interface'!A54</f>
        <v>#</v>
      </c>
      <c r="B56" s="67" t="s">
        <v>230</v>
      </c>
      <c r="C56" s="71" t="s">
        <v>20</v>
      </c>
      <c r="D56" s="58">
        <f>'User Interface'!E54</f>
        <v>0</v>
      </c>
      <c r="E56" s="67" t="s">
        <v>188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3"/>
      <c r="Y56" s="3"/>
      <c r="Z56" s="3"/>
    </row>
    <row r="57" spans="1:26" ht="18.75" customHeight="1" x14ac:dyDescent="0.2">
      <c r="A57" s="62">
        <f>'User Interface'!A51</f>
        <v>0</v>
      </c>
      <c r="B57" s="97" t="s">
        <v>231</v>
      </c>
      <c r="C57" s="59" t="s">
        <v>20</v>
      </c>
      <c r="D57" s="58">
        <f>'User Interface'!E51</f>
        <v>2.0699999999999998</v>
      </c>
      <c r="E57" s="58" t="s">
        <v>185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3"/>
      <c r="Y57" s="3"/>
      <c r="Z57" s="3"/>
    </row>
    <row r="58" spans="1:26" ht="18.75" customHeight="1" x14ac:dyDescent="0.2">
      <c r="A58" s="62">
        <f>'User Interface'!A52</f>
        <v>0</v>
      </c>
      <c r="B58" s="97" t="s">
        <v>232</v>
      </c>
      <c r="C58" s="59" t="s">
        <v>20</v>
      </c>
      <c r="D58" s="58">
        <f>'User Interface'!E52</f>
        <v>2.58</v>
      </c>
      <c r="E58" s="58" t="s">
        <v>185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3"/>
      <c r="Y58" s="3"/>
      <c r="Z58" s="3"/>
    </row>
    <row r="59" spans="1:26" ht="18.75" customHeight="1" x14ac:dyDescent="0.2">
      <c r="A59" s="62" t="str">
        <f>'User Interface'!A53</f>
        <v>#</v>
      </c>
      <c r="B59" s="58" t="s">
        <v>233</v>
      </c>
      <c r="C59" s="59" t="s">
        <v>20</v>
      </c>
      <c r="D59" s="58">
        <f>'User Interface'!E53</f>
        <v>0</v>
      </c>
      <c r="E59" s="58" t="s">
        <v>185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3"/>
      <c r="Y59" s="3"/>
      <c r="Z59" s="3"/>
    </row>
    <row r="60" spans="1:26" ht="18.75" customHeight="1" x14ac:dyDescent="0.2">
      <c r="A60" s="62" t="str">
        <f>'User Interface'!A55</f>
        <v>#</v>
      </c>
      <c r="B60" s="58" t="s">
        <v>234</v>
      </c>
      <c r="C60" s="59" t="s">
        <v>20</v>
      </c>
      <c r="D60" s="58">
        <f>'User Interface'!E55</f>
        <v>0</v>
      </c>
      <c r="E60" s="58" t="s">
        <v>187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3"/>
      <c r="Y60" s="3"/>
      <c r="Z60" s="3"/>
    </row>
    <row r="61" spans="1:26" ht="18.75" customHeight="1" x14ac:dyDescent="0.2">
      <c r="A61" s="62" t="str">
        <f>'User Interface'!A56</f>
        <v>#</v>
      </c>
      <c r="B61" s="58" t="s">
        <v>235</v>
      </c>
      <c r="C61" s="59" t="s">
        <v>20</v>
      </c>
      <c r="D61" s="58">
        <f>'User Interface'!E56</f>
        <v>0</v>
      </c>
      <c r="E61" s="58" t="s">
        <v>187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3"/>
      <c r="Y61" s="3"/>
      <c r="Z61" s="3"/>
    </row>
    <row r="62" spans="1:26" ht="18.75" customHeight="1" x14ac:dyDescent="0.2">
      <c r="A62" s="62" t="str">
        <f>'User Interface'!A57</f>
        <v>#</v>
      </c>
      <c r="B62" s="58" t="s">
        <v>236</v>
      </c>
      <c r="C62" s="59" t="s">
        <v>20</v>
      </c>
      <c r="D62" s="58">
        <f>'User Interface'!E57</f>
        <v>0</v>
      </c>
      <c r="E62" s="58" t="s">
        <v>187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3"/>
      <c r="Y62" s="3"/>
      <c r="Z62" s="3"/>
    </row>
    <row r="63" spans="1:26" ht="18.75" customHeight="1" x14ac:dyDescent="0.2">
      <c r="A63" s="62"/>
      <c r="B63" s="58"/>
      <c r="C63" s="59"/>
      <c r="D63" s="58"/>
      <c r="E63" s="58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3"/>
      <c r="Y63" s="3"/>
      <c r="Z63" s="3"/>
    </row>
    <row r="64" spans="1:26" ht="18.75" customHeight="1" x14ac:dyDescent="0.2">
      <c r="A64" s="62">
        <f>'User Interface'!A59</f>
        <v>0</v>
      </c>
      <c r="B64" s="58" t="s">
        <v>237</v>
      </c>
      <c r="C64" s="59" t="s">
        <v>20</v>
      </c>
      <c r="D64" s="58" t="str">
        <f>'User Interface'!E59</f>
        <v>['FormamidiniumIodide','DMSO']</v>
      </c>
      <c r="E64" s="58" t="s">
        <v>191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3"/>
      <c r="Y64" s="3"/>
      <c r="Z64" s="3"/>
    </row>
    <row r="65" spans="1:26" ht="18.75" customHeight="1" x14ac:dyDescent="0.2">
      <c r="A65" s="62" t="str">
        <f>'User Interface'!A63</f>
        <v>#</v>
      </c>
      <c r="B65" s="67" t="s">
        <v>238</v>
      </c>
      <c r="C65" s="71" t="s">
        <v>20</v>
      </c>
      <c r="D65" s="58">
        <f>'User Interface'!E63</f>
        <v>0</v>
      </c>
      <c r="E65" s="67" t="s">
        <v>188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3"/>
      <c r="Y65" s="3"/>
      <c r="Z65" s="3"/>
    </row>
    <row r="66" spans="1:26" ht="18.75" customHeight="1" x14ac:dyDescent="0.2">
      <c r="A66" s="62">
        <f>'User Interface'!A60</f>
        <v>0</v>
      </c>
      <c r="B66" s="97" t="s">
        <v>239</v>
      </c>
      <c r="C66" s="59" t="s">
        <v>20</v>
      </c>
      <c r="D66" s="58">
        <f>'User Interface'!E60</f>
        <v>3.65</v>
      </c>
      <c r="E66" s="58" t="s">
        <v>185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3"/>
      <c r="Y66" s="3"/>
      <c r="Z66" s="3"/>
    </row>
    <row r="67" spans="1:26" ht="18.75" customHeight="1" x14ac:dyDescent="0.2">
      <c r="A67" s="62" t="str">
        <f>'User Interface'!A61</f>
        <v>#</v>
      </c>
      <c r="B67" s="97" t="s">
        <v>240</v>
      </c>
      <c r="C67" s="59" t="s">
        <v>20</v>
      </c>
      <c r="D67" s="58">
        <f>'User Interface'!E61</f>
        <v>0</v>
      </c>
      <c r="E67" s="58" t="s">
        <v>185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3"/>
      <c r="Y67" s="3"/>
      <c r="Z67" s="3"/>
    </row>
    <row r="68" spans="1:26" ht="18.75" customHeight="1" x14ac:dyDescent="0.2">
      <c r="A68" s="62" t="str">
        <f>'User Interface'!A62</f>
        <v>#</v>
      </c>
      <c r="B68" s="58" t="s">
        <v>241</v>
      </c>
      <c r="C68" s="59" t="s">
        <v>20</v>
      </c>
      <c r="D68" s="58">
        <f>'User Interface'!E62</f>
        <v>0</v>
      </c>
      <c r="E68" s="58" t="s">
        <v>185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3"/>
      <c r="Y68" s="3"/>
      <c r="Z68" s="3"/>
    </row>
    <row r="69" spans="1:26" ht="18.75" customHeight="1" x14ac:dyDescent="0.2">
      <c r="A69" s="62" t="str">
        <f>'User Interface'!A64</f>
        <v>#</v>
      </c>
      <c r="B69" s="58" t="s">
        <v>242</v>
      </c>
      <c r="C69" s="59" t="s">
        <v>20</v>
      </c>
      <c r="D69" s="58">
        <f>'User Interface'!E64</f>
        <v>0</v>
      </c>
      <c r="E69" s="58" t="s">
        <v>187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3"/>
      <c r="Y69" s="3"/>
      <c r="Z69" s="3"/>
    </row>
    <row r="70" spans="1:26" ht="18.75" customHeight="1" x14ac:dyDescent="0.2">
      <c r="A70" s="62" t="str">
        <f>'User Interface'!A65</f>
        <v>#</v>
      </c>
      <c r="B70" s="58" t="s">
        <v>243</v>
      </c>
      <c r="C70" s="59" t="s">
        <v>20</v>
      </c>
      <c r="D70" s="58">
        <f>'User Interface'!E65</f>
        <v>0</v>
      </c>
      <c r="E70" s="58" t="s">
        <v>187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3"/>
      <c r="Y70" s="3"/>
      <c r="Z70" s="3"/>
    </row>
    <row r="71" spans="1:26" ht="18.75" customHeight="1" x14ac:dyDescent="0.2">
      <c r="A71" s="62" t="str">
        <f>'User Interface'!A66</f>
        <v>#</v>
      </c>
      <c r="B71" s="58" t="s">
        <v>244</v>
      </c>
      <c r="C71" s="59" t="s">
        <v>20</v>
      </c>
      <c r="D71" s="58">
        <f>'User Interface'!E66</f>
        <v>0</v>
      </c>
      <c r="E71" s="58" t="s">
        <v>187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3"/>
      <c r="Y71" s="3"/>
      <c r="Z71" s="3"/>
    </row>
    <row r="72" spans="1:26" ht="18.75" customHeight="1" x14ac:dyDescent="0.2">
      <c r="A72" s="62"/>
      <c r="B72" s="58"/>
      <c r="C72" s="59"/>
      <c r="D72" s="58"/>
      <c r="E72" s="58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3"/>
      <c r="Y72" s="3"/>
      <c r="Z72" s="3"/>
    </row>
    <row r="73" spans="1:26" ht="18.75" customHeight="1" x14ac:dyDescent="0.2">
      <c r="A73" s="62">
        <f>'User Interface'!A68</f>
        <v>0</v>
      </c>
      <c r="B73" s="58" t="s">
        <v>245</v>
      </c>
      <c r="C73" s="59" t="s">
        <v>20</v>
      </c>
      <c r="D73" s="58" t="str">
        <f>'User Interface'!E68</f>
        <v>['PbI2','CsI','DMSO']</v>
      </c>
      <c r="E73" s="58" t="s">
        <v>191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3"/>
      <c r="Y73" s="3"/>
      <c r="Z73" s="3"/>
    </row>
    <row r="74" spans="1:26" ht="18.75" customHeight="1" x14ac:dyDescent="0.2">
      <c r="A74" s="62" t="str">
        <f>'User Interface'!A72</f>
        <v>#</v>
      </c>
      <c r="B74" s="67" t="s">
        <v>246</v>
      </c>
      <c r="C74" s="71" t="s">
        <v>20</v>
      </c>
      <c r="D74" s="58">
        <f>'User Interface'!E72</f>
        <v>0</v>
      </c>
      <c r="E74" s="67" t="s">
        <v>188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3"/>
      <c r="Y74" s="3"/>
      <c r="Z74" s="3"/>
    </row>
    <row r="75" spans="1:26" ht="18.75" customHeight="1" x14ac:dyDescent="0.2">
      <c r="A75" s="62">
        <f>'User Interface'!A69</f>
        <v>0</v>
      </c>
      <c r="B75" s="97" t="s">
        <v>247</v>
      </c>
      <c r="C75" s="59" t="s">
        <v>20</v>
      </c>
      <c r="D75" s="58">
        <f>'User Interface'!E69</f>
        <v>1.66</v>
      </c>
      <c r="E75" s="58" t="s">
        <v>185</v>
      </c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3"/>
      <c r="Y75" s="3"/>
      <c r="Z75" s="3"/>
    </row>
    <row r="76" spans="1:26" ht="18.75" customHeight="1" x14ac:dyDescent="0.2">
      <c r="A76" s="62">
        <f>'User Interface'!A70</f>
        <v>0</v>
      </c>
      <c r="B76" s="97" t="s">
        <v>248</v>
      </c>
      <c r="C76" s="59" t="s">
        <v>20</v>
      </c>
      <c r="D76" s="58">
        <f>'User Interface'!E70</f>
        <v>1.54</v>
      </c>
      <c r="E76" s="58" t="s">
        <v>185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3"/>
      <c r="Y76" s="3"/>
      <c r="Z76" s="3"/>
    </row>
    <row r="77" spans="1:26" ht="18.75" customHeight="1" x14ac:dyDescent="0.2">
      <c r="A77" s="62" t="str">
        <f>'User Interface'!A71</f>
        <v>#</v>
      </c>
      <c r="B77" s="58" t="s">
        <v>249</v>
      </c>
      <c r="C77" s="59" t="s">
        <v>20</v>
      </c>
      <c r="D77" s="58">
        <f>'User Interface'!E71</f>
        <v>0</v>
      </c>
      <c r="E77" s="58" t="s">
        <v>185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3"/>
      <c r="Y77" s="3"/>
      <c r="Z77" s="3"/>
    </row>
    <row r="78" spans="1:26" ht="18.75" customHeight="1" x14ac:dyDescent="0.2">
      <c r="A78" s="62" t="str">
        <f>'User Interface'!A73</f>
        <v>#</v>
      </c>
      <c r="B78" s="58" t="s">
        <v>250</v>
      </c>
      <c r="C78" s="59" t="s">
        <v>20</v>
      </c>
      <c r="D78" s="58">
        <f>'User Interface'!E73</f>
        <v>0</v>
      </c>
      <c r="E78" s="58" t="s">
        <v>187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3"/>
      <c r="Y78" s="3"/>
      <c r="Z78" s="3"/>
    </row>
    <row r="79" spans="1:26" ht="18.75" customHeight="1" x14ac:dyDescent="0.2">
      <c r="A79" s="62" t="str">
        <f>'User Interface'!A74</f>
        <v>#</v>
      </c>
      <c r="B79" s="58" t="s">
        <v>251</v>
      </c>
      <c r="C79" s="59" t="s">
        <v>20</v>
      </c>
      <c r="D79" s="58">
        <f>'User Interface'!E74</f>
        <v>0</v>
      </c>
      <c r="E79" s="58" t="s">
        <v>187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3"/>
      <c r="Y79" s="3"/>
      <c r="Z79" s="3"/>
    </row>
    <row r="80" spans="1:26" ht="18.75" customHeight="1" x14ac:dyDescent="0.2">
      <c r="A80" s="62" t="str">
        <f>'User Interface'!A75</f>
        <v>#</v>
      </c>
      <c r="B80" s="58" t="s">
        <v>252</v>
      </c>
      <c r="C80" s="59" t="s">
        <v>20</v>
      </c>
      <c r="D80" s="58">
        <f>'User Interface'!E75</f>
        <v>0</v>
      </c>
      <c r="E80" s="58" t="s">
        <v>187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3"/>
      <c r="Y80" s="3"/>
      <c r="Z80" s="3"/>
    </row>
    <row r="81" spans="1:26" ht="18.75" customHeight="1" x14ac:dyDescent="0.2">
      <c r="A81" s="65"/>
      <c r="B81" s="58"/>
      <c r="C81" s="71"/>
      <c r="D81" s="67"/>
      <c r="E81" s="6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3"/>
      <c r="Y81" s="3"/>
      <c r="Z81" s="3"/>
    </row>
    <row r="82" spans="1:26" ht="18.75" customHeight="1" x14ac:dyDescent="0.2">
      <c r="A82" s="62">
        <f>'User Interface'!A77</f>
        <v>0</v>
      </c>
      <c r="B82" s="58" t="s">
        <v>253</v>
      </c>
      <c r="C82" s="59" t="s">
        <v>20</v>
      </c>
      <c r="D82" s="58" t="str">
        <f>'User Interface'!E77</f>
        <v>['CsI','DMSO']</v>
      </c>
      <c r="E82" s="58" t="s">
        <v>191</v>
      </c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3"/>
      <c r="Y82" s="3"/>
      <c r="Z82" s="3"/>
    </row>
    <row r="83" spans="1:26" ht="18.75" customHeight="1" x14ac:dyDescent="0.2">
      <c r="A83" s="62" t="str">
        <f>'User Interface'!A81</f>
        <v>#</v>
      </c>
      <c r="B83" s="67" t="s">
        <v>254</v>
      </c>
      <c r="C83" s="71" t="s">
        <v>20</v>
      </c>
      <c r="D83" s="58">
        <f>'User Interface'!E81</f>
        <v>0</v>
      </c>
      <c r="E83" s="67" t="s">
        <v>188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3"/>
      <c r="Y83" s="3"/>
      <c r="Z83" s="3"/>
    </row>
    <row r="84" spans="1:26" ht="18.75" customHeight="1" x14ac:dyDescent="0.2">
      <c r="A84" s="62">
        <f>'User Interface'!A78</f>
        <v>0</v>
      </c>
      <c r="B84" s="97" t="s">
        <v>255</v>
      </c>
      <c r="C84" s="59" t="s">
        <v>20</v>
      </c>
      <c r="D84" s="58">
        <f>'User Interface'!E78</f>
        <v>2.21</v>
      </c>
      <c r="E84" s="58" t="s">
        <v>185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3"/>
      <c r="Y84" s="3"/>
      <c r="Z84" s="3"/>
    </row>
    <row r="85" spans="1:26" ht="18.75" customHeight="1" x14ac:dyDescent="0.2">
      <c r="A85" s="62" t="str">
        <f>'User Interface'!A79</f>
        <v>#</v>
      </c>
      <c r="B85" s="97" t="s">
        <v>256</v>
      </c>
      <c r="C85" s="59" t="s">
        <v>20</v>
      </c>
      <c r="D85" s="58">
        <f>'User Interface'!E79</f>
        <v>0</v>
      </c>
      <c r="E85" s="58" t="s">
        <v>185</v>
      </c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3"/>
      <c r="Y85" s="3"/>
      <c r="Z85" s="3"/>
    </row>
    <row r="86" spans="1:26" ht="18.75" customHeight="1" x14ac:dyDescent="0.2">
      <c r="A86" s="62" t="str">
        <f>'User Interface'!A80</f>
        <v>#</v>
      </c>
      <c r="B86" s="58" t="s">
        <v>257</v>
      </c>
      <c r="C86" s="59" t="s">
        <v>20</v>
      </c>
      <c r="D86" s="58">
        <f>'User Interface'!E80</f>
        <v>0</v>
      </c>
      <c r="E86" s="58" t="s">
        <v>185</v>
      </c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3"/>
      <c r="Y86" s="3"/>
      <c r="Z86" s="3"/>
    </row>
    <row r="87" spans="1:26" ht="18.75" customHeight="1" x14ac:dyDescent="0.2">
      <c r="A87" s="62" t="str">
        <f>'User Interface'!A82</f>
        <v>#</v>
      </c>
      <c r="B87" s="58" t="s">
        <v>258</v>
      </c>
      <c r="C87" s="59" t="s">
        <v>20</v>
      </c>
      <c r="D87" s="58">
        <f>'User Interface'!E82</f>
        <v>0</v>
      </c>
      <c r="E87" s="58" t="s">
        <v>187</v>
      </c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3"/>
      <c r="Y87" s="3"/>
      <c r="Z87" s="3"/>
    </row>
    <row r="88" spans="1:26" ht="18.75" customHeight="1" x14ac:dyDescent="0.2">
      <c r="A88" s="62" t="str">
        <f>'User Interface'!A83</f>
        <v>#</v>
      </c>
      <c r="B88" s="58" t="s">
        <v>259</v>
      </c>
      <c r="C88" s="59" t="s">
        <v>20</v>
      </c>
      <c r="D88" s="58">
        <f>'User Interface'!E83</f>
        <v>0</v>
      </c>
      <c r="E88" s="58" t="s">
        <v>187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3"/>
      <c r="Y88" s="3"/>
      <c r="Z88" s="3"/>
    </row>
    <row r="89" spans="1:26" ht="18.75" customHeight="1" x14ac:dyDescent="0.2">
      <c r="A89" s="62" t="str">
        <f>'User Interface'!A84</f>
        <v>#</v>
      </c>
      <c r="B89" s="58" t="s">
        <v>260</v>
      </c>
      <c r="C89" s="59" t="s">
        <v>20</v>
      </c>
      <c r="D89" s="58">
        <f>'User Interface'!E84</f>
        <v>0</v>
      </c>
      <c r="E89" s="58" t="s">
        <v>187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3"/>
      <c r="Y89" s="3"/>
      <c r="Z89" s="3"/>
    </row>
    <row r="90" spans="1:26" s="3" customFormat="1" ht="18.75" customHeight="1" x14ac:dyDescent="0.2">
      <c r="A90" s="62"/>
      <c r="B90" s="58"/>
      <c r="C90" s="59"/>
      <c r="D90" s="58"/>
      <c r="E90" s="58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spans="1:26" s="3" customFormat="1" ht="18.75" customHeight="1" x14ac:dyDescent="0.2">
      <c r="A91" s="62">
        <f>'User Interface'!A86</f>
        <v>0</v>
      </c>
      <c r="B91" s="148" t="s">
        <v>359</v>
      </c>
      <c r="C91" s="59" t="s">
        <v>20</v>
      </c>
      <c r="D91" s="58" t="str">
        <f>'User Interface'!E86</f>
        <v>['DCM']</v>
      </c>
      <c r="E91" s="58" t="s">
        <v>191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spans="1:26" s="3" customFormat="1" ht="18.75" customHeight="1" x14ac:dyDescent="0.2">
      <c r="A92" s="62" t="str">
        <f>'User Interface'!A90</f>
        <v>#</v>
      </c>
      <c r="B92" s="149" t="s">
        <v>360</v>
      </c>
      <c r="C92" s="71" t="s">
        <v>20</v>
      </c>
      <c r="D92" s="58">
        <f>'User Interface'!E90</f>
        <v>0</v>
      </c>
      <c r="E92" s="67" t="s">
        <v>188</v>
      </c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spans="1:26" s="3" customFormat="1" ht="18.75" customHeight="1" x14ac:dyDescent="0.2">
      <c r="A93" s="62" t="str">
        <f>'User Interface'!A87</f>
        <v>#</v>
      </c>
      <c r="B93" s="150" t="s">
        <v>366</v>
      </c>
      <c r="C93" s="59" t="s">
        <v>20</v>
      </c>
      <c r="D93" s="58">
        <f>'User Interface'!E87</f>
        <v>0</v>
      </c>
      <c r="E93" s="58" t="s">
        <v>185</v>
      </c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spans="1:26" s="3" customFormat="1" ht="18.75" customHeight="1" x14ac:dyDescent="0.2">
      <c r="A94" s="62" t="str">
        <f>'User Interface'!A88</f>
        <v>#</v>
      </c>
      <c r="B94" s="97" t="s">
        <v>361</v>
      </c>
      <c r="C94" s="59" t="s">
        <v>20</v>
      </c>
      <c r="D94" s="58">
        <f>'User Interface'!E88</f>
        <v>0</v>
      </c>
      <c r="E94" s="58" t="s">
        <v>185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spans="1:26" s="3" customFormat="1" ht="18.75" customHeight="1" x14ac:dyDescent="0.2">
      <c r="A95" s="62" t="str">
        <f>'User Interface'!A89</f>
        <v>#</v>
      </c>
      <c r="B95" s="58" t="s">
        <v>362</v>
      </c>
      <c r="C95" s="59" t="s">
        <v>20</v>
      </c>
      <c r="D95" s="58">
        <f>'User Interface'!E89</f>
        <v>0</v>
      </c>
      <c r="E95" s="58" t="s">
        <v>185</v>
      </c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spans="1:26" s="3" customFormat="1" ht="18.75" customHeight="1" x14ac:dyDescent="0.2">
      <c r="A96" s="62" t="str">
        <f>'User Interface'!A91</f>
        <v>#</v>
      </c>
      <c r="B96" s="58" t="s">
        <v>363</v>
      </c>
      <c r="C96" s="59" t="s">
        <v>20</v>
      </c>
      <c r="D96" s="58">
        <f>'User Interface'!E91</f>
        <v>0</v>
      </c>
      <c r="E96" s="58" t="s">
        <v>187</v>
      </c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spans="1:26" s="3" customFormat="1" ht="18.75" customHeight="1" x14ac:dyDescent="0.2">
      <c r="A97" s="62" t="str">
        <f>'User Interface'!A92</f>
        <v>#</v>
      </c>
      <c r="B97" s="58" t="s">
        <v>364</v>
      </c>
      <c r="C97" s="59" t="s">
        <v>20</v>
      </c>
      <c r="D97" s="58">
        <f>'User Interface'!E92</f>
        <v>0</v>
      </c>
      <c r="E97" s="58" t="s">
        <v>187</v>
      </c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spans="1:26" s="3" customFormat="1" ht="18.75" customHeight="1" x14ac:dyDescent="0.2">
      <c r="A98" s="62" t="str">
        <f>'User Interface'!A93</f>
        <v>#</v>
      </c>
      <c r="B98" s="58" t="s">
        <v>365</v>
      </c>
      <c r="C98" s="59" t="s">
        <v>20</v>
      </c>
      <c r="D98" s="58">
        <f>'User Interface'!E93</f>
        <v>0</v>
      </c>
      <c r="E98" s="58" t="s">
        <v>187</v>
      </c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spans="1:26" s="3" customFormat="1" ht="18.75" customHeight="1" x14ac:dyDescent="0.2">
      <c r="A99" s="62"/>
      <c r="B99" s="58"/>
      <c r="C99" s="59"/>
      <c r="D99" s="58"/>
      <c r="E99" s="58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spans="1:26" s="3" customFormat="1" ht="18.75" customHeight="1" x14ac:dyDescent="0.2">
      <c r="A100" s="62">
        <f>'User Interface'!A95</f>
        <v>0</v>
      </c>
      <c r="B100" s="148" t="s">
        <v>383</v>
      </c>
      <c r="C100" s="59" t="s">
        <v>20</v>
      </c>
      <c r="D100" s="58" t="str">
        <f>'User Interface'!E95</f>
        <v>['FAH']</v>
      </c>
      <c r="E100" s="58" t="s">
        <v>191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spans="1:26" s="3" customFormat="1" ht="18.75" customHeight="1" x14ac:dyDescent="0.2">
      <c r="A101" s="62" t="str">
        <f>'User Interface'!A99</f>
        <v>#</v>
      </c>
      <c r="B101" s="149" t="s">
        <v>384</v>
      </c>
      <c r="C101" s="71" t="s">
        <v>20</v>
      </c>
      <c r="D101" s="58">
        <f>'User Interface'!E99</f>
        <v>0</v>
      </c>
      <c r="E101" s="67" t="s">
        <v>188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spans="1:26" s="3" customFormat="1" ht="18.75" customHeight="1" x14ac:dyDescent="0.2">
      <c r="A102" s="62" t="str">
        <f>'User Interface'!A96</f>
        <v>#</v>
      </c>
      <c r="B102" s="150" t="s">
        <v>385</v>
      </c>
      <c r="C102" s="59" t="s">
        <v>20</v>
      </c>
      <c r="D102" s="58">
        <f>'User Interface'!E96</f>
        <v>0</v>
      </c>
      <c r="E102" s="58" t="s">
        <v>185</v>
      </c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spans="1:26" s="3" customFormat="1" ht="18.75" customHeight="1" x14ac:dyDescent="0.2">
      <c r="A103" s="62" t="str">
        <f>'User Interface'!A97</f>
        <v>#</v>
      </c>
      <c r="B103" s="150" t="s">
        <v>386</v>
      </c>
      <c r="C103" s="59" t="s">
        <v>20</v>
      </c>
      <c r="D103" s="58">
        <f>'User Interface'!E97</f>
        <v>0</v>
      </c>
      <c r="E103" s="58" t="s">
        <v>185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spans="1:26" s="3" customFormat="1" ht="18.75" customHeight="1" x14ac:dyDescent="0.2">
      <c r="A104" s="62" t="str">
        <f>'User Interface'!A98</f>
        <v>#</v>
      </c>
      <c r="B104" s="148" t="s">
        <v>387</v>
      </c>
      <c r="C104" s="59" t="s">
        <v>20</v>
      </c>
      <c r="D104" s="58">
        <f>'User Interface'!E98</f>
        <v>0</v>
      </c>
      <c r="E104" s="58" t="s">
        <v>185</v>
      </c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spans="1:26" s="3" customFormat="1" ht="18.75" customHeight="1" x14ac:dyDescent="0.2">
      <c r="A105" s="62" t="str">
        <f>'User Interface'!A100</f>
        <v>#</v>
      </c>
      <c r="B105" s="148" t="s">
        <v>388</v>
      </c>
      <c r="C105" s="59" t="s">
        <v>20</v>
      </c>
      <c r="D105" s="58">
        <f>'User Interface'!E100</f>
        <v>0</v>
      </c>
      <c r="E105" s="58" t="s">
        <v>187</v>
      </c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spans="1:26" s="3" customFormat="1" ht="18.75" customHeight="1" x14ac:dyDescent="0.2">
      <c r="A106" s="62" t="str">
        <f>'User Interface'!A101</f>
        <v>#</v>
      </c>
      <c r="B106" s="148" t="s">
        <v>389</v>
      </c>
      <c r="C106" s="59" t="s">
        <v>20</v>
      </c>
      <c r="D106" s="58">
        <f>'User Interface'!E101</f>
        <v>0</v>
      </c>
      <c r="E106" s="58" t="s">
        <v>187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spans="1:26" s="3" customFormat="1" ht="18.75" customHeight="1" x14ac:dyDescent="0.2">
      <c r="A107" s="62" t="str">
        <f>'User Interface'!A102</f>
        <v>#</v>
      </c>
      <c r="B107" s="148" t="s">
        <v>390</v>
      </c>
      <c r="C107" s="59" t="s">
        <v>20</v>
      </c>
      <c r="D107" s="58">
        <f>'User Interface'!E102</f>
        <v>0</v>
      </c>
      <c r="E107" s="58" t="s">
        <v>187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spans="1:26" ht="18.75" customHeight="1" x14ac:dyDescent="0.2">
      <c r="A108" s="65"/>
      <c r="B108" s="67"/>
      <c r="C108" s="71"/>
      <c r="D108" s="67"/>
      <c r="E108" s="6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3"/>
      <c r="Y108" s="3"/>
      <c r="Z108" s="3"/>
    </row>
    <row r="109" spans="1:26" ht="18.75" customHeight="1" x14ac:dyDescent="0.2">
      <c r="A109" s="62" t="str">
        <f>'Subtract Region'!B13</f>
        <v>#</v>
      </c>
      <c r="B109" s="58" t="s">
        <v>273</v>
      </c>
      <c r="C109" s="59" t="s">
        <v>20</v>
      </c>
      <c r="D109" s="67" t="str">
        <f>'Subtract Region'!F13</f>
        <v>['DMSO']</v>
      </c>
      <c r="E109" s="58" t="s">
        <v>191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3"/>
      <c r="Y109" s="3"/>
      <c r="Z109" s="3"/>
    </row>
    <row r="110" spans="1:26" ht="18.75" customHeight="1" x14ac:dyDescent="0.2">
      <c r="A110" s="62" t="str">
        <f>'Subtract Region'!B14</f>
        <v>#</v>
      </c>
      <c r="B110" s="58" t="s">
        <v>275</v>
      </c>
      <c r="C110" s="71" t="s">
        <v>20</v>
      </c>
      <c r="D110" s="67">
        <f>'Subtract Region'!F14</f>
        <v>0</v>
      </c>
      <c r="E110" s="67" t="s">
        <v>188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3"/>
      <c r="Y110" s="3"/>
      <c r="Z110" s="3"/>
    </row>
    <row r="111" spans="1:26" ht="18.75" customHeight="1" x14ac:dyDescent="0.2">
      <c r="A111" s="62" t="str">
        <f>'Subtract Region'!B15</f>
        <v>#</v>
      </c>
      <c r="B111" s="58" t="s">
        <v>276</v>
      </c>
      <c r="C111" s="59" t="s">
        <v>20</v>
      </c>
      <c r="D111" s="67">
        <f>'Subtract Region'!F15</f>
        <v>1.5</v>
      </c>
      <c r="E111" s="58" t="s">
        <v>185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3"/>
      <c r="Y111" s="3"/>
      <c r="Z111" s="3"/>
    </row>
    <row r="112" spans="1:26" ht="18.75" customHeight="1" x14ac:dyDescent="0.2">
      <c r="A112" s="62" t="str">
        <f>'Subtract Region'!B16</f>
        <v>#</v>
      </c>
      <c r="B112" s="58" t="s">
        <v>277</v>
      </c>
      <c r="C112" s="59" t="s">
        <v>20</v>
      </c>
      <c r="D112" s="67">
        <f>'Subtract Region'!F16</f>
        <v>7.63</v>
      </c>
      <c r="E112" s="58" t="s">
        <v>185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3"/>
      <c r="Y112" s="3"/>
      <c r="Z112" s="3"/>
    </row>
    <row r="113" spans="1:26" ht="18.75" customHeight="1" x14ac:dyDescent="0.2">
      <c r="A113" s="62" t="str">
        <f>'Subtract Region'!B17</f>
        <v>#</v>
      </c>
      <c r="B113" s="58" t="s">
        <v>274</v>
      </c>
      <c r="C113" s="59" t="s">
        <v>20</v>
      </c>
      <c r="D113" s="67">
        <f>'Subtract Region'!F17</f>
        <v>0</v>
      </c>
      <c r="E113" s="58" t="s">
        <v>185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3"/>
      <c r="Y113" s="3"/>
      <c r="Z113" s="3"/>
    </row>
    <row r="114" spans="1:26" ht="18.75" customHeight="1" x14ac:dyDescent="0.2">
      <c r="A114" s="62" t="str">
        <f>'Subtract Region'!B18</f>
        <v>#</v>
      </c>
      <c r="B114" s="58" t="s">
        <v>278</v>
      </c>
      <c r="C114" s="59" t="s">
        <v>20</v>
      </c>
      <c r="D114" s="67">
        <f>'Subtract Region'!F18</f>
        <v>0</v>
      </c>
      <c r="E114" s="58" t="s">
        <v>187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3"/>
      <c r="Y114" s="3"/>
      <c r="Z114" s="3"/>
    </row>
    <row r="115" spans="1:26" ht="18.75" customHeight="1" x14ac:dyDescent="0.2">
      <c r="A115" s="62" t="str">
        <f>'Subtract Region'!B19</f>
        <v>#</v>
      </c>
      <c r="B115" s="58" t="s">
        <v>279</v>
      </c>
      <c r="C115" s="59" t="s">
        <v>20</v>
      </c>
      <c r="D115" s="67">
        <f>'Subtract Region'!F19</f>
        <v>0</v>
      </c>
      <c r="E115" s="58" t="s">
        <v>187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3"/>
      <c r="Y115" s="3"/>
      <c r="Z115" s="3"/>
    </row>
    <row r="116" spans="1:26" ht="18.75" customHeight="1" x14ac:dyDescent="0.2">
      <c r="A116" s="62" t="str">
        <f>'Subtract Region'!B20</f>
        <v>#</v>
      </c>
      <c r="B116" s="58" t="s">
        <v>280</v>
      </c>
      <c r="C116" s="59" t="s">
        <v>20</v>
      </c>
      <c r="D116" s="67">
        <f>'Subtract Region'!F20</f>
        <v>0</v>
      </c>
      <c r="E116" s="58" t="s">
        <v>187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3"/>
      <c r="Y116" s="3"/>
      <c r="Z116" s="3"/>
    </row>
    <row r="117" spans="1:26" ht="18.75" customHeight="1" x14ac:dyDescent="0.2">
      <c r="A117" s="62"/>
      <c r="B117" s="67"/>
      <c r="C117" s="71"/>
      <c r="D117" s="67"/>
      <c r="E117" s="6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3"/>
      <c r="Y117" s="3"/>
      <c r="Z117" s="3"/>
    </row>
    <row r="118" spans="1:26" ht="18.75" customHeight="1" x14ac:dyDescent="0.2">
      <c r="A118" s="62">
        <f>'Subtract Region'!B22</f>
        <v>0</v>
      </c>
      <c r="B118" s="58" t="s">
        <v>281</v>
      </c>
      <c r="C118" s="59" t="s">
        <v>20</v>
      </c>
      <c r="D118" s="67" t="str">
        <f>'Subtract Region'!F22</f>
        <v>['PbI2','MeNH3I','DMSO']</v>
      </c>
      <c r="E118" s="58" t="s">
        <v>191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3"/>
      <c r="Y118" s="3"/>
      <c r="Z118" s="3"/>
    </row>
    <row r="119" spans="1:26" ht="18.75" customHeight="1" x14ac:dyDescent="0.2">
      <c r="A119" s="62">
        <f>'Subtract Region'!B23</f>
        <v>0</v>
      </c>
      <c r="B119" s="58" t="s">
        <v>283</v>
      </c>
      <c r="C119" s="71" t="s">
        <v>20</v>
      </c>
      <c r="D119" s="67">
        <f>'Subtract Region'!F23</f>
        <v>1.6</v>
      </c>
      <c r="E119" s="67" t="s">
        <v>188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3"/>
      <c r="Y119" s="3"/>
      <c r="Z119" s="3"/>
    </row>
    <row r="120" spans="1:26" ht="18.75" customHeight="1" x14ac:dyDescent="0.2">
      <c r="A120" s="62">
        <f>'Subtract Region'!B24</f>
        <v>0</v>
      </c>
      <c r="B120" s="58" t="s">
        <v>284</v>
      </c>
      <c r="C120" s="59" t="s">
        <v>20</v>
      </c>
      <c r="D120" s="67">
        <f>'Subtract Region'!F24</f>
        <v>1.6</v>
      </c>
      <c r="E120" s="58" t="s">
        <v>185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3"/>
      <c r="Y120" s="3"/>
      <c r="Z120" s="3"/>
    </row>
    <row r="121" spans="1:26" ht="18.75" customHeight="1" x14ac:dyDescent="0.2">
      <c r="A121" s="62" t="str">
        <f>'Subtract Region'!B25</f>
        <v>#</v>
      </c>
      <c r="B121" s="58" t="s">
        <v>285</v>
      </c>
      <c r="C121" s="59" t="s">
        <v>20</v>
      </c>
      <c r="D121" s="67">
        <f>'Subtract Region'!F25</f>
        <v>0</v>
      </c>
      <c r="E121" s="58" t="s">
        <v>185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3"/>
      <c r="Y121" s="3"/>
      <c r="Z121" s="3"/>
    </row>
    <row r="122" spans="1:26" ht="18.75" customHeight="1" x14ac:dyDescent="0.2">
      <c r="A122" s="62" t="str">
        <f>'Subtract Region'!B26</f>
        <v>#</v>
      </c>
      <c r="B122" s="58" t="s">
        <v>282</v>
      </c>
      <c r="C122" s="59" t="s">
        <v>20</v>
      </c>
      <c r="D122" s="67">
        <f>'Subtract Region'!F26</f>
        <v>0</v>
      </c>
      <c r="E122" s="58" t="s">
        <v>185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3"/>
      <c r="Y122" s="3"/>
      <c r="Z122" s="3"/>
    </row>
    <row r="123" spans="1:26" ht="18.75" customHeight="1" x14ac:dyDescent="0.2">
      <c r="A123" s="62" t="str">
        <f>'Subtract Region'!B27</f>
        <v>#</v>
      </c>
      <c r="B123" s="58" t="s">
        <v>286</v>
      </c>
      <c r="C123" s="59" t="s">
        <v>20</v>
      </c>
      <c r="D123" s="67">
        <f>'Subtract Region'!F27</f>
        <v>0</v>
      </c>
      <c r="E123" s="58" t="s">
        <v>187</v>
      </c>
      <c r="F123" s="1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62" t="str">
        <f>'Subtract Region'!B28</f>
        <v>#</v>
      </c>
      <c r="B124" s="58" t="s">
        <v>287</v>
      </c>
      <c r="C124" s="59" t="s">
        <v>20</v>
      </c>
      <c r="D124" s="67">
        <f>'Subtract Region'!F28</f>
        <v>0</v>
      </c>
      <c r="E124" s="58" t="s">
        <v>187</v>
      </c>
      <c r="F124" s="1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62" t="str">
        <f>'Subtract Region'!B29</f>
        <v>#</v>
      </c>
      <c r="B125" s="58" t="s">
        <v>288</v>
      </c>
      <c r="C125" s="59" t="s">
        <v>20</v>
      </c>
      <c r="D125" s="67">
        <f>'Subtract Region'!F29</f>
        <v>0</v>
      </c>
      <c r="E125" s="58" t="s">
        <v>187</v>
      </c>
      <c r="F125" s="1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62"/>
      <c r="B126" s="58"/>
      <c r="C126" s="59"/>
      <c r="D126" s="67"/>
      <c r="E126" s="58"/>
      <c r="F126" s="1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62">
        <f>'Subtract Region'!B31</f>
        <v>0</v>
      </c>
      <c r="B127" s="58" t="s">
        <v>289</v>
      </c>
      <c r="C127" s="59" t="s">
        <v>20</v>
      </c>
      <c r="D127" s="67" t="str">
        <f>'Subtract Region'!F31</f>
        <v>['MeNH3I','DMSO']</v>
      </c>
      <c r="E127" s="58" t="s">
        <v>191</v>
      </c>
      <c r="F127" s="1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62">
        <f>'Subtract Region'!B32</f>
        <v>0</v>
      </c>
      <c r="B128" s="97" t="s">
        <v>290</v>
      </c>
      <c r="C128" s="71" t="s">
        <v>20</v>
      </c>
      <c r="D128" s="67">
        <f>'Subtract Region'!F32</f>
        <v>5.4</v>
      </c>
      <c r="E128" s="67" t="s">
        <v>188</v>
      </c>
      <c r="F128" s="1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62" t="str">
        <f>'Subtract Region'!B33</f>
        <v>#</v>
      </c>
      <c r="B129" s="58" t="s">
        <v>291</v>
      </c>
      <c r="C129" s="59" t="s">
        <v>20</v>
      </c>
      <c r="D129" s="67">
        <f>'Subtract Region'!F33</f>
        <v>0</v>
      </c>
      <c r="E129" s="58" t="s">
        <v>185</v>
      </c>
      <c r="F129" s="1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62" t="str">
        <f>'Subtract Region'!B34</f>
        <v>#</v>
      </c>
      <c r="B130" s="58" t="s">
        <v>292</v>
      </c>
      <c r="C130" s="59" t="s">
        <v>20</v>
      </c>
      <c r="D130" s="67">
        <f>'Subtract Region'!F34</f>
        <v>0</v>
      </c>
      <c r="E130" s="58" t="s">
        <v>185</v>
      </c>
      <c r="F130" s="1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62" t="str">
        <f>'Subtract Region'!B35</f>
        <v>#</v>
      </c>
      <c r="B131" s="58" t="s">
        <v>328</v>
      </c>
      <c r="C131" s="59" t="s">
        <v>20</v>
      </c>
      <c r="D131" s="67">
        <f>'Subtract Region'!F35</f>
        <v>0</v>
      </c>
      <c r="E131" s="58" t="s">
        <v>185</v>
      </c>
      <c r="F131" s="1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62" t="str">
        <f>'Subtract Region'!B36</f>
        <v>#</v>
      </c>
      <c r="B132" s="58" t="s">
        <v>293</v>
      </c>
      <c r="C132" s="59" t="s">
        <v>20</v>
      </c>
      <c r="D132" s="67">
        <f>'Subtract Region'!F36</f>
        <v>0</v>
      </c>
      <c r="E132" s="58" t="s">
        <v>187</v>
      </c>
      <c r="F132" s="1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62" t="str">
        <f>'Subtract Region'!B37</f>
        <v>#</v>
      </c>
      <c r="B133" s="58" t="s">
        <v>294</v>
      </c>
      <c r="C133" s="59" t="s">
        <v>20</v>
      </c>
      <c r="D133" s="67">
        <f>'Subtract Region'!F37</f>
        <v>0</v>
      </c>
      <c r="E133" s="58" t="s">
        <v>187</v>
      </c>
      <c r="F133" s="1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62" t="str">
        <f>'Subtract Region'!B38</f>
        <v>#</v>
      </c>
      <c r="B134" s="58" t="s">
        <v>295</v>
      </c>
      <c r="C134" s="59" t="s">
        <v>20</v>
      </c>
      <c r="D134" s="67">
        <f>'Subtract Region'!F38</f>
        <v>0</v>
      </c>
      <c r="E134" s="58" t="s">
        <v>187</v>
      </c>
      <c r="F134" s="1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62"/>
      <c r="B135" s="58"/>
      <c r="C135" s="59"/>
      <c r="D135" s="67"/>
      <c r="E135" s="58"/>
      <c r="F135" s="1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62" t="str">
        <f>'Subtract Region'!B40</f>
        <v>#</v>
      </c>
      <c r="B136" s="58" t="s">
        <v>296</v>
      </c>
      <c r="C136" s="59" t="s">
        <v>20</v>
      </c>
      <c r="D136" s="67">
        <f>'Subtract Region'!F40</f>
        <v>0</v>
      </c>
      <c r="E136" s="58" t="s">
        <v>191</v>
      </c>
      <c r="F136" s="1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62" t="str">
        <f>'Subtract Region'!B41</f>
        <v>#</v>
      </c>
      <c r="B137" s="97" t="s">
        <v>298</v>
      </c>
      <c r="C137" s="71" t="s">
        <v>20</v>
      </c>
      <c r="D137" s="67">
        <f>'Subtract Region'!F41</f>
        <v>0</v>
      </c>
      <c r="E137" s="67" t="s">
        <v>188</v>
      </c>
      <c r="F137" s="1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62" t="str">
        <f>'Subtract Region'!B42</f>
        <v>#</v>
      </c>
      <c r="B138" s="97" t="s">
        <v>299</v>
      </c>
      <c r="C138" s="59" t="s">
        <v>20</v>
      </c>
      <c r="D138" s="67">
        <f>'Subtract Region'!F42</f>
        <v>0</v>
      </c>
      <c r="E138" s="58" t="s">
        <v>185</v>
      </c>
      <c r="F138" s="1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62" t="str">
        <f>'Subtract Region'!B43</f>
        <v>#</v>
      </c>
      <c r="B139" s="58" t="s">
        <v>300</v>
      </c>
      <c r="C139" s="59" t="s">
        <v>20</v>
      </c>
      <c r="D139" s="67">
        <f>'Subtract Region'!F43</f>
        <v>0</v>
      </c>
      <c r="E139" s="58" t="s">
        <v>185</v>
      </c>
      <c r="F139" s="1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62" t="str">
        <f>'Subtract Region'!B44</f>
        <v>#</v>
      </c>
      <c r="B140" s="58" t="s">
        <v>297</v>
      </c>
      <c r="C140" s="59" t="s">
        <v>20</v>
      </c>
      <c r="D140" s="67">
        <f>'Subtract Region'!F44</f>
        <v>0</v>
      </c>
      <c r="E140" s="58" t="s">
        <v>185</v>
      </c>
      <c r="F140" s="1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62" t="str">
        <f>'Subtract Region'!B45</f>
        <v>#</v>
      </c>
      <c r="B141" s="58" t="s">
        <v>301</v>
      </c>
      <c r="C141" s="59" t="s">
        <v>20</v>
      </c>
      <c r="D141" s="67">
        <f>'Subtract Region'!F45</f>
        <v>0</v>
      </c>
      <c r="E141" s="58" t="s">
        <v>187</v>
      </c>
      <c r="F141" s="1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62" t="str">
        <f>'Subtract Region'!B46</f>
        <v>#</v>
      </c>
      <c r="B142" s="58" t="s">
        <v>302</v>
      </c>
      <c r="C142" s="59" t="s">
        <v>20</v>
      </c>
      <c r="D142" s="67">
        <f>'Subtract Region'!F46</f>
        <v>0</v>
      </c>
      <c r="E142" s="58" t="s">
        <v>187</v>
      </c>
      <c r="F142" s="1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62" t="str">
        <f>'Subtract Region'!B47</f>
        <v>#</v>
      </c>
      <c r="B143" s="58" t="s">
        <v>303</v>
      </c>
      <c r="C143" s="59" t="s">
        <v>20</v>
      </c>
      <c r="D143" s="67">
        <f>'Subtract Region'!F47</f>
        <v>0</v>
      </c>
      <c r="E143" s="58" t="s">
        <v>187</v>
      </c>
      <c r="F143" s="1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62"/>
      <c r="B144" s="58"/>
      <c r="C144" s="59"/>
      <c r="D144" s="67"/>
      <c r="E144" s="58"/>
      <c r="F144" s="1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62" t="str">
        <f>'Subtract Region'!B49</f>
        <v>#</v>
      </c>
      <c r="B145" s="58" t="s">
        <v>304</v>
      </c>
      <c r="C145" s="59" t="s">
        <v>20</v>
      </c>
      <c r="D145" s="67">
        <f>'Subtract Region'!F49</f>
        <v>0</v>
      </c>
      <c r="E145" s="58" t="s">
        <v>191</v>
      </c>
      <c r="F145" s="1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62" t="str">
        <f>'Subtract Region'!B50</f>
        <v>#</v>
      </c>
      <c r="B146" s="97" t="s">
        <v>306</v>
      </c>
      <c r="C146" s="71" t="s">
        <v>20</v>
      </c>
      <c r="D146" s="67">
        <f>'Subtract Region'!F50</f>
        <v>0</v>
      </c>
      <c r="E146" s="67" t="s">
        <v>188</v>
      </c>
      <c r="F146" s="1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62" t="str">
        <f>'Subtract Region'!B51</f>
        <v>#</v>
      </c>
      <c r="B147" s="97" t="s">
        <v>307</v>
      </c>
      <c r="C147" s="59" t="s">
        <v>20</v>
      </c>
      <c r="D147" s="67">
        <f>'Subtract Region'!F51</f>
        <v>0</v>
      </c>
      <c r="E147" s="58" t="s">
        <v>185</v>
      </c>
      <c r="F147" s="1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62" t="str">
        <f>'Subtract Region'!B52</f>
        <v>#</v>
      </c>
      <c r="B148" s="58" t="s">
        <v>308</v>
      </c>
      <c r="C148" s="59" t="s">
        <v>20</v>
      </c>
      <c r="D148" s="67">
        <f>'Subtract Region'!F52</f>
        <v>0</v>
      </c>
      <c r="E148" s="58" t="s">
        <v>185</v>
      </c>
      <c r="F148" s="1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62" t="str">
        <f>'Subtract Region'!B53</f>
        <v>#</v>
      </c>
      <c r="B149" s="58" t="s">
        <v>305</v>
      </c>
      <c r="C149" s="59" t="s">
        <v>20</v>
      </c>
      <c r="D149" s="67">
        <f>'Subtract Region'!F53</f>
        <v>0</v>
      </c>
      <c r="E149" s="58" t="s">
        <v>185</v>
      </c>
      <c r="F149" s="1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62" t="str">
        <f>'Subtract Region'!B54</f>
        <v>#</v>
      </c>
      <c r="B150" s="58" t="s">
        <v>309</v>
      </c>
      <c r="C150" s="59" t="s">
        <v>20</v>
      </c>
      <c r="D150" s="67">
        <f>'Subtract Region'!F54</f>
        <v>0</v>
      </c>
      <c r="E150" s="58" t="s">
        <v>187</v>
      </c>
      <c r="F150" s="1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62" t="str">
        <f>'Subtract Region'!B55</f>
        <v>#</v>
      </c>
      <c r="B151" s="58" t="s">
        <v>310</v>
      </c>
      <c r="C151" s="59" t="s">
        <v>20</v>
      </c>
      <c r="D151" s="67">
        <f>'Subtract Region'!F55</f>
        <v>0</v>
      </c>
      <c r="E151" s="58" t="s">
        <v>187</v>
      </c>
      <c r="F151" s="1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62" t="str">
        <f>'Subtract Region'!B56</f>
        <v>#</v>
      </c>
      <c r="B152" s="58" t="s">
        <v>311</v>
      </c>
      <c r="C152" s="59" t="s">
        <v>20</v>
      </c>
      <c r="D152" s="67">
        <f>'Subtract Region'!F56</f>
        <v>0</v>
      </c>
      <c r="E152" s="58" t="s">
        <v>187</v>
      </c>
      <c r="F152" s="1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62"/>
      <c r="B153" s="58"/>
      <c r="C153" s="59"/>
      <c r="D153" s="67"/>
      <c r="E153" s="58"/>
      <c r="F153" s="1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62" t="str">
        <f>'Subtract Region'!B58</f>
        <v>#</v>
      </c>
      <c r="B154" s="58" t="s">
        <v>312</v>
      </c>
      <c r="C154" s="59" t="s">
        <v>20</v>
      </c>
      <c r="D154" s="67">
        <f>'Subtract Region'!F58</f>
        <v>0</v>
      </c>
      <c r="E154" s="58" t="s">
        <v>191</v>
      </c>
      <c r="F154" s="1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62" t="str">
        <f>'Subtract Region'!B59</f>
        <v>#</v>
      </c>
      <c r="B155" s="97" t="s">
        <v>313</v>
      </c>
      <c r="C155" s="71" t="s">
        <v>20</v>
      </c>
      <c r="D155" s="67">
        <f>'Subtract Region'!F59</f>
        <v>0</v>
      </c>
      <c r="E155" s="67" t="s">
        <v>188</v>
      </c>
      <c r="F155" s="1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62" t="str">
        <f>'Subtract Region'!B60</f>
        <v>#</v>
      </c>
      <c r="B156" s="97" t="s">
        <v>314</v>
      </c>
      <c r="C156" s="59" t="s">
        <v>20</v>
      </c>
      <c r="D156" s="67">
        <f>'Subtract Region'!F60</f>
        <v>0</v>
      </c>
      <c r="E156" s="58" t="s">
        <v>185</v>
      </c>
      <c r="F156" s="1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62" t="str">
        <f>'Subtract Region'!B61</f>
        <v>#</v>
      </c>
      <c r="B157" s="58" t="s">
        <v>315</v>
      </c>
      <c r="C157" s="59" t="s">
        <v>20</v>
      </c>
      <c r="D157" s="67">
        <f>'Subtract Region'!F61</f>
        <v>0</v>
      </c>
      <c r="E157" s="58" t="s">
        <v>185</v>
      </c>
      <c r="F157" s="1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62" t="str">
        <f>'Subtract Region'!B62</f>
        <v>#</v>
      </c>
      <c r="B158" s="58" t="s">
        <v>305</v>
      </c>
      <c r="C158" s="59" t="s">
        <v>20</v>
      </c>
      <c r="D158" s="67">
        <f>'Subtract Region'!F62</f>
        <v>0</v>
      </c>
      <c r="E158" s="58" t="s">
        <v>185</v>
      </c>
      <c r="F158" s="1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62" t="str">
        <f>'Subtract Region'!B63</f>
        <v>#</v>
      </c>
      <c r="B159" s="58" t="s">
        <v>316</v>
      </c>
      <c r="C159" s="59" t="s">
        <v>20</v>
      </c>
      <c r="D159" s="67">
        <f>'Subtract Region'!F63</f>
        <v>0</v>
      </c>
      <c r="E159" s="58" t="s">
        <v>187</v>
      </c>
      <c r="F159" s="1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62" t="str">
        <f>'Subtract Region'!B64</f>
        <v>#</v>
      </c>
      <c r="B160" s="58" t="s">
        <v>317</v>
      </c>
      <c r="C160" s="59" t="s">
        <v>20</v>
      </c>
      <c r="D160" s="67">
        <f>'Subtract Region'!F64</f>
        <v>0</v>
      </c>
      <c r="E160" s="58" t="s">
        <v>187</v>
      </c>
      <c r="F160" s="1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62" t="str">
        <f>'Subtract Region'!B65</f>
        <v>#</v>
      </c>
      <c r="B161" s="58" t="s">
        <v>318</v>
      </c>
      <c r="C161" s="59" t="s">
        <v>20</v>
      </c>
      <c r="D161" s="67">
        <f>'Subtract Region'!F65</f>
        <v>0</v>
      </c>
      <c r="E161" s="58" t="s">
        <v>187</v>
      </c>
      <c r="F161" s="1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62"/>
      <c r="B162" s="58"/>
      <c r="C162" s="71"/>
      <c r="D162" s="67"/>
      <c r="E162" s="67"/>
      <c r="F162" s="1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62" t="str">
        <f>'Subtract Region'!B67</f>
        <v>#</v>
      </c>
      <c r="B163" s="58" t="s">
        <v>319</v>
      </c>
      <c r="C163" s="59" t="s">
        <v>20</v>
      </c>
      <c r="D163" s="67">
        <f>'Subtract Region'!F67</f>
        <v>0</v>
      </c>
      <c r="E163" s="58" t="s">
        <v>191</v>
      </c>
      <c r="F163" s="1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62" t="str">
        <f>'Subtract Region'!B68</f>
        <v>#</v>
      </c>
      <c r="B164" s="97" t="s">
        <v>321</v>
      </c>
      <c r="C164" s="71" t="s">
        <v>20</v>
      </c>
      <c r="D164" s="67">
        <f>'Subtract Region'!F68</f>
        <v>0</v>
      </c>
      <c r="E164" s="67" t="s">
        <v>188</v>
      </c>
      <c r="F164" s="1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62" t="str">
        <f>'Subtract Region'!B69</f>
        <v>#</v>
      </c>
      <c r="B165" s="97" t="s">
        <v>322</v>
      </c>
      <c r="C165" s="59" t="s">
        <v>20</v>
      </c>
      <c r="D165" s="67">
        <f>'Subtract Region'!F69</f>
        <v>0</v>
      </c>
      <c r="E165" s="58" t="s">
        <v>185</v>
      </c>
      <c r="F165" s="1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62" t="str">
        <f>'Subtract Region'!B70</f>
        <v>#</v>
      </c>
      <c r="B166" s="58" t="s">
        <v>323</v>
      </c>
      <c r="C166" s="59" t="s">
        <v>20</v>
      </c>
      <c r="D166" s="67">
        <f>'Subtract Region'!F70</f>
        <v>0</v>
      </c>
      <c r="E166" s="58" t="s">
        <v>185</v>
      </c>
      <c r="F166" s="1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62" t="str">
        <f>'Subtract Region'!B71</f>
        <v>#</v>
      </c>
      <c r="B167" s="58" t="s">
        <v>320</v>
      </c>
      <c r="C167" s="59" t="s">
        <v>20</v>
      </c>
      <c r="D167" s="67">
        <f>'Subtract Region'!F71</f>
        <v>0</v>
      </c>
      <c r="E167" s="58" t="s">
        <v>185</v>
      </c>
      <c r="F167" s="1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62" t="str">
        <f>'Subtract Region'!B72</f>
        <v>#</v>
      </c>
      <c r="B168" s="58" t="s">
        <v>324</v>
      </c>
      <c r="C168" s="59" t="s">
        <v>20</v>
      </c>
      <c r="D168" s="67">
        <f>'Subtract Region'!F72</f>
        <v>0</v>
      </c>
      <c r="E168" s="58" t="s">
        <v>187</v>
      </c>
      <c r="F168" s="1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62" t="str">
        <f>'Subtract Region'!B73</f>
        <v>#</v>
      </c>
      <c r="B169" s="58" t="s">
        <v>325</v>
      </c>
      <c r="C169" s="59" t="s">
        <v>20</v>
      </c>
      <c r="D169" s="67">
        <f>'Subtract Region'!F73</f>
        <v>0</v>
      </c>
      <c r="E169" s="58" t="s">
        <v>187</v>
      </c>
      <c r="F169" s="1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62" t="str">
        <f>'Subtract Region'!B74</f>
        <v>#</v>
      </c>
      <c r="B170" s="58" t="s">
        <v>326</v>
      </c>
      <c r="C170" s="59" t="s">
        <v>20</v>
      </c>
      <c r="D170" s="67">
        <f>'Subtract Region'!F74</f>
        <v>0</v>
      </c>
      <c r="E170" s="58" t="s">
        <v>187</v>
      </c>
      <c r="F170" s="1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s="3" customFormat="1" ht="15.75" customHeight="1" x14ac:dyDescent="0.2">
      <c r="A171" s="62"/>
      <c r="B171" s="58"/>
      <c r="C171" s="59"/>
      <c r="D171" s="67"/>
      <c r="E171" s="58"/>
      <c r="F171" s="17"/>
    </row>
    <row r="172" spans="1:26" s="3" customFormat="1" ht="15.75" customHeight="1" x14ac:dyDescent="0.2">
      <c r="A172" s="62" t="str">
        <f>'Subtract Region'!B76</f>
        <v>#</v>
      </c>
      <c r="B172" s="148" t="s">
        <v>367</v>
      </c>
      <c r="C172" s="59" t="s">
        <v>20</v>
      </c>
      <c r="D172" s="67">
        <f>'Subtract Region'!F76</f>
        <v>0</v>
      </c>
      <c r="E172" s="58" t="s">
        <v>191</v>
      </c>
      <c r="F172" s="17"/>
    </row>
    <row r="173" spans="1:26" s="3" customFormat="1" ht="15.75" customHeight="1" x14ac:dyDescent="0.2">
      <c r="A173" s="62" t="str">
        <f>'Subtract Region'!B77</f>
        <v>#</v>
      </c>
      <c r="B173" s="150" t="s">
        <v>368</v>
      </c>
      <c r="C173" s="71" t="s">
        <v>20</v>
      </c>
      <c r="D173" s="67">
        <f>'Subtract Region'!F77</f>
        <v>0</v>
      </c>
      <c r="E173" s="67" t="s">
        <v>188</v>
      </c>
      <c r="F173" s="17"/>
    </row>
    <row r="174" spans="1:26" s="3" customFormat="1" ht="15.75" customHeight="1" x14ac:dyDescent="0.2">
      <c r="A174" s="62" t="str">
        <f>'Subtract Region'!B78</f>
        <v>#</v>
      </c>
      <c r="B174" s="150" t="s">
        <v>369</v>
      </c>
      <c r="C174" s="59" t="s">
        <v>20</v>
      </c>
      <c r="D174" s="67">
        <f>'Subtract Region'!F78</f>
        <v>0</v>
      </c>
      <c r="E174" s="58" t="s">
        <v>185</v>
      </c>
      <c r="F174" s="17"/>
    </row>
    <row r="175" spans="1:26" s="3" customFormat="1" ht="15.75" customHeight="1" x14ac:dyDescent="0.2">
      <c r="A175" s="62" t="str">
        <f>'Subtract Region'!B79</f>
        <v>#</v>
      </c>
      <c r="B175" s="148" t="s">
        <v>370</v>
      </c>
      <c r="C175" s="59" t="s">
        <v>20</v>
      </c>
      <c r="D175" s="67">
        <f>'Subtract Region'!F79</f>
        <v>0</v>
      </c>
      <c r="E175" s="58" t="s">
        <v>185</v>
      </c>
      <c r="F175" s="17"/>
    </row>
    <row r="176" spans="1:26" s="3" customFormat="1" ht="15.75" customHeight="1" x14ac:dyDescent="0.2">
      <c r="A176" s="62" t="str">
        <f>'Subtract Region'!B80</f>
        <v>#</v>
      </c>
      <c r="B176" s="148" t="s">
        <v>371</v>
      </c>
      <c r="C176" s="59" t="s">
        <v>20</v>
      </c>
      <c r="D176" s="67">
        <f>'Subtract Region'!F80</f>
        <v>0</v>
      </c>
      <c r="E176" s="58" t="s">
        <v>185</v>
      </c>
      <c r="F176" s="17"/>
    </row>
    <row r="177" spans="1:26" s="3" customFormat="1" ht="15.75" customHeight="1" x14ac:dyDescent="0.2">
      <c r="A177" s="62" t="str">
        <f>'Subtract Region'!B81</f>
        <v>#</v>
      </c>
      <c r="B177" s="148" t="s">
        <v>372</v>
      </c>
      <c r="C177" s="59" t="s">
        <v>20</v>
      </c>
      <c r="D177" s="67">
        <f>'Subtract Region'!F81</f>
        <v>0</v>
      </c>
      <c r="E177" s="58" t="s">
        <v>187</v>
      </c>
      <c r="F177" s="17"/>
    </row>
    <row r="178" spans="1:26" s="3" customFormat="1" ht="15.75" customHeight="1" x14ac:dyDescent="0.2">
      <c r="A178" s="62" t="str">
        <f>'Subtract Region'!B82</f>
        <v>#</v>
      </c>
      <c r="B178" s="148" t="s">
        <v>373</v>
      </c>
      <c r="C178" s="59" t="s">
        <v>20</v>
      </c>
      <c r="D178" s="67">
        <f>'Subtract Region'!F82</f>
        <v>0</v>
      </c>
      <c r="E178" s="58" t="s">
        <v>187</v>
      </c>
      <c r="F178" s="17"/>
    </row>
    <row r="179" spans="1:26" s="3" customFormat="1" ht="15.75" customHeight="1" x14ac:dyDescent="0.2">
      <c r="A179" s="62" t="str">
        <f>'Subtract Region'!B83</f>
        <v>#</v>
      </c>
      <c r="B179" s="148" t="s">
        <v>374</v>
      </c>
      <c r="C179" s="59" t="s">
        <v>20</v>
      </c>
      <c r="D179" s="67">
        <f>'Subtract Region'!F83</f>
        <v>0</v>
      </c>
      <c r="E179" s="58" t="s">
        <v>187</v>
      </c>
      <c r="F179" s="17"/>
    </row>
    <row r="180" spans="1:26" s="3" customFormat="1" ht="15.75" customHeight="1" x14ac:dyDescent="0.2">
      <c r="A180" s="62"/>
      <c r="B180" s="58"/>
      <c r="C180" s="59"/>
      <c r="D180" s="67"/>
      <c r="E180" s="58"/>
      <c r="F180" s="17"/>
    </row>
    <row r="181" spans="1:26" s="3" customFormat="1" ht="15.75" customHeight="1" x14ac:dyDescent="0.2">
      <c r="A181" s="62" t="str">
        <f>'Subtract Region'!B85</f>
        <v>#</v>
      </c>
      <c r="B181" s="148" t="s">
        <v>375</v>
      </c>
      <c r="C181" s="59" t="s">
        <v>20</v>
      </c>
      <c r="D181" s="67">
        <f>'Subtract Region'!F85</f>
        <v>0</v>
      </c>
      <c r="E181" s="58" t="s">
        <v>191</v>
      </c>
      <c r="F181" s="17"/>
    </row>
    <row r="182" spans="1:26" s="3" customFormat="1" ht="15.75" customHeight="1" x14ac:dyDescent="0.2">
      <c r="A182" s="62" t="str">
        <f>'Subtract Region'!B86</f>
        <v>#</v>
      </c>
      <c r="B182" s="150" t="s">
        <v>376</v>
      </c>
      <c r="C182" s="71" t="s">
        <v>20</v>
      </c>
      <c r="D182" s="67">
        <f>'Subtract Region'!F86</f>
        <v>0</v>
      </c>
      <c r="E182" s="67" t="s">
        <v>188</v>
      </c>
      <c r="F182" s="17"/>
    </row>
    <row r="183" spans="1:26" s="3" customFormat="1" ht="15.75" customHeight="1" x14ac:dyDescent="0.2">
      <c r="A183" s="62" t="str">
        <f>'Subtract Region'!B87</f>
        <v>#</v>
      </c>
      <c r="B183" s="150" t="s">
        <v>377</v>
      </c>
      <c r="C183" s="59" t="s">
        <v>20</v>
      </c>
      <c r="D183" s="67">
        <f>'Subtract Region'!F87</f>
        <v>0</v>
      </c>
      <c r="E183" s="58" t="s">
        <v>185</v>
      </c>
      <c r="F183" s="17"/>
    </row>
    <row r="184" spans="1:26" s="3" customFormat="1" ht="15.75" customHeight="1" x14ac:dyDescent="0.2">
      <c r="A184" s="62" t="str">
        <f>'Subtract Region'!B88</f>
        <v>#</v>
      </c>
      <c r="B184" s="148" t="s">
        <v>378</v>
      </c>
      <c r="C184" s="59" t="s">
        <v>20</v>
      </c>
      <c r="D184" s="67">
        <f>'Subtract Region'!F88</f>
        <v>0</v>
      </c>
      <c r="E184" s="58" t="s">
        <v>185</v>
      </c>
      <c r="F184" s="17"/>
    </row>
    <row r="185" spans="1:26" s="3" customFormat="1" ht="15.75" customHeight="1" x14ac:dyDescent="0.2">
      <c r="A185" s="62" t="str">
        <f>'Subtract Region'!B89</f>
        <v>#</v>
      </c>
      <c r="B185" s="148" t="s">
        <v>379</v>
      </c>
      <c r="C185" s="59" t="s">
        <v>20</v>
      </c>
      <c r="D185" s="67">
        <f>'Subtract Region'!F89</f>
        <v>0</v>
      </c>
      <c r="E185" s="58" t="s">
        <v>185</v>
      </c>
      <c r="F185" s="17"/>
    </row>
    <row r="186" spans="1:26" s="3" customFormat="1" ht="15.75" customHeight="1" x14ac:dyDescent="0.2">
      <c r="A186" s="62" t="str">
        <f>'Subtract Region'!B90</f>
        <v>#</v>
      </c>
      <c r="B186" s="148" t="s">
        <v>380</v>
      </c>
      <c r="C186" s="59" t="s">
        <v>20</v>
      </c>
      <c r="D186" s="67">
        <f>'Subtract Region'!F90</f>
        <v>0</v>
      </c>
      <c r="E186" s="58" t="s">
        <v>187</v>
      </c>
      <c r="F186" s="17"/>
    </row>
    <row r="187" spans="1:26" s="3" customFormat="1" ht="15.75" customHeight="1" x14ac:dyDescent="0.2">
      <c r="A187" s="62" t="str">
        <f>'Subtract Region'!B91</f>
        <v>#</v>
      </c>
      <c r="B187" s="148" t="s">
        <v>381</v>
      </c>
      <c r="C187" s="59" t="s">
        <v>20</v>
      </c>
      <c r="D187" s="67">
        <f>'Subtract Region'!F91</f>
        <v>0</v>
      </c>
      <c r="E187" s="58" t="s">
        <v>187</v>
      </c>
      <c r="F187" s="17"/>
    </row>
    <row r="188" spans="1:26" s="3" customFormat="1" ht="15.75" customHeight="1" x14ac:dyDescent="0.2">
      <c r="A188" s="62" t="str">
        <f>'Subtract Region'!B92</f>
        <v>#</v>
      </c>
      <c r="B188" s="148" t="s">
        <v>382</v>
      </c>
      <c r="C188" s="59" t="s">
        <v>20</v>
      </c>
      <c r="D188" s="67">
        <f>'Subtract Region'!F92</f>
        <v>0</v>
      </c>
      <c r="E188" s="58" t="s">
        <v>187</v>
      </c>
      <c r="F188" s="17"/>
    </row>
    <row r="189" spans="1:26" ht="15.75" customHeight="1" x14ac:dyDescent="0.2">
      <c r="A189" s="98" t="s">
        <v>261</v>
      </c>
      <c r="B189" s="76"/>
      <c r="C189" s="77"/>
      <c r="D189" s="76"/>
      <c r="E189" s="76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80"/>
      <c r="B190" s="76" t="s">
        <v>155</v>
      </c>
      <c r="C190" s="77" t="s">
        <v>20</v>
      </c>
      <c r="D190" s="76">
        <f>'User Interface'!E104</f>
        <v>750</v>
      </c>
      <c r="E190" s="76" t="s">
        <v>187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80"/>
      <c r="B191" s="76" t="s">
        <v>157</v>
      </c>
      <c r="C191" s="77" t="s">
        <v>20</v>
      </c>
      <c r="D191" s="76">
        <f>'User Interface'!E105</f>
        <v>85</v>
      </c>
      <c r="E191" s="76" t="s">
        <v>187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80"/>
      <c r="B192" s="76" t="s">
        <v>159</v>
      </c>
      <c r="C192" s="77" t="s">
        <v>20</v>
      </c>
      <c r="D192" s="76">
        <f>'User Interface'!E106</f>
        <v>900</v>
      </c>
      <c r="E192" s="76" t="s">
        <v>187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80"/>
      <c r="B193" s="76" t="s">
        <v>160</v>
      </c>
      <c r="C193" s="77" t="s">
        <v>20</v>
      </c>
      <c r="D193" s="76">
        <f>'User Interface'!E107</f>
        <v>1200</v>
      </c>
      <c r="E193" s="76" t="s">
        <v>187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80"/>
      <c r="B194" s="76" t="s">
        <v>161</v>
      </c>
      <c r="C194" s="77" t="s">
        <v>20</v>
      </c>
      <c r="D194" s="76">
        <f>'User Interface'!E108</f>
        <v>25</v>
      </c>
      <c r="E194" s="76" t="s">
        <v>187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80"/>
      <c r="B195" s="76" t="s">
        <v>163</v>
      </c>
      <c r="C195" s="77" t="s">
        <v>20</v>
      </c>
      <c r="D195" s="76">
        <f>'User Interface'!E109</f>
        <v>21600</v>
      </c>
      <c r="E195" s="76" t="s">
        <v>187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80"/>
      <c r="B196" s="76" t="s">
        <v>165</v>
      </c>
      <c r="C196" s="77" t="s">
        <v>20</v>
      </c>
      <c r="D196" s="76">
        <f>'User Interface'!E110</f>
        <v>4</v>
      </c>
      <c r="E196" s="76" t="s">
        <v>185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80"/>
      <c r="B197" s="76" t="s">
        <v>168</v>
      </c>
      <c r="C197" s="77" t="s">
        <v>20</v>
      </c>
      <c r="D197" s="76" t="str">
        <f>'User Interface'!E111</f>
        <v>Symyx_96_well_0003</v>
      </c>
      <c r="E197" s="76" t="s">
        <v>188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s="162" customFormat="1" ht="18.75" customHeight="1" x14ac:dyDescent="0.2">
      <c r="A198" s="157"/>
      <c r="B198" s="158" t="s">
        <v>394</v>
      </c>
      <c r="C198" s="159" t="s">
        <v>20</v>
      </c>
      <c r="D198" s="160">
        <f>'User Interface'!E112</f>
        <v>0</v>
      </c>
      <c r="E198" s="158" t="s">
        <v>187</v>
      </c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</row>
    <row r="199" spans="1:26" s="162" customFormat="1" ht="18.75" customHeight="1" x14ac:dyDescent="0.2">
      <c r="A199" s="157"/>
      <c r="B199" s="158" t="s">
        <v>395</v>
      </c>
      <c r="C199" s="159" t="s">
        <v>20</v>
      </c>
      <c r="D199" s="160">
        <f>'User Interface'!E113</f>
        <v>0</v>
      </c>
      <c r="E199" s="158" t="s">
        <v>188</v>
      </c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161"/>
      <c r="R199" s="161"/>
      <c r="S199" s="161"/>
      <c r="T199" s="161"/>
      <c r="U199" s="161"/>
      <c r="V199" s="161"/>
      <c r="W199" s="161"/>
    </row>
    <row r="200" spans="1:26" s="162" customFormat="1" ht="18.75" customHeight="1" x14ac:dyDescent="0.2">
      <c r="A200" s="157"/>
      <c r="B200" s="158" t="s">
        <v>396</v>
      </c>
      <c r="C200" s="159" t="s">
        <v>20</v>
      </c>
      <c r="D200" s="160">
        <f>'User Interface'!E114</f>
        <v>0</v>
      </c>
      <c r="E200" s="158" t="s">
        <v>187</v>
      </c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R200" s="161"/>
      <c r="S200" s="161"/>
      <c r="T200" s="161"/>
      <c r="U200" s="161"/>
      <c r="V200" s="161"/>
      <c r="W200" s="161"/>
    </row>
    <row r="201" spans="1:26" s="162" customFormat="1" ht="18.75" customHeight="1" x14ac:dyDescent="0.2">
      <c r="A201" s="157"/>
      <c r="B201" s="158" t="s">
        <v>397</v>
      </c>
      <c r="C201" s="159" t="s">
        <v>20</v>
      </c>
      <c r="D201" s="160">
        <f>'User Interface'!E115</f>
        <v>0</v>
      </c>
      <c r="E201" s="158" t="s">
        <v>188</v>
      </c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</row>
    <row r="202" spans="1:26" ht="15.75" customHeight="1" x14ac:dyDescent="0.2">
      <c r="A202" s="98" t="s">
        <v>262</v>
      </c>
      <c r="B202" s="76"/>
      <c r="C202" s="77"/>
      <c r="D202" s="76"/>
      <c r="E202" s="7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80"/>
      <c r="B203" s="76" t="s">
        <v>263</v>
      </c>
      <c r="C203" s="77" t="s">
        <v>20</v>
      </c>
      <c r="D203" s="76">
        <f>'User Interface'!E117</f>
        <v>45</v>
      </c>
      <c r="E203" s="76" t="s">
        <v>187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80"/>
      <c r="B204" s="76" t="s">
        <v>264</v>
      </c>
      <c r="C204" s="77" t="s">
        <v>20</v>
      </c>
      <c r="D204" s="76">
        <f>'User Interface'!E118</f>
        <v>75</v>
      </c>
      <c r="E204" s="76" t="s">
        <v>187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80"/>
      <c r="B205" s="76" t="s">
        <v>265</v>
      </c>
      <c r="C205" s="77" t="s">
        <v>20</v>
      </c>
      <c r="D205" s="76">
        <f>'User Interface'!E119</f>
        <v>450</v>
      </c>
      <c r="E205" s="76" t="s">
        <v>187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80"/>
      <c r="B206" s="76" t="s">
        <v>266</v>
      </c>
      <c r="C206" s="77" t="s">
        <v>20</v>
      </c>
      <c r="D206" s="76">
        <f>'User Interface'!E120</f>
        <v>3600</v>
      </c>
      <c r="E206" s="76" t="s">
        <v>187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86"/>
      <c r="B207" s="87"/>
      <c r="C207" s="88"/>
      <c r="D207" s="87"/>
      <c r="E207" s="8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86"/>
      <c r="B208" s="87"/>
      <c r="C208" s="88"/>
      <c r="D208" s="87"/>
      <c r="E208" s="8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86"/>
      <c r="B209" s="87"/>
      <c r="C209" s="88"/>
      <c r="D209" s="87"/>
      <c r="E209" s="8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86"/>
      <c r="B210" s="87"/>
      <c r="C210" s="88"/>
      <c r="D210" s="87"/>
      <c r="E210" s="8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86"/>
      <c r="B211" s="87"/>
      <c r="C211" s="88"/>
      <c r="D211" s="87"/>
      <c r="E211" s="8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86"/>
      <c r="B212" s="87"/>
      <c r="C212" s="88"/>
      <c r="D212" s="87"/>
      <c r="E212" s="8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86"/>
      <c r="B213" s="87"/>
      <c r="C213" s="88"/>
      <c r="D213" s="87"/>
      <c r="E213" s="8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86"/>
      <c r="B214" s="87"/>
      <c r="C214" s="88"/>
      <c r="D214" s="87"/>
      <c r="E214" s="8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86"/>
      <c r="B215" s="87"/>
      <c r="C215" s="88"/>
      <c r="D215" s="87"/>
      <c r="E215" s="8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86"/>
      <c r="B216" s="87"/>
      <c r="C216" s="88"/>
      <c r="D216" s="87"/>
      <c r="E216" s="8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86"/>
      <c r="B217" s="87"/>
      <c r="C217" s="88"/>
      <c r="D217" s="87"/>
      <c r="E217" s="8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86"/>
      <c r="B218" s="87"/>
      <c r="C218" s="88"/>
      <c r="D218" s="87"/>
      <c r="E218" s="8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86"/>
      <c r="B219" s="87"/>
      <c r="C219" s="88"/>
      <c r="D219" s="87"/>
      <c r="E219" s="8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86"/>
      <c r="B220" s="87"/>
      <c r="C220" s="88"/>
      <c r="D220" s="87"/>
      <c r="E220" s="8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86"/>
      <c r="B221" s="87"/>
      <c r="C221" s="88"/>
      <c r="D221" s="87"/>
      <c r="E221" s="8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86"/>
      <c r="B222" s="87"/>
      <c r="C222" s="88"/>
      <c r="D222" s="87"/>
      <c r="E222" s="8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86"/>
      <c r="B223" s="87"/>
      <c r="C223" s="88"/>
      <c r="D223" s="87"/>
      <c r="E223" s="8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86"/>
      <c r="B224" s="87"/>
      <c r="C224" s="88"/>
      <c r="D224" s="87"/>
      <c r="E224" s="8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86"/>
      <c r="B225" s="87"/>
      <c r="C225" s="88"/>
      <c r="D225" s="87"/>
      <c r="E225" s="8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86"/>
      <c r="B226" s="87"/>
      <c r="C226" s="88"/>
      <c r="D226" s="87"/>
      <c r="E226" s="8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86"/>
      <c r="B227" s="87"/>
      <c r="C227" s="88"/>
      <c r="D227" s="87"/>
      <c r="E227" s="8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86"/>
      <c r="B228" s="87"/>
      <c r="C228" s="88"/>
      <c r="D228" s="87"/>
      <c r="E228" s="8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86"/>
      <c r="B229" s="87"/>
      <c r="C229" s="88"/>
      <c r="D229" s="87"/>
      <c r="E229" s="8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86"/>
      <c r="B230" s="87"/>
      <c r="C230" s="88"/>
      <c r="D230" s="87"/>
      <c r="E230" s="8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86"/>
      <c r="B231" s="87"/>
      <c r="C231" s="88"/>
      <c r="D231" s="87"/>
      <c r="E231" s="8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86"/>
      <c r="B232" s="87"/>
      <c r="C232" s="88"/>
      <c r="D232" s="87"/>
      <c r="E232" s="8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86"/>
      <c r="B233" s="87"/>
      <c r="C233" s="88"/>
      <c r="D233" s="87"/>
      <c r="E233" s="8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86"/>
      <c r="B234" s="87"/>
      <c r="C234" s="88"/>
      <c r="D234" s="87"/>
      <c r="E234" s="8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86"/>
      <c r="B235" s="87"/>
      <c r="C235" s="88"/>
      <c r="D235" s="87"/>
      <c r="E235" s="8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86"/>
      <c r="B236" s="87"/>
      <c r="C236" s="88"/>
      <c r="D236" s="87"/>
      <c r="E236" s="8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86"/>
      <c r="B237" s="87"/>
      <c r="C237" s="88"/>
      <c r="D237" s="87"/>
      <c r="E237" s="8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86"/>
      <c r="B238" s="87"/>
      <c r="C238" s="88"/>
      <c r="D238" s="87"/>
      <c r="E238" s="8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86"/>
      <c r="B239" s="87"/>
      <c r="C239" s="88"/>
      <c r="D239" s="87"/>
      <c r="E239" s="8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86"/>
      <c r="B240" s="87"/>
      <c r="C240" s="88"/>
      <c r="D240" s="87"/>
      <c r="E240" s="8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86"/>
      <c r="B241" s="87"/>
      <c r="C241" s="88"/>
      <c r="D241" s="87"/>
      <c r="E241" s="8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86"/>
      <c r="B242" s="87"/>
      <c r="C242" s="88"/>
      <c r="D242" s="87"/>
      <c r="E242" s="8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86"/>
      <c r="B243" s="87"/>
      <c r="C243" s="88"/>
      <c r="D243" s="87"/>
      <c r="E243" s="8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86"/>
      <c r="B244" s="87"/>
      <c r="C244" s="88"/>
      <c r="D244" s="87"/>
      <c r="E244" s="8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86"/>
      <c r="B245" s="87"/>
      <c r="C245" s="88"/>
      <c r="D245" s="87"/>
      <c r="E245" s="8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86"/>
      <c r="B246" s="87"/>
      <c r="C246" s="88"/>
      <c r="D246" s="87"/>
      <c r="E246" s="8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86"/>
      <c r="B247" s="87"/>
      <c r="C247" s="88"/>
      <c r="D247" s="87"/>
      <c r="E247" s="8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86"/>
      <c r="B248" s="87"/>
      <c r="C248" s="88"/>
      <c r="D248" s="87"/>
      <c r="E248" s="8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86"/>
      <c r="B249" s="87"/>
      <c r="C249" s="88"/>
      <c r="D249" s="87"/>
      <c r="E249" s="8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86"/>
      <c r="B250" s="87"/>
      <c r="C250" s="88"/>
      <c r="D250" s="87"/>
      <c r="E250" s="8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86"/>
      <c r="B251" s="87"/>
      <c r="C251" s="88"/>
      <c r="D251" s="87"/>
      <c r="E251" s="8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86"/>
      <c r="B252" s="87"/>
      <c r="C252" s="88"/>
      <c r="D252" s="87"/>
      <c r="E252" s="8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86"/>
      <c r="B253" s="87"/>
      <c r="C253" s="88"/>
      <c r="D253" s="87"/>
      <c r="E253" s="8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86"/>
      <c r="B254" s="87"/>
      <c r="C254" s="88"/>
      <c r="D254" s="87"/>
      <c r="E254" s="8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86"/>
      <c r="B255" s="87"/>
      <c r="C255" s="88"/>
      <c r="D255" s="87"/>
      <c r="E255" s="8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86"/>
      <c r="B256" s="87"/>
      <c r="C256" s="88"/>
      <c r="D256" s="87"/>
      <c r="E256" s="8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86"/>
      <c r="B257" s="87"/>
      <c r="C257" s="88"/>
      <c r="D257" s="87"/>
      <c r="E257" s="8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86"/>
      <c r="B258" s="87"/>
      <c r="C258" s="88"/>
      <c r="D258" s="87"/>
      <c r="E258" s="8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86"/>
      <c r="B259" s="87"/>
      <c r="C259" s="88"/>
      <c r="D259" s="87"/>
      <c r="E259" s="8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86"/>
      <c r="B260" s="87"/>
      <c r="C260" s="88"/>
      <c r="D260" s="87"/>
      <c r="E260" s="8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86"/>
      <c r="B261" s="87"/>
      <c r="C261" s="88"/>
      <c r="D261" s="87"/>
      <c r="E261" s="8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86"/>
      <c r="B262" s="87"/>
      <c r="C262" s="88"/>
      <c r="D262" s="87"/>
      <c r="E262" s="8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86"/>
      <c r="B263" s="87"/>
      <c r="C263" s="88"/>
      <c r="D263" s="87"/>
      <c r="E263" s="8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86"/>
      <c r="B264" s="87"/>
      <c r="C264" s="88"/>
      <c r="D264" s="87"/>
      <c r="E264" s="8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86"/>
      <c r="B265" s="87"/>
      <c r="C265" s="88"/>
      <c r="D265" s="87"/>
      <c r="E265" s="8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86"/>
      <c r="B266" s="87"/>
      <c r="C266" s="88"/>
      <c r="D266" s="87"/>
      <c r="E266" s="8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86"/>
      <c r="B267" s="87"/>
      <c r="C267" s="88"/>
      <c r="D267" s="87"/>
      <c r="E267" s="8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86"/>
      <c r="B268" s="87"/>
      <c r="C268" s="88"/>
      <c r="D268" s="87"/>
      <c r="E268" s="8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86"/>
      <c r="B269" s="87"/>
      <c r="C269" s="88"/>
      <c r="D269" s="87"/>
      <c r="E269" s="8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86"/>
      <c r="B270" s="87"/>
      <c r="C270" s="88"/>
      <c r="D270" s="87"/>
      <c r="E270" s="8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86"/>
      <c r="B271" s="87"/>
      <c r="C271" s="88"/>
      <c r="D271" s="87"/>
      <c r="E271" s="8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86"/>
      <c r="B272" s="87"/>
      <c r="C272" s="88"/>
      <c r="D272" s="87"/>
      <c r="E272" s="8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86"/>
      <c r="B273" s="87"/>
      <c r="C273" s="88"/>
      <c r="D273" s="87"/>
      <c r="E273" s="8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86"/>
      <c r="B274" s="87"/>
      <c r="C274" s="88"/>
      <c r="D274" s="87"/>
      <c r="E274" s="8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86"/>
      <c r="B275" s="87"/>
      <c r="C275" s="88"/>
      <c r="D275" s="87"/>
      <c r="E275" s="8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86"/>
      <c r="B276" s="87"/>
      <c r="C276" s="88"/>
      <c r="D276" s="87"/>
      <c r="E276" s="8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86"/>
      <c r="B277" s="87"/>
      <c r="C277" s="88"/>
      <c r="D277" s="87"/>
      <c r="E277" s="8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86"/>
      <c r="B278" s="87"/>
      <c r="C278" s="88"/>
      <c r="D278" s="87"/>
      <c r="E278" s="8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86"/>
      <c r="B279" s="87"/>
      <c r="C279" s="88"/>
      <c r="D279" s="87"/>
      <c r="E279" s="8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86"/>
      <c r="B280" s="87"/>
      <c r="C280" s="88"/>
      <c r="D280" s="87"/>
      <c r="E280" s="8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86"/>
      <c r="B281" s="87"/>
      <c r="C281" s="88"/>
      <c r="D281" s="87"/>
      <c r="E281" s="8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86"/>
      <c r="B282" s="87"/>
      <c r="C282" s="88"/>
      <c r="D282" s="87"/>
      <c r="E282" s="8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86"/>
      <c r="B283" s="87"/>
      <c r="C283" s="88"/>
      <c r="D283" s="87"/>
      <c r="E283" s="8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86"/>
      <c r="B284" s="87"/>
      <c r="C284" s="88"/>
      <c r="D284" s="87"/>
      <c r="E284" s="8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86"/>
      <c r="B285" s="87"/>
      <c r="C285" s="88"/>
      <c r="D285" s="87"/>
      <c r="E285" s="8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86"/>
      <c r="B286" s="87"/>
      <c r="C286" s="88"/>
      <c r="D286" s="87"/>
      <c r="E286" s="8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86"/>
      <c r="B287" s="87"/>
      <c r="C287" s="88"/>
      <c r="D287" s="87"/>
      <c r="E287" s="8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86"/>
      <c r="B288" s="87"/>
      <c r="C288" s="88"/>
      <c r="D288" s="87"/>
      <c r="E288" s="8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86"/>
      <c r="B289" s="87"/>
      <c r="C289" s="88"/>
      <c r="D289" s="87"/>
      <c r="E289" s="8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86"/>
      <c r="B290" s="87"/>
      <c r="C290" s="88"/>
      <c r="D290" s="87"/>
      <c r="E290" s="8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86"/>
      <c r="B291" s="87"/>
      <c r="C291" s="88"/>
      <c r="D291" s="87"/>
      <c r="E291" s="8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86"/>
      <c r="B292" s="87"/>
      <c r="C292" s="88"/>
      <c r="D292" s="87"/>
      <c r="E292" s="8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86"/>
      <c r="B293" s="87"/>
      <c r="C293" s="88"/>
      <c r="D293" s="87"/>
      <c r="E293" s="8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86"/>
      <c r="B294" s="87"/>
      <c r="C294" s="88"/>
      <c r="D294" s="87"/>
      <c r="E294" s="8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86"/>
      <c r="B295" s="87"/>
      <c r="C295" s="88"/>
      <c r="D295" s="87"/>
      <c r="E295" s="8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86"/>
      <c r="B296" s="87"/>
      <c r="C296" s="88"/>
      <c r="D296" s="87"/>
      <c r="E296" s="8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86"/>
      <c r="B297" s="87"/>
      <c r="C297" s="88"/>
      <c r="D297" s="87"/>
      <c r="E297" s="8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86"/>
      <c r="B298" s="87"/>
      <c r="C298" s="88"/>
      <c r="D298" s="87"/>
      <c r="E298" s="8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86"/>
      <c r="B299" s="87"/>
      <c r="C299" s="88"/>
      <c r="D299" s="87"/>
      <c r="E299" s="8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86"/>
      <c r="B300" s="87"/>
      <c r="C300" s="88"/>
      <c r="D300" s="87"/>
      <c r="E300" s="8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86"/>
      <c r="B301" s="87"/>
      <c r="C301" s="88"/>
      <c r="D301" s="87"/>
      <c r="E301" s="8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86"/>
      <c r="B302" s="87"/>
      <c r="C302" s="88"/>
      <c r="D302" s="87"/>
      <c r="E302" s="8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86"/>
      <c r="B303" s="87"/>
      <c r="C303" s="88"/>
      <c r="D303" s="87"/>
      <c r="E303" s="8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86"/>
      <c r="B304" s="87"/>
      <c r="C304" s="88"/>
      <c r="D304" s="87"/>
      <c r="E304" s="8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86"/>
      <c r="B305" s="87"/>
      <c r="C305" s="88"/>
      <c r="D305" s="87"/>
      <c r="E305" s="8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86"/>
      <c r="B306" s="87"/>
      <c r="C306" s="88"/>
      <c r="D306" s="87"/>
      <c r="E306" s="8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86"/>
      <c r="B307" s="87"/>
      <c r="C307" s="88"/>
      <c r="D307" s="87"/>
      <c r="E307" s="8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86"/>
      <c r="B308" s="87"/>
      <c r="C308" s="88"/>
      <c r="D308" s="87"/>
      <c r="E308" s="8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86"/>
      <c r="B309" s="87"/>
      <c r="C309" s="88"/>
      <c r="D309" s="87"/>
      <c r="E309" s="8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86"/>
      <c r="B310" s="87"/>
      <c r="C310" s="88"/>
      <c r="D310" s="87"/>
      <c r="E310" s="8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86"/>
      <c r="B311" s="87"/>
      <c r="C311" s="88"/>
      <c r="D311" s="87"/>
      <c r="E311" s="8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86"/>
      <c r="B312" s="87"/>
      <c r="C312" s="88"/>
      <c r="D312" s="87"/>
      <c r="E312" s="8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86"/>
      <c r="B313" s="87"/>
      <c r="C313" s="88"/>
      <c r="D313" s="87"/>
      <c r="E313" s="8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86"/>
      <c r="B314" s="87"/>
      <c r="C314" s="88"/>
      <c r="D314" s="87"/>
      <c r="E314" s="8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86"/>
      <c r="B315" s="87"/>
      <c r="C315" s="88"/>
      <c r="D315" s="87"/>
      <c r="E315" s="8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86"/>
      <c r="B316" s="87"/>
      <c r="C316" s="88"/>
      <c r="D316" s="87"/>
      <c r="E316" s="8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86"/>
      <c r="B317" s="87"/>
      <c r="C317" s="88"/>
      <c r="D317" s="87"/>
      <c r="E317" s="8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86"/>
      <c r="B318" s="87"/>
      <c r="C318" s="88"/>
      <c r="D318" s="87"/>
      <c r="E318" s="8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86"/>
      <c r="B319" s="87"/>
      <c r="C319" s="88"/>
      <c r="D319" s="87"/>
      <c r="E319" s="8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86"/>
      <c r="B320" s="87"/>
      <c r="C320" s="88"/>
      <c r="D320" s="87"/>
      <c r="E320" s="8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86"/>
      <c r="B321" s="87"/>
      <c r="C321" s="88"/>
      <c r="D321" s="87"/>
      <c r="E321" s="8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86"/>
      <c r="B322" s="87"/>
      <c r="C322" s="88"/>
      <c r="D322" s="87"/>
      <c r="E322" s="8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86"/>
      <c r="B323" s="87"/>
      <c r="C323" s="88"/>
      <c r="D323" s="87"/>
      <c r="E323" s="8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86"/>
      <c r="B324" s="87"/>
      <c r="C324" s="88"/>
      <c r="D324" s="87"/>
      <c r="E324" s="8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86"/>
      <c r="B325" s="87"/>
      <c r="C325" s="88"/>
      <c r="D325" s="87"/>
      <c r="E325" s="8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86"/>
      <c r="B326" s="87"/>
      <c r="C326" s="88"/>
      <c r="D326" s="87"/>
      <c r="E326" s="8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86"/>
      <c r="B327" s="87"/>
      <c r="C327" s="88"/>
      <c r="D327" s="87"/>
      <c r="E327" s="8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86"/>
      <c r="B328" s="87"/>
      <c r="C328" s="88"/>
      <c r="D328" s="87"/>
      <c r="E328" s="8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86"/>
      <c r="B329" s="87"/>
      <c r="C329" s="88"/>
      <c r="D329" s="87"/>
      <c r="E329" s="8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86"/>
      <c r="B330" s="87"/>
      <c r="C330" s="88"/>
      <c r="D330" s="87"/>
      <c r="E330" s="8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86"/>
      <c r="B331" s="87"/>
      <c r="C331" s="88"/>
      <c r="D331" s="87"/>
      <c r="E331" s="8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86"/>
      <c r="B332" s="87"/>
      <c r="C332" s="88"/>
      <c r="D332" s="87"/>
      <c r="E332" s="8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86"/>
      <c r="B333" s="87"/>
      <c r="C333" s="88"/>
      <c r="D333" s="87"/>
      <c r="E333" s="8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86"/>
      <c r="B334" s="87"/>
      <c r="C334" s="88"/>
      <c r="D334" s="87"/>
      <c r="E334" s="8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86"/>
      <c r="B335" s="87"/>
      <c r="C335" s="88"/>
      <c r="D335" s="87"/>
      <c r="E335" s="8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86"/>
      <c r="B336" s="87"/>
      <c r="C336" s="88"/>
      <c r="D336" s="87"/>
      <c r="E336" s="8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86"/>
      <c r="B337" s="87"/>
      <c r="C337" s="88"/>
      <c r="D337" s="87"/>
      <c r="E337" s="8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86"/>
      <c r="B338" s="87"/>
      <c r="C338" s="88"/>
      <c r="D338" s="87"/>
      <c r="E338" s="8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86"/>
      <c r="B339" s="87"/>
      <c r="C339" s="88"/>
      <c r="D339" s="87"/>
      <c r="E339" s="8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86"/>
      <c r="B340" s="87"/>
      <c r="C340" s="88"/>
      <c r="D340" s="87"/>
      <c r="E340" s="8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86"/>
      <c r="B341" s="87"/>
      <c r="C341" s="88"/>
      <c r="D341" s="87"/>
      <c r="E341" s="8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86"/>
      <c r="B342" s="87"/>
      <c r="C342" s="88"/>
      <c r="D342" s="87"/>
      <c r="E342" s="8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86"/>
      <c r="B343" s="87"/>
      <c r="C343" s="88"/>
      <c r="D343" s="87"/>
      <c r="E343" s="8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86"/>
      <c r="B344" s="87"/>
      <c r="C344" s="88"/>
      <c r="D344" s="87"/>
      <c r="E344" s="8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86"/>
      <c r="B345" s="87"/>
      <c r="C345" s="88"/>
      <c r="D345" s="87"/>
      <c r="E345" s="8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86"/>
      <c r="B346" s="87"/>
      <c r="C346" s="88"/>
      <c r="D346" s="87"/>
      <c r="E346" s="8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86"/>
      <c r="B347" s="87"/>
      <c r="C347" s="88"/>
      <c r="D347" s="87"/>
      <c r="E347" s="8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86"/>
      <c r="B348" s="87"/>
      <c r="C348" s="88"/>
      <c r="D348" s="87"/>
      <c r="E348" s="8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86"/>
      <c r="B349" s="87"/>
      <c r="C349" s="88"/>
      <c r="D349" s="87"/>
      <c r="E349" s="8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86"/>
      <c r="B350" s="87"/>
      <c r="C350" s="88"/>
      <c r="D350" s="87"/>
      <c r="E350" s="8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86"/>
      <c r="B351" s="87"/>
      <c r="C351" s="88"/>
      <c r="D351" s="87"/>
      <c r="E351" s="8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86"/>
      <c r="B352" s="87"/>
      <c r="C352" s="88"/>
      <c r="D352" s="87"/>
      <c r="E352" s="8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86"/>
      <c r="B353" s="87"/>
      <c r="C353" s="88"/>
      <c r="D353" s="87"/>
      <c r="E353" s="8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86"/>
      <c r="B354" s="87"/>
      <c r="C354" s="88"/>
      <c r="D354" s="87"/>
      <c r="E354" s="8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86"/>
      <c r="B355" s="87"/>
      <c r="C355" s="88"/>
      <c r="D355" s="87"/>
      <c r="E355" s="8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86"/>
      <c r="B356" s="87"/>
      <c r="C356" s="88"/>
      <c r="D356" s="87"/>
      <c r="E356" s="8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86"/>
      <c r="B357" s="87"/>
      <c r="C357" s="88"/>
      <c r="D357" s="87"/>
      <c r="E357" s="8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86"/>
      <c r="B358" s="87"/>
      <c r="C358" s="88"/>
      <c r="D358" s="87"/>
      <c r="E358" s="8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86"/>
      <c r="B359" s="87"/>
      <c r="C359" s="88"/>
      <c r="D359" s="87"/>
      <c r="E359" s="8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86"/>
      <c r="B360" s="87"/>
      <c r="C360" s="88"/>
      <c r="D360" s="87"/>
      <c r="E360" s="8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86"/>
      <c r="B361" s="87"/>
      <c r="C361" s="88"/>
      <c r="D361" s="87"/>
      <c r="E361" s="8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86"/>
      <c r="B362" s="87"/>
      <c r="C362" s="88"/>
      <c r="D362" s="87"/>
      <c r="E362" s="8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86"/>
      <c r="B363" s="87"/>
      <c r="C363" s="88"/>
      <c r="D363" s="87"/>
      <c r="E363" s="8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86"/>
      <c r="B364" s="87"/>
      <c r="C364" s="88"/>
      <c r="D364" s="87"/>
      <c r="E364" s="8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86"/>
      <c r="B365" s="87"/>
      <c r="C365" s="88"/>
      <c r="D365" s="87"/>
      <c r="E365" s="8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86"/>
      <c r="B366" s="87"/>
      <c r="C366" s="88"/>
      <c r="D366" s="87"/>
      <c r="E366" s="8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86"/>
      <c r="B367" s="87"/>
      <c r="C367" s="88"/>
      <c r="D367" s="87"/>
      <c r="E367" s="8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86"/>
      <c r="B368" s="87"/>
      <c r="C368" s="88"/>
      <c r="D368" s="87"/>
      <c r="E368" s="8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86"/>
      <c r="B369" s="87"/>
      <c r="C369" s="88"/>
      <c r="D369" s="87"/>
      <c r="E369" s="8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86"/>
      <c r="B370" s="87"/>
      <c r="C370" s="88"/>
      <c r="D370" s="87"/>
      <c r="E370" s="8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86"/>
      <c r="B371" s="87"/>
      <c r="C371" s="88"/>
      <c r="D371" s="87"/>
      <c r="E371" s="8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86"/>
      <c r="B372" s="87"/>
      <c r="C372" s="88"/>
      <c r="D372" s="87"/>
      <c r="E372" s="8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86"/>
      <c r="B373" s="87"/>
      <c r="C373" s="88"/>
      <c r="D373" s="87"/>
      <c r="E373" s="8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86"/>
      <c r="B374" s="87"/>
      <c r="C374" s="88"/>
      <c r="D374" s="87"/>
      <c r="E374" s="8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86"/>
      <c r="B375" s="87"/>
      <c r="C375" s="88"/>
      <c r="D375" s="87"/>
      <c r="E375" s="8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86"/>
      <c r="B376" s="87"/>
      <c r="C376" s="88"/>
      <c r="D376" s="87"/>
      <c r="E376" s="8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86"/>
      <c r="B377" s="87"/>
      <c r="C377" s="88"/>
      <c r="D377" s="87"/>
      <c r="E377" s="8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86"/>
      <c r="B378" s="87"/>
      <c r="C378" s="88"/>
      <c r="D378" s="87"/>
      <c r="E378" s="8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86"/>
      <c r="B379" s="87"/>
      <c r="C379" s="88"/>
      <c r="D379" s="87"/>
      <c r="E379" s="8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86"/>
      <c r="B380" s="87"/>
      <c r="C380" s="88"/>
      <c r="D380" s="87"/>
      <c r="E380" s="8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86"/>
      <c r="B381" s="87"/>
      <c r="C381" s="88"/>
      <c r="D381" s="87"/>
      <c r="E381" s="8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86"/>
      <c r="B382" s="87"/>
      <c r="C382" s="88"/>
      <c r="D382" s="87"/>
      <c r="E382" s="8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86"/>
      <c r="B383" s="87"/>
      <c r="C383" s="88"/>
      <c r="D383" s="87"/>
      <c r="E383" s="8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86"/>
      <c r="B384" s="87"/>
      <c r="C384" s="88"/>
      <c r="D384" s="87"/>
      <c r="E384" s="8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86"/>
      <c r="B385" s="87"/>
      <c r="C385" s="88"/>
      <c r="D385" s="87"/>
      <c r="E385" s="8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86"/>
      <c r="B386" s="87"/>
      <c r="C386" s="88"/>
      <c r="D386" s="87"/>
      <c r="E386" s="8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86"/>
      <c r="B387" s="87"/>
      <c r="C387" s="88"/>
      <c r="D387" s="87"/>
      <c r="E387" s="8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86"/>
      <c r="B388" s="87"/>
      <c r="C388" s="88"/>
      <c r="D388" s="87"/>
      <c r="E388" s="8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86"/>
      <c r="B389" s="87"/>
      <c r="C389" s="88"/>
      <c r="D389" s="87"/>
      <c r="E389" s="8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86"/>
      <c r="B390" s="87"/>
      <c r="C390" s="88"/>
      <c r="D390" s="87"/>
      <c r="E390" s="8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86"/>
      <c r="B391" s="87"/>
      <c r="C391" s="88"/>
      <c r="D391" s="87"/>
      <c r="E391" s="8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86"/>
      <c r="B392" s="87"/>
      <c r="C392" s="88"/>
      <c r="D392" s="87"/>
      <c r="E392" s="8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86"/>
      <c r="B393" s="87"/>
      <c r="C393" s="88"/>
      <c r="D393" s="87"/>
      <c r="E393" s="8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86"/>
      <c r="B394" s="87"/>
      <c r="C394" s="88"/>
      <c r="D394" s="87"/>
      <c r="E394" s="8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86"/>
      <c r="B395" s="87"/>
      <c r="C395" s="88"/>
      <c r="D395" s="87"/>
      <c r="E395" s="8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86"/>
      <c r="B396" s="87"/>
      <c r="C396" s="88"/>
      <c r="D396" s="87"/>
      <c r="E396" s="8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86"/>
      <c r="B397" s="87"/>
      <c r="C397" s="88"/>
      <c r="D397" s="87"/>
      <c r="E397" s="8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86"/>
      <c r="B398" s="87"/>
      <c r="C398" s="88"/>
      <c r="D398" s="87"/>
      <c r="E398" s="8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86"/>
      <c r="B399" s="87"/>
      <c r="C399" s="88"/>
      <c r="D399" s="87"/>
      <c r="E399" s="8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86"/>
      <c r="B400" s="87"/>
      <c r="C400" s="88"/>
      <c r="D400" s="87"/>
      <c r="E400" s="8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86"/>
      <c r="B401" s="87"/>
      <c r="C401" s="88"/>
      <c r="D401" s="87"/>
      <c r="E401" s="8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86"/>
      <c r="B402" s="87"/>
      <c r="C402" s="88"/>
      <c r="D402" s="87"/>
      <c r="E402" s="8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86"/>
      <c r="B403" s="87"/>
      <c r="C403" s="88"/>
      <c r="D403" s="87"/>
      <c r="E403" s="8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86"/>
      <c r="B404" s="87"/>
      <c r="C404" s="88"/>
      <c r="D404" s="87"/>
      <c r="E404" s="8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86"/>
      <c r="B405" s="87"/>
      <c r="C405" s="88"/>
      <c r="D405" s="87"/>
      <c r="E405" s="8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86"/>
      <c r="B406" s="87"/>
      <c r="C406" s="88"/>
      <c r="D406" s="87"/>
      <c r="E406" s="8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75" customHeight="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75" customHeight="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75" customHeight="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75" customHeight="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.75" customHeight="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.75" customHeight="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.75" customHeight="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.75" customHeight="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.75" customHeight="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.75" customHeight="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.75" customHeight="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.75" customHeight="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.75" customHeight="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5.75" customHeight="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.75" customHeight="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5.75" customHeight="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5.75" customHeight="1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5.75" customHeight="1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5.75" customHeight="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5.75" customHeight="1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5" customHeight="1" x14ac:dyDescent="0.2">
      <c r="A1042" s="3"/>
      <c r="B1042" s="3"/>
      <c r="C1042" s="3"/>
      <c r="D1042" s="3"/>
      <c r="E1042" s="3"/>
    </row>
    <row r="1043" spans="1:26" ht="15" customHeight="1" x14ac:dyDescent="0.2">
      <c r="A1043" s="3"/>
      <c r="B1043" s="3"/>
      <c r="C1043" s="3"/>
      <c r="D1043" s="3"/>
      <c r="E1043" s="3"/>
    </row>
    <row r="1044" spans="1:26" ht="15" customHeight="1" x14ac:dyDescent="0.2">
      <c r="A1044" s="3"/>
      <c r="B1044" s="3"/>
      <c r="C1044" s="3"/>
      <c r="D1044" s="3"/>
      <c r="E1044" s="3"/>
    </row>
    <row r="1045" spans="1:26" ht="15" customHeight="1" x14ac:dyDescent="0.2">
      <c r="A1045" s="3"/>
      <c r="B1045" s="3"/>
      <c r="C1045" s="3"/>
      <c r="D1045" s="3"/>
      <c r="E1045" s="3"/>
    </row>
    <row r="1046" spans="1:26" ht="15" customHeight="1" x14ac:dyDescent="0.2">
      <c r="A1046" s="3"/>
      <c r="B1046" s="3"/>
      <c r="C1046" s="3"/>
      <c r="D1046" s="3"/>
      <c r="E1046" s="3"/>
    </row>
    <row r="1047" spans="1:26" ht="15" customHeight="1" x14ac:dyDescent="0.2">
      <c r="A1047" s="3"/>
      <c r="B1047" s="3"/>
      <c r="C1047" s="3"/>
      <c r="D1047" s="3"/>
      <c r="E1047" s="3"/>
    </row>
    <row r="1048" spans="1:26" ht="15" customHeight="1" x14ac:dyDescent="0.2">
      <c r="A1048" s="3"/>
      <c r="B1048" s="3"/>
      <c r="C1048" s="3"/>
      <c r="D1048" s="3"/>
      <c r="E1048" s="3"/>
    </row>
    <row r="1049" spans="1:26" ht="15" customHeight="1" x14ac:dyDescent="0.2">
      <c r="A1049" s="3"/>
      <c r="B1049" s="3"/>
      <c r="C1049" s="3"/>
      <c r="D1049" s="3"/>
      <c r="E1049" s="3"/>
    </row>
    <row r="1050" spans="1:26" ht="15" customHeight="1" x14ac:dyDescent="0.2">
      <c r="A1050" s="3"/>
      <c r="B1050" s="3"/>
      <c r="C1050" s="3"/>
      <c r="D1050" s="3"/>
      <c r="E1050" s="3"/>
    </row>
    <row r="1051" spans="1:26" ht="15" customHeight="1" x14ac:dyDescent="0.2">
      <c r="A1051" s="3"/>
      <c r="B1051" s="3"/>
      <c r="C1051" s="3"/>
      <c r="D1051" s="3"/>
      <c r="E1051" s="3"/>
    </row>
    <row r="1052" spans="1:26" ht="15" customHeight="1" x14ac:dyDescent="0.2">
      <c r="A1052" s="3"/>
      <c r="B1052" s="3"/>
      <c r="C1052" s="3"/>
      <c r="D1052" s="3"/>
      <c r="E1052" s="3"/>
    </row>
    <row r="1053" spans="1:26" ht="15" customHeight="1" x14ac:dyDescent="0.2">
      <c r="A1053" s="3"/>
      <c r="B1053" s="3"/>
      <c r="C1053" s="3"/>
      <c r="D1053" s="3"/>
      <c r="E1053" s="3"/>
    </row>
    <row r="1054" spans="1:26" ht="15" customHeight="1" x14ac:dyDescent="0.2">
      <c r="A1054" s="3"/>
      <c r="B1054" s="3"/>
      <c r="C1054" s="3"/>
      <c r="D1054" s="3"/>
      <c r="E1054" s="3"/>
    </row>
    <row r="1055" spans="1:26" ht="15" customHeight="1" x14ac:dyDescent="0.2">
      <c r="A1055" s="3"/>
      <c r="B1055" s="3"/>
      <c r="C1055" s="3"/>
      <c r="D1055" s="3"/>
      <c r="E1055" s="3"/>
    </row>
    <row r="1056" spans="1:26" ht="15" customHeight="1" x14ac:dyDescent="0.2">
      <c r="A1056" s="3"/>
      <c r="B1056" s="3"/>
      <c r="C1056" s="3"/>
      <c r="D1056" s="3"/>
      <c r="E1056" s="3"/>
    </row>
    <row r="1057" spans="1:5" ht="15" customHeight="1" x14ac:dyDescent="0.2">
      <c r="A1057" s="3"/>
      <c r="B1057" s="3"/>
      <c r="C1057" s="3"/>
      <c r="D1057" s="3"/>
      <c r="E1057" s="3"/>
    </row>
    <row r="1058" spans="1:5" ht="15" customHeight="1" x14ac:dyDescent="0.2">
      <c r="A1058" s="3"/>
      <c r="B1058" s="3"/>
      <c r="C1058" s="3"/>
      <c r="D1058" s="3"/>
      <c r="E1058" s="3"/>
    </row>
    <row r="1059" spans="1:5" ht="15" customHeight="1" x14ac:dyDescent="0.2">
      <c r="A1059" s="3"/>
      <c r="B1059" s="3"/>
      <c r="C1059" s="3"/>
      <c r="D1059" s="3"/>
      <c r="E1059" s="3"/>
    </row>
    <row r="1060" spans="1:5" ht="15" customHeight="1" x14ac:dyDescent="0.2">
      <c r="A1060" s="3"/>
      <c r="B1060" s="3"/>
      <c r="C1060" s="3"/>
      <c r="D1060" s="3"/>
      <c r="E1060" s="3"/>
    </row>
    <row r="1061" spans="1:5" ht="15" customHeight="1" x14ac:dyDescent="0.2">
      <c r="A1061" s="3"/>
      <c r="B1061" s="3"/>
      <c r="C1061" s="3"/>
      <c r="D1061" s="3"/>
      <c r="E1061" s="3"/>
    </row>
    <row r="1062" spans="1:5" ht="15" customHeight="1" x14ac:dyDescent="0.2">
      <c r="A1062" s="3"/>
      <c r="B1062" s="3"/>
      <c r="C1062" s="3"/>
      <c r="D1062" s="3"/>
      <c r="E1062" s="3"/>
    </row>
    <row r="1063" spans="1:5" ht="15" customHeight="1" x14ac:dyDescent="0.2">
      <c r="A1063" s="3"/>
      <c r="B1063" s="3"/>
      <c r="C1063" s="3"/>
      <c r="D1063" s="3"/>
      <c r="E1063" s="3"/>
    </row>
    <row r="1064" spans="1:5" ht="15" customHeight="1" x14ac:dyDescent="0.2">
      <c r="A1064" s="3"/>
      <c r="B1064" s="3"/>
      <c r="C1064" s="3"/>
      <c r="D1064" s="3"/>
      <c r="E1064" s="3"/>
    </row>
    <row r="1065" spans="1:5" ht="15" customHeight="1" x14ac:dyDescent="0.2">
      <c r="A1065" s="3"/>
      <c r="B1065" s="3"/>
      <c r="C1065" s="3"/>
      <c r="D1065" s="3"/>
      <c r="E1065" s="3"/>
    </row>
    <row r="1066" spans="1:5" ht="15" customHeight="1" x14ac:dyDescent="0.2">
      <c r="A1066" s="3"/>
      <c r="B1066" s="3"/>
      <c r="C1066" s="3"/>
      <c r="D1066" s="3"/>
      <c r="E1066" s="3"/>
    </row>
    <row r="1067" spans="1:5" ht="15" customHeight="1" x14ac:dyDescent="0.2">
      <c r="A1067" s="3"/>
      <c r="B1067" s="3"/>
      <c r="C1067" s="3"/>
      <c r="D1067" s="3"/>
      <c r="E1067" s="3"/>
    </row>
    <row r="1068" spans="1:5" ht="15" customHeight="1" x14ac:dyDescent="0.2">
      <c r="A1068" s="3"/>
      <c r="B1068" s="3"/>
      <c r="C1068" s="3"/>
      <c r="D1068" s="3"/>
      <c r="E1068" s="3"/>
    </row>
    <row r="1069" spans="1:5" ht="15" customHeight="1" x14ac:dyDescent="0.2">
      <c r="A1069" s="3"/>
      <c r="B1069" s="3"/>
      <c r="C1069" s="3"/>
      <c r="D1069" s="3"/>
      <c r="E1069" s="3"/>
    </row>
    <row r="1070" spans="1:5" ht="15" customHeight="1" x14ac:dyDescent="0.2">
      <c r="A1070" s="3"/>
      <c r="B1070" s="3"/>
      <c r="C1070" s="3"/>
      <c r="D1070" s="3"/>
      <c r="E1070" s="3"/>
    </row>
    <row r="1071" spans="1:5" ht="15" customHeight="1" x14ac:dyDescent="0.2">
      <c r="A1071" s="3"/>
      <c r="B1071" s="3"/>
      <c r="C1071" s="3"/>
      <c r="D1071" s="3"/>
      <c r="E1071" s="3"/>
    </row>
    <row r="1072" spans="1:5" ht="15" customHeight="1" x14ac:dyDescent="0.2">
      <c r="A1072" s="3"/>
      <c r="B1072" s="3"/>
      <c r="C1072" s="3"/>
      <c r="D1072" s="3"/>
      <c r="E1072" s="3"/>
    </row>
    <row r="1073" spans="1:5" ht="15" customHeight="1" x14ac:dyDescent="0.2">
      <c r="A1073" s="3"/>
      <c r="B1073" s="3"/>
      <c r="C1073" s="3"/>
      <c r="D1073" s="3"/>
      <c r="E1073" s="3"/>
    </row>
    <row r="1074" spans="1:5" ht="15" customHeight="1" x14ac:dyDescent="0.2">
      <c r="A1074" s="3"/>
      <c r="B1074" s="3"/>
      <c r="C1074" s="3"/>
      <c r="D1074" s="3"/>
      <c r="E1074" s="3"/>
    </row>
    <row r="1075" spans="1:5" ht="15" customHeight="1" x14ac:dyDescent="0.2">
      <c r="A1075" s="3"/>
      <c r="B1075" s="3"/>
      <c r="C1075" s="3"/>
      <c r="D1075" s="3"/>
      <c r="E1075" s="3"/>
    </row>
    <row r="1076" spans="1:5" ht="15" customHeight="1" x14ac:dyDescent="0.2">
      <c r="A1076" s="3"/>
      <c r="B1076" s="3"/>
      <c r="C1076" s="3"/>
      <c r="D1076" s="3"/>
      <c r="E1076" s="3"/>
    </row>
    <row r="1077" spans="1:5" ht="15" customHeight="1" x14ac:dyDescent="0.2">
      <c r="A1077" s="3"/>
      <c r="B1077" s="3"/>
      <c r="C1077" s="3"/>
      <c r="D1077" s="3"/>
      <c r="E1077" s="3"/>
    </row>
    <row r="1078" spans="1:5" ht="15" customHeight="1" x14ac:dyDescent="0.2">
      <c r="A1078" s="3"/>
      <c r="B1078" s="3"/>
      <c r="C1078" s="3"/>
      <c r="D1078" s="3"/>
      <c r="E1078" s="3"/>
    </row>
    <row r="1079" spans="1:5" ht="15" customHeight="1" x14ac:dyDescent="0.2">
      <c r="A1079" s="3"/>
      <c r="B1079" s="3"/>
      <c r="C1079" s="3"/>
      <c r="D1079" s="3"/>
      <c r="E1079" s="3"/>
    </row>
    <row r="1080" spans="1:5" ht="15" customHeight="1" x14ac:dyDescent="0.2">
      <c r="A1080" s="3"/>
      <c r="B1080" s="3"/>
      <c r="C1080" s="3"/>
      <c r="D1080" s="3"/>
      <c r="E1080" s="3"/>
    </row>
    <row r="1081" spans="1:5" ht="15" customHeight="1" x14ac:dyDescent="0.2">
      <c r="A1081" s="3"/>
      <c r="B1081" s="3"/>
      <c r="C1081" s="3"/>
      <c r="D1081" s="3"/>
      <c r="E1081" s="3"/>
    </row>
    <row r="1082" spans="1:5" ht="15" customHeight="1" x14ac:dyDescent="0.2">
      <c r="A1082" s="3"/>
      <c r="B1082" s="3"/>
      <c r="C1082" s="3"/>
      <c r="D1082" s="3"/>
      <c r="E1082" s="3"/>
    </row>
    <row r="1083" spans="1:5" ht="15" customHeight="1" x14ac:dyDescent="0.2">
      <c r="A1083" s="3"/>
      <c r="B1083" s="3"/>
      <c r="C1083" s="3"/>
      <c r="D1083" s="3"/>
      <c r="E1083" s="3"/>
    </row>
    <row r="1084" spans="1:5" ht="15" customHeight="1" x14ac:dyDescent="0.2">
      <c r="A1084" s="3"/>
      <c r="B1084" s="3"/>
      <c r="C1084" s="3"/>
      <c r="D1084" s="3"/>
      <c r="E1084" s="3"/>
    </row>
    <row r="1085" spans="1:5" ht="15" customHeight="1" x14ac:dyDescent="0.2">
      <c r="A1085" s="3"/>
      <c r="B1085" s="3"/>
      <c r="C1085" s="3"/>
      <c r="D1085" s="3"/>
      <c r="E1085" s="3"/>
    </row>
    <row r="1086" spans="1:5" ht="15" customHeight="1" x14ac:dyDescent="0.2">
      <c r="A1086" s="3"/>
      <c r="B1086" s="3"/>
      <c r="C1086" s="3"/>
      <c r="D1086" s="3"/>
      <c r="E1086" s="3"/>
    </row>
    <row r="1087" spans="1:5" ht="15" customHeight="1" x14ac:dyDescent="0.2">
      <c r="A1087" s="3"/>
      <c r="B1087" s="3"/>
      <c r="C1087" s="3"/>
      <c r="D1087" s="3"/>
      <c r="E1087" s="3"/>
    </row>
    <row r="1088" spans="1:5" ht="15" customHeight="1" x14ac:dyDescent="0.2">
      <c r="A1088" s="3"/>
      <c r="B1088" s="3"/>
      <c r="C1088" s="3"/>
      <c r="D1088" s="3"/>
      <c r="E1088" s="3"/>
    </row>
    <row r="1089" spans="1:5" ht="15" customHeight="1" x14ac:dyDescent="0.2">
      <c r="A1089" s="3"/>
      <c r="B1089" s="3"/>
      <c r="C1089" s="3"/>
      <c r="D1089" s="3"/>
      <c r="E1089" s="3"/>
    </row>
    <row r="1090" spans="1:5" ht="15" customHeight="1" x14ac:dyDescent="0.2">
      <c r="A1090" s="3"/>
      <c r="B1090" s="3"/>
      <c r="C1090" s="3"/>
      <c r="D1090" s="3"/>
      <c r="E1090" s="3"/>
    </row>
    <row r="1091" spans="1:5" ht="15" customHeight="1" x14ac:dyDescent="0.2">
      <c r="A1091" s="3"/>
      <c r="B1091" s="3"/>
      <c r="C1091" s="3"/>
      <c r="D1091" s="3"/>
      <c r="E1091" s="3"/>
    </row>
    <row r="1092" spans="1:5" ht="15" customHeight="1" x14ac:dyDescent="0.2">
      <c r="A1092" s="3"/>
      <c r="B1092" s="3"/>
      <c r="C1092" s="3"/>
      <c r="D1092" s="3"/>
      <c r="E1092" s="3"/>
    </row>
    <row r="1093" spans="1:5" ht="15" customHeight="1" x14ac:dyDescent="0.2">
      <c r="A1093" s="3"/>
      <c r="B1093" s="3"/>
      <c r="C1093" s="3"/>
      <c r="D1093" s="3"/>
      <c r="E1093" s="3"/>
    </row>
    <row r="1094" spans="1:5" ht="15" customHeight="1" x14ac:dyDescent="0.2">
      <c r="A1094" s="3"/>
      <c r="B1094" s="3"/>
      <c r="C1094" s="3"/>
      <c r="D1094" s="3"/>
      <c r="E1094" s="3"/>
    </row>
    <row r="1095" spans="1:5" ht="15" customHeight="1" x14ac:dyDescent="0.2">
      <c r="A1095" s="3"/>
      <c r="B1095" s="3"/>
      <c r="C1095" s="3"/>
      <c r="D1095" s="3"/>
      <c r="E1095" s="3"/>
    </row>
    <row r="1096" spans="1:5" ht="15" customHeight="1" x14ac:dyDescent="0.2">
      <c r="A1096" s="3"/>
      <c r="B1096" s="3"/>
      <c r="C1096" s="3"/>
      <c r="D1096" s="3"/>
      <c r="E1096" s="3"/>
    </row>
    <row r="1097" spans="1:5" ht="15" customHeight="1" x14ac:dyDescent="0.2">
      <c r="A1097" s="3"/>
      <c r="B1097" s="3"/>
      <c r="C1097" s="3"/>
      <c r="D1097" s="3"/>
      <c r="E1097" s="3"/>
    </row>
    <row r="1098" spans="1:5" ht="15" customHeight="1" x14ac:dyDescent="0.2">
      <c r="A1098" s="3"/>
      <c r="B1098" s="3"/>
      <c r="C1098" s="3"/>
      <c r="D1098" s="3"/>
      <c r="E1098" s="3"/>
    </row>
    <row r="1099" spans="1:5" ht="15" customHeight="1" x14ac:dyDescent="0.2">
      <c r="A1099" s="3"/>
      <c r="B1099" s="3"/>
      <c r="C1099" s="3"/>
      <c r="D1099" s="3"/>
      <c r="E1099" s="3"/>
    </row>
    <row r="1100" spans="1:5" ht="15" customHeight="1" x14ac:dyDescent="0.2">
      <c r="A1100" s="3"/>
      <c r="B1100" s="3"/>
      <c r="C1100" s="3"/>
      <c r="D1100" s="3"/>
      <c r="E1100" s="3"/>
    </row>
    <row r="1101" spans="1:5" ht="15" customHeight="1" x14ac:dyDescent="0.2">
      <c r="A1101" s="3"/>
      <c r="B1101" s="3"/>
      <c r="C1101" s="3"/>
      <c r="D1101" s="3"/>
      <c r="E1101" s="3"/>
    </row>
    <row r="1102" spans="1:5" ht="15" customHeight="1" x14ac:dyDescent="0.2">
      <c r="A1102" s="3"/>
      <c r="B1102" s="3"/>
      <c r="C1102" s="3"/>
      <c r="D1102" s="3"/>
      <c r="E1102" s="3"/>
    </row>
    <row r="1103" spans="1:5" ht="15" customHeight="1" x14ac:dyDescent="0.2">
      <c r="A1103" s="3"/>
      <c r="B1103" s="3"/>
      <c r="C1103" s="3"/>
      <c r="D1103" s="3"/>
      <c r="E1103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User Interface</vt:lpstr>
      <vt:lpstr>Manual Experiment Interface</vt:lpstr>
      <vt:lpstr>Subtract Region</vt:lpstr>
      <vt:lpstr>ManualExps</vt:lpstr>
      <vt:lpstr>WF1</vt:lpstr>
      <vt:lpstr>'User Interface'!fixed_wells</vt:lpstr>
      <vt:lpstr>fixed_wells</vt:lpstr>
      <vt:lpstr>manual_wells</vt:lpstr>
      <vt:lpstr>multi_stock_sampling</vt:lpstr>
      <vt:lpstr>'User Interface'!wellcount</vt:lpstr>
      <vt:lpstr>wellcount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Pendleton</cp:lastModifiedBy>
  <dcterms:created xsi:type="dcterms:W3CDTF">2019-08-28T16:36:31Z</dcterms:created>
  <dcterms:modified xsi:type="dcterms:W3CDTF">2019-11-26T18:20:26Z</dcterms:modified>
</cp:coreProperties>
</file>