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11" documentId="8_{F18EF1B7-FD43-4D8D-B26D-EB881837A986}" xr6:coauthVersionLast="47" xr6:coauthVersionMax="47" xr10:uidLastSave="{B2658455-FB60-48A6-A509-146CCE17D77D}"/>
  <bookViews>
    <workbookView xWindow="39105" yWindow="3480" windowWidth="23010" windowHeight="13650" tabRatio="569"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N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externalReferences>
    <externalReference r:id="rId15"/>
  </externalReferences>
  <definedNames>
    <definedName name="_xlnm._FilterDatabase" localSheetId="13" hidden="1">'OpenVINO Model Server. Perf. Ta'!$A$1:$C$154</definedName>
    <definedName name="_xlnm._FilterDatabase" localSheetId="10" hidden="1">'Performance Tables  CPU'!$D$181:$D$181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4" i="24" l="1"/>
  <c r="B154" i="24"/>
  <c r="C153" i="24"/>
  <c r="B153" i="24"/>
  <c r="C152" i="24"/>
  <c r="B152" i="24"/>
  <c r="C151" i="24"/>
  <c r="B151" i="24"/>
  <c r="C150" i="24"/>
  <c r="B150" i="24"/>
  <c r="C147" i="24"/>
  <c r="B147" i="24"/>
  <c r="C146" i="24"/>
  <c r="B146" i="24"/>
  <c r="C145" i="24"/>
  <c r="B145" i="24"/>
  <c r="C144" i="24"/>
  <c r="B144" i="24"/>
  <c r="C143" i="24"/>
  <c r="B143" i="24"/>
  <c r="C140" i="24"/>
  <c r="B140" i="24"/>
  <c r="C139" i="24"/>
  <c r="B139" i="24"/>
  <c r="C138" i="24"/>
  <c r="B138" i="24"/>
  <c r="C137" i="24"/>
  <c r="B137" i="24"/>
  <c r="C136" i="24"/>
  <c r="B136" i="24"/>
  <c r="C133" i="24"/>
  <c r="B133" i="24"/>
  <c r="C132" i="24"/>
  <c r="B132" i="24"/>
  <c r="C131" i="24"/>
  <c r="B131" i="24"/>
  <c r="C130" i="24"/>
  <c r="B130" i="24"/>
  <c r="C129" i="24"/>
  <c r="B129" i="24"/>
  <c r="C126" i="24"/>
  <c r="B126" i="24"/>
  <c r="C125" i="24"/>
  <c r="B125" i="24"/>
  <c r="C124" i="24"/>
  <c r="B124" i="24"/>
  <c r="C123" i="24"/>
  <c r="B123" i="24"/>
  <c r="C122" i="24"/>
  <c r="B122" i="24"/>
  <c r="C119" i="24"/>
  <c r="B119" i="24"/>
  <c r="C118" i="24"/>
  <c r="B118" i="24"/>
  <c r="C117" i="24"/>
  <c r="B117" i="24"/>
  <c r="C116" i="24"/>
  <c r="B116" i="24"/>
  <c r="C115" i="24"/>
  <c r="B115" i="24"/>
  <c r="C112" i="24"/>
  <c r="B112" i="24"/>
  <c r="C111" i="24"/>
  <c r="B111" i="24"/>
  <c r="C110" i="24"/>
  <c r="B110" i="24"/>
  <c r="C109" i="24"/>
  <c r="B109" i="24"/>
  <c r="C108" i="24"/>
  <c r="B108" i="24"/>
  <c r="C105" i="24"/>
  <c r="B105" i="24"/>
  <c r="C104" i="24"/>
  <c r="B104" i="24"/>
  <c r="C103" i="24"/>
  <c r="B103" i="24"/>
  <c r="C102" i="24"/>
  <c r="B102" i="24"/>
  <c r="C101" i="24"/>
  <c r="B101" i="24"/>
  <c r="C98" i="24"/>
  <c r="B98" i="24"/>
  <c r="C97" i="24"/>
  <c r="B97" i="24"/>
  <c r="C96" i="24"/>
  <c r="B96" i="24"/>
  <c r="C95" i="24"/>
  <c r="B95" i="24"/>
  <c r="C94" i="24"/>
  <c r="B94" i="24"/>
  <c r="C91" i="24"/>
  <c r="B91" i="24"/>
  <c r="C90" i="24"/>
  <c r="B90" i="24"/>
  <c r="C89" i="24"/>
  <c r="B89" i="24"/>
  <c r="C88" i="24"/>
  <c r="B88" i="24"/>
  <c r="C87" i="24"/>
  <c r="B87" i="24"/>
  <c r="C84" i="24"/>
  <c r="B84" i="24"/>
  <c r="C83" i="24"/>
  <c r="B83" i="24"/>
  <c r="C82" i="24"/>
  <c r="B82" i="24"/>
  <c r="C81" i="24"/>
  <c r="B81" i="24"/>
  <c r="C80" i="24"/>
  <c r="B80" i="24"/>
  <c r="C77" i="24"/>
  <c r="B77" i="24"/>
  <c r="C76" i="24"/>
  <c r="B76" i="24"/>
  <c r="C75" i="24"/>
  <c r="B75" i="24"/>
  <c r="C74" i="24"/>
  <c r="B74" i="24"/>
  <c r="C73" i="24"/>
  <c r="B73" i="24"/>
  <c r="C70" i="24"/>
  <c r="B70" i="24"/>
  <c r="C69" i="24"/>
  <c r="B69" i="24"/>
  <c r="C68" i="24"/>
  <c r="B68" i="24"/>
  <c r="C67" i="24"/>
  <c r="B67" i="24"/>
  <c r="C66" i="24"/>
  <c r="B66" i="24"/>
  <c r="C63" i="24"/>
  <c r="B63" i="24"/>
  <c r="C62" i="24"/>
  <c r="B62" i="24"/>
  <c r="C61" i="24"/>
  <c r="B61" i="24"/>
  <c r="C60" i="24"/>
  <c r="B60" i="24"/>
  <c r="C59" i="24"/>
  <c r="B59" i="24"/>
  <c r="C56" i="24"/>
  <c r="B56" i="24"/>
  <c r="C55" i="24"/>
  <c r="B55" i="24"/>
  <c r="C54" i="24"/>
  <c r="B54" i="24"/>
  <c r="C53" i="24"/>
  <c r="B53" i="24"/>
  <c r="C52" i="24"/>
  <c r="B52" i="24"/>
  <c r="C49" i="24"/>
  <c r="B49" i="24"/>
  <c r="C48" i="24"/>
  <c r="B48" i="24"/>
  <c r="C47" i="24"/>
  <c r="B47" i="24"/>
  <c r="C46" i="24"/>
  <c r="B46" i="24"/>
  <c r="C45" i="24"/>
  <c r="B45" i="24"/>
  <c r="C42" i="24"/>
  <c r="B42" i="24"/>
  <c r="C41" i="24"/>
  <c r="B41" i="24"/>
  <c r="C40" i="24"/>
  <c r="B40" i="24"/>
  <c r="C39" i="24"/>
  <c r="B39" i="24"/>
  <c r="C38" i="24"/>
  <c r="B38" i="24"/>
  <c r="C35" i="24"/>
  <c r="B35" i="24"/>
  <c r="C34" i="24"/>
  <c r="B34" i="24"/>
  <c r="C33" i="24"/>
  <c r="B33" i="24"/>
  <c r="C32" i="24"/>
  <c r="B32" i="24"/>
  <c r="C31" i="24"/>
  <c r="B31" i="24"/>
  <c r="C30" i="24"/>
  <c r="C44" i="24" s="1"/>
  <c r="C58" i="24" s="1"/>
  <c r="C72" i="24" s="1"/>
  <c r="C86" i="24" s="1"/>
  <c r="C100" i="24" s="1"/>
  <c r="C114" i="24" s="1"/>
  <c r="C128" i="24" s="1"/>
  <c r="C142" i="24" s="1"/>
  <c r="B30" i="24"/>
  <c r="B44" i="24" s="1"/>
  <c r="B58" i="24" s="1"/>
  <c r="B72" i="24" s="1"/>
  <c r="B86" i="24" s="1"/>
  <c r="B100" i="24" s="1"/>
  <c r="B114" i="24" s="1"/>
  <c r="B128" i="24" s="1"/>
  <c r="B142" i="24" s="1"/>
  <c r="C28" i="24"/>
  <c r="B28" i="24"/>
  <c r="C27" i="24"/>
  <c r="B27" i="24"/>
  <c r="C26" i="24"/>
  <c r="B26" i="24"/>
  <c r="C25" i="24"/>
  <c r="B25" i="24"/>
  <c r="C24" i="24"/>
  <c r="B24" i="24"/>
  <c r="C23" i="24"/>
  <c r="C37" i="24" s="1"/>
  <c r="C51" i="24" s="1"/>
  <c r="C65" i="24" s="1"/>
  <c r="C79" i="24" s="1"/>
  <c r="C93" i="24" s="1"/>
  <c r="C107" i="24" s="1"/>
  <c r="C121" i="24" s="1"/>
  <c r="C135" i="24" s="1"/>
  <c r="C149" i="24" s="1"/>
  <c r="B23" i="24"/>
  <c r="B37" i="24" s="1"/>
  <c r="B51" i="24" s="1"/>
  <c r="B65" i="24" s="1"/>
  <c r="B79" i="24" s="1"/>
  <c r="B93" i="24" s="1"/>
  <c r="B107" i="24" s="1"/>
  <c r="B121" i="24" s="1"/>
  <c r="B135" i="24" s="1"/>
  <c r="B149" i="24" s="1"/>
  <c r="C21" i="24"/>
  <c r="B21" i="24"/>
  <c r="A21" i="24"/>
  <c r="A28" i="24" s="1"/>
  <c r="A35" i="24" s="1"/>
  <c r="A42" i="24" s="1"/>
  <c r="A49" i="24" s="1"/>
  <c r="A56" i="24" s="1"/>
  <c r="A63" i="24" s="1"/>
  <c r="A70" i="24" s="1"/>
  <c r="A77" i="24" s="1"/>
  <c r="A84" i="24" s="1"/>
  <c r="A91" i="24" s="1"/>
  <c r="A98" i="24" s="1"/>
  <c r="A105" i="24" s="1"/>
  <c r="A112" i="24" s="1"/>
  <c r="A119" i="24" s="1"/>
  <c r="A126" i="24" s="1"/>
  <c r="A133" i="24" s="1"/>
  <c r="A140" i="24" s="1"/>
  <c r="A147" i="24" s="1"/>
  <c r="A154" i="24" s="1"/>
  <c r="C20" i="24"/>
  <c r="B20" i="24"/>
  <c r="C19" i="24"/>
  <c r="B19" i="24"/>
  <c r="C18" i="24"/>
  <c r="B18" i="24"/>
  <c r="C17" i="24"/>
  <c r="B17" i="24"/>
  <c r="A17" i="24"/>
  <c r="A24" i="24" s="1"/>
  <c r="A31" i="24" s="1"/>
  <c r="A38" i="24" s="1"/>
  <c r="A45" i="24" s="1"/>
  <c r="A52" i="24" s="1"/>
  <c r="A59" i="24" s="1"/>
  <c r="A66" i="24" s="1"/>
  <c r="A73" i="24" s="1"/>
  <c r="A80" i="24" s="1"/>
  <c r="A87" i="24" s="1"/>
  <c r="A94" i="24" s="1"/>
  <c r="A101" i="24" s="1"/>
  <c r="A108" i="24" s="1"/>
  <c r="A115" i="24" s="1"/>
  <c r="A122" i="24" s="1"/>
  <c r="A129" i="24" s="1"/>
  <c r="A136" i="24" s="1"/>
  <c r="A143" i="24" s="1"/>
  <c r="A150" i="24" s="1"/>
  <c r="C16" i="24"/>
  <c r="B16" i="24"/>
  <c r="C14" i="24"/>
  <c r="B14" i="24"/>
  <c r="A14" i="24"/>
  <c r="C13" i="24"/>
  <c r="B13" i="24"/>
  <c r="C12" i="24"/>
  <c r="B12" i="24"/>
  <c r="C11" i="24"/>
  <c r="B11" i="24"/>
  <c r="A11" i="24"/>
  <c r="A18" i="24" s="1"/>
  <c r="A25" i="24" s="1"/>
  <c r="A32" i="24" s="1"/>
  <c r="A39" i="24" s="1"/>
  <c r="A46" i="24" s="1"/>
  <c r="A53" i="24" s="1"/>
  <c r="A60" i="24" s="1"/>
  <c r="A67" i="24" s="1"/>
  <c r="A74" i="24" s="1"/>
  <c r="A81" i="24" s="1"/>
  <c r="A88" i="24" s="1"/>
  <c r="A95" i="24" s="1"/>
  <c r="A102" i="24" s="1"/>
  <c r="A109" i="24" s="1"/>
  <c r="A116" i="24" s="1"/>
  <c r="A123" i="24" s="1"/>
  <c r="A130" i="24" s="1"/>
  <c r="A137" i="24" s="1"/>
  <c r="A144" i="24" s="1"/>
  <c r="A151" i="24" s="1"/>
  <c r="C10" i="24"/>
  <c r="B10" i="24"/>
  <c r="A10" i="24"/>
  <c r="C9" i="24"/>
  <c r="B9" i="24"/>
  <c r="C7" i="24"/>
  <c r="B7" i="24"/>
  <c r="C6" i="24"/>
  <c r="B6" i="24"/>
  <c r="C5" i="24"/>
  <c r="B5" i="24"/>
  <c r="C4" i="24"/>
  <c r="B4" i="24"/>
  <c r="C3" i="24"/>
  <c r="B3" i="24"/>
  <c r="H282" i="18"/>
  <c r="G282" i="18"/>
  <c r="F282" i="18"/>
  <c r="H274" i="18"/>
  <c r="G274" i="18"/>
  <c r="F274" i="18"/>
  <c r="F146" i="22"/>
  <c r="E146" i="22"/>
  <c r="F134" i="22"/>
  <c r="E134" i="22"/>
  <c r="F122" i="22"/>
  <c r="E122" i="22"/>
  <c r="F110" i="22"/>
  <c r="E110" i="22"/>
  <c r="F62" i="22"/>
  <c r="E62" i="22"/>
  <c r="G194" i="18"/>
  <c r="F194" i="18"/>
  <c r="G182" i="18"/>
  <c r="F182" i="18"/>
  <c r="G170" i="18"/>
  <c r="F170" i="18"/>
  <c r="G146" i="18"/>
  <c r="F146" i="18"/>
  <c r="G134" i="18"/>
  <c r="F134" i="18"/>
  <c r="M159" i="17"/>
  <c r="M160" i="17" s="1"/>
  <c r="M161" i="17" s="1"/>
  <c r="M162" i="17" s="1"/>
  <c r="M163" i="17" s="1"/>
  <c r="M164" i="17" s="1"/>
  <c r="M165" i="17" s="1"/>
  <c r="M166" i="17" s="1"/>
  <c r="M167" i="17" s="1"/>
  <c r="M168" i="17" s="1"/>
  <c r="M169" i="17" s="1"/>
  <c r="L159" i="17"/>
  <c r="L160" i="17" s="1"/>
  <c r="L161" i="17" s="1"/>
  <c r="L162" i="17" s="1"/>
  <c r="L163" i="17" s="1"/>
  <c r="L164" i="17" s="1"/>
  <c r="L165" i="17" s="1"/>
  <c r="L166" i="17" s="1"/>
  <c r="L167" i="17" s="1"/>
  <c r="L168" i="17" s="1"/>
  <c r="L169" i="17" s="1"/>
  <c r="K159" i="17"/>
  <c r="K160" i="17" s="1"/>
  <c r="K161" i="17" s="1"/>
  <c r="J158" i="17"/>
  <c r="I158" i="17"/>
  <c r="M147" i="17"/>
  <c r="L147" i="17"/>
  <c r="K147" i="17"/>
  <c r="K148" i="17" s="1"/>
  <c r="J146" i="17"/>
  <c r="I146" i="17"/>
  <c r="G110" i="18"/>
  <c r="F110" i="18"/>
  <c r="G74" i="18"/>
  <c r="F74" i="18"/>
  <c r="G86" i="18"/>
  <c r="F86" i="18"/>
  <c r="M207" i="17"/>
  <c r="M208" i="17" s="1"/>
  <c r="M209" i="17" s="1"/>
  <c r="M210" i="17" s="1"/>
  <c r="M211" i="17" s="1"/>
  <c r="M212" i="17" s="1"/>
  <c r="M213" i="17" s="1"/>
  <c r="M214" i="17" s="1"/>
  <c r="M215" i="17" s="1"/>
  <c r="M216" i="17" s="1"/>
  <c r="M217" i="17" s="1"/>
  <c r="L207" i="17"/>
  <c r="L208" i="17" s="1"/>
  <c r="L209" i="17" s="1"/>
  <c r="L210" i="17" s="1"/>
  <c r="L211" i="17" s="1"/>
  <c r="L212" i="17" s="1"/>
  <c r="L213" i="17" s="1"/>
  <c r="L214" i="17" s="1"/>
  <c r="L215" i="17" s="1"/>
  <c r="L216" i="17" s="1"/>
  <c r="L217" i="17" s="1"/>
  <c r="K207" i="17"/>
  <c r="K208" i="17" s="1"/>
  <c r="J206" i="17"/>
  <c r="I206" i="17"/>
  <c r="M219" i="17"/>
  <c r="M220" i="17" s="1"/>
  <c r="M221" i="17" s="1"/>
  <c r="M222" i="17" s="1"/>
  <c r="M223" i="17" s="1"/>
  <c r="M224" i="17" s="1"/>
  <c r="M225" i="17" s="1"/>
  <c r="M226" i="17" s="1"/>
  <c r="M227" i="17" s="1"/>
  <c r="M228" i="17" s="1"/>
  <c r="M229" i="17" s="1"/>
  <c r="L219" i="17"/>
  <c r="K219" i="17"/>
  <c r="K220" i="17" s="1"/>
  <c r="J218" i="17"/>
  <c r="I218" i="17"/>
  <c r="M15" i="17"/>
  <c r="M16" i="17" s="1"/>
  <c r="M17" i="17" s="1"/>
  <c r="M18" i="17" s="1"/>
  <c r="M19" i="17" s="1"/>
  <c r="M20" i="17" s="1"/>
  <c r="M21" i="17" s="1"/>
  <c r="M22" i="17" s="1"/>
  <c r="M23" i="17" s="1"/>
  <c r="M24" i="17" s="1"/>
  <c r="M25" i="17" s="1"/>
  <c r="L15" i="17"/>
  <c r="L16" i="17" s="1"/>
  <c r="L17" i="17" s="1"/>
  <c r="L18" i="17" s="1"/>
  <c r="L19" i="17" s="1"/>
  <c r="L20" i="17" s="1"/>
  <c r="L21" i="17" s="1"/>
  <c r="L22" i="17" s="1"/>
  <c r="L23" i="17" s="1"/>
  <c r="L24" i="17" s="1"/>
  <c r="L25" i="17" s="1"/>
  <c r="K15" i="17"/>
  <c r="K16" i="17" s="1"/>
  <c r="K17" i="17" s="1"/>
  <c r="J14" i="17"/>
  <c r="I14" i="17"/>
  <c r="M27" i="17"/>
  <c r="M28" i="17" s="1"/>
  <c r="M29" i="17" s="1"/>
  <c r="M30" i="17" s="1"/>
  <c r="M31" i="17" s="1"/>
  <c r="M32" i="17" s="1"/>
  <c r="M33" i="17" s="1"/>
  <c r="M34" i="17" s="1"/>
  <c r="M35" i="17" s="1"/>
  <c r="M36" i="17" s="1"/>
  <c r="M37" i="17" s="1"/>
  <c r="L27" i="17"/>
  <c r="L28" i="17" s="1"/>
  <c r="L29" i="17" s="1"/>
  <c r="L30" i="17" s="1"/>
  <c r="L31" i="17" s="1"/>
  <c r="L32" i="17" s="1"/>
  <c r="L33" i="17" s="1"/>
  <c r="L34" i="17" s="1"/>
  <c r="L35" i="17" s="1"/>
  <c r="L36" i="17" s="1"/>
  <c r="L37" i="17" s="1"/>
  <c r="K27" i="17"/>
  <c r="K28" i="17" s="1"/>
  <c r="J26" i="17"/>
  <c r="I26" i="17"/>
  <c r="F98" i="22"/>
  <c r="E98" i="22"/>
  <c r="G98" i="18"/>
  <c r="F98" i="18"/>
  <c r="M231" i="17"/>
  <c r="M232" i="17" s="1"/>
  <c r="M233" i="17" s="1"/>
  <c r="M234" i="17" s="1"/>
  <c r="M235" i="17" s="1"/>
  <c r="M236" i="17" s="1"/>
  <c r="M237" i="17" s="1"/>
  <c r="M238" i="17" s="1"/>
  <c r="M239" i="17" s="1"/>
  <c r="M240" i="17" s="1"/>
  <c r="M241" i="17" s="1"/>
  <c r="L231" i="17"/>
  <c r="L232" i="17" s="1"/>
  <c r="L233" i="17" s="1"/>
  <c r="L234" i="17" s="1"/>
  <c r="L235" i="17" s="1"/>
  <c r="L236" i="17" s="1"/>
  <c r="L237" i="17" s="1"/>
  <c r="L238" i="17" s="1"/>
  <c r="L239" i="17" s="1"/>
  <c r="L240" i="17" s="1"/>
  <c r="L241" i="17" s="1"/>
  <c r="K231" i="17"/>
  <c r="K232" i="17" s="1"/>
  <c r="J230" i="17"/>
  <c r="I230" i="17"/>
  <c r="G266" i="18"/>
  <c r="F266" i="18"/>
  <c r="G242" i="18"/>
  <c r="F242" i="18"/>
  <c r="G250" i="18"/>
  <c r="F250" i="18"/>
  <c r="G258" i="18"/>
  <c r="F258" i="18"/>
  <c r="L398" i="17"/>
  <c r="K398" i="17"/>
  <c r="L390" i="17"/>
  <c r="K390" i="17"/>
  <c r="L382" i="17"/>
  <c r="K382" i="17"/>
  <c r="J382" i="17"/>
  <c r="J374" i="17"/>
  <c r="I374" i="17"/>
  <c r="B382" i="17"/>
  <c r="B390" i="17" s="1"/>
  <c r="B398" i="17" s="1"/>
  <c r="I398" i="17" s="1"/>
  <c r="F3" i="24"/>
  <c r="F2" i="24"/>
  <c r="I3" i="22"/>
  <c r="I2" i="22"/>
  <c r="J3" i="18"/>
  <c r="J2" i="18"/>
  <c r="O4" i="17"/>
  <c r="O3" i="17"/>
  <c r="C3" i="9"/>
  <c r="C2" i="9"/>
  <c r="C3" i="10"/>
  <c r="C2" i="10"/>
  <c r="C3" i="15"/>
  <c r="C2" i="15"/>
  <c r="C3" i="11"/>
  <c r="C2" i="11"/>
  <c r="C3" i="25"/>
  <c r="C2" i="25"/>
  <c r="C3" i="23"/>
  <c r="C2" i="23"/>
  <c r="C3" i="8"/>
  <c r="C2" i="8"/>
  <c r="C3" i="14"/>
  <c r="C2" i="14"/>
  <c r="E159" i="17" l="1"/>
  <c r="F159" i="17"/>
  <c r="E161" i="17"/>
  <c r="K162" i="17"/>
  <c r="F161" i="17"/>
  <c r="E160" i="17"/>
  <c r="F160" i="17"/>
  <c r="E147" i="17"/>
  <c r="F147" i="17"/>
  <c r="M148" i="17"/>
  <c r="M149" i="17" s="1"/>
  <c r="M150" i="17" s="1"/>
  <c r="M151" i="17" s="1"/>
  <c r="M152" i="17" s="1"/>
  <c r="M153" i="17" s="1"/>
  <c r="M154" i="17" s="1"/>
  <c r="M155" i="17" s="1"/>
  <c r="M156" i="17" s="1"/>
  <c r="M157" i="17" s="1"/>
  <c r="L148" i="17"/>
  <c r="L149" i="17" s="1"/>
  <c r="L150" i="17" s="1"/>
  <c r="L151" i="17" s="1"/>
  <c r="L152" i="17" s="1"/>
  <c r="L153" i="17" s="1"/>
  <c r="L154" i="17" s="1"/>
  <c r="L155" i="17" s="1"/>
  <c r="L156" i="17" s="1"/>
  <c r="L157" i="17" s="1"/>
  <c r="K149" i="17"/>
  <c r="F148" i="17"/>
  <c r="E207" i="17"/>
  <c r="F207" i="17"/>
  <c r="E219" i="17"/>
  <c r="K209" i="17"/>
  <c r="F208" i="17"/>
  <c r="E208" i="17"/>
  <c r="F219" i="17"/>
  <c r="L220" i="17"/>
  <c r="L221" i="17" s="1"/>
  <c r="L222" i="17" s="1"/>
  <c r="L223" i="17" s="1"/>
  <c r="L224" i="17" s="1"/>
  <c r="L225" i="17" s="1"/>
  <c r="L226" i="17" s="1"/>
  <c r="L227" i="17" s="1"/>
  <c r="L228" i="17" s="1"/>
  <c r="L229" i="17" s="1"/>
  <c r="K221" i="17"/>
  <c r="F220" i="17"/>
  <c r="F17" i="17"/>
  <c r="E17" i="17"/>
  <c r="K18" i="17"/>
  <c r="K19" i="17" s="1"/>
  <c r="K29" i="17"/>
  <c r="F232" i="17"/>
  <c r="I382" i="17"/>
  <c r="I390" i="17"/>
  <c r="E231" i="17"/>
  <c r="F231" i="17"/>
  <c r="K233" i="17"/>
  <c r="E232" i="17"/>
  <c r="J339" i="17"/>
  <c r="M75" i="17"/>
  <c r="M76" i="17" s="1"/>
  <c r="M77" i="17" s="1"/>
  <c r="M78" i="17" s="1"/>
  <c r="M79" i="17" s="1"/>
  <c r="M80" i="17" s="1"/>
  <c r="M81" i="17" s="1"/>
  <c r="M82" i="17" s="1"/>
  <c r="M83" i="17" s="1"/>
  <c r="M84" i="17" s="1"/>
  <c r="M85" i="17" s="1"/>
  <c r="L75" i="17"/>
  <c r="L76" i="17" s="1"/>
  <c r="L77" i="17" s="1"/>
  <c r="L78" i="17" s="1"/>
  <c r="L79" i="17" s="1"/>
  <c r="L80" i="17" s="1"/>
  <c r="L81" i="17" s="1"/>
  <c r="L82" i="17" s="1"/>
  <c r="L83" i="17" s="1"/>
  <c r="L84" i="17" s="1"/>
  <c r="L85" i="17" s="1"/>
  <c r="K75" i="17"/>
  <c r="F74" i="17"/>
  <c r="E74" i="17"/>
  <c r="D74" i="17"/>
  <c r="B74" i="17"/>
  <c r="J74" i="17" s="1"/>
  <c r="C74" i="17"/>
  <c r="I74" i="17" s="1"/>
  <c r="G158" i="18"/>
  <c r="F158" i="18"/>
  <c r="H266" i="18"/>
  <c r="E148" i="17" l="1"/>
  <c r="E162" i="17"/>
  <c r="F162" i="17"/>
  <c r="K163" i="17"/>
  <c r="F149" i="17"/>
  <c r="E149" i="17"/>
  <c r="K150" i="17"/>
  <c r="F209" i="17"/>
  <c r="E209" i="17"/>
  <c r="K210" i="17"/>
  <c r="E220" i="17"/>
  <c r="F221" i="17"/>
  <c r="E221" i="17"/>
  <c r="K222" i="17"/>
  <c r="K20" i="17"/>
  <c r="F19" i="17"/>
  <c r="E19" i="17"/>
  <c r="E29" i="17"/>
  <c r="K30" i="17"/>
  <c r="F29" i="17"/>
  <c r="K234" i="17"/>
  <c r="F233" i="17"/>
  <c r="E233" i="17"/>
  <c r="F75" i="17"/>
  <c r="E75" i="17"/>
  <c r="K76" i="17"/>
  <c r="M339" i="17"/>
  <c r="M340" i="17" s="1"/>
  <c r="M341" i="17" s="1"/>
  <c r="M342" i="17" s="1"/>
  <c r="M343" i="17" s="1"/>
  <c r="M344" i="17" s="1"/>
  <c r="M345" i="17" s="1"/>
  <c r="M346" i="17" s="1"/>
  <c r="M347" i="17" s="1"/>
  <c r="M348" i="17" s="1"/>
  <c r="M349" i="17" s="1"/>
  <c r="L339" i="17"/>
  <c r="L340" i="17" s="1"/>
  <c r="L341" i="17" s="1"/>
  <c r="L342" i="17" s="1"/>
  <c r="L343" i="17" s="1"/>
  <c r="L344" i="17" s="1"/>
  <c r="L345" i="17" s="1"/>
  <c r="L346" i="17" s="1"/>
  <c r="L347" i="17" s="1"/>
  <c r="L348" i="17" s="1"/>
  <c r="L349" i="17" s="1"/>
  <c r="K339" i="17"/>
  <c r="J338" i="17"/>
  <c r="I338" i="17"/>
  <c r="F86" i="22"/>
  <c r="E86" i="22"/>
  <c r="G122" i="18"/>
  <c r="F122" i="18"/>
  <c r="J134" i="17"/>
  <c r="I134" i="17"/>
  <c r="M135" i="17"/>
  <c r="M136" i="17" s="1"/>
  <c r="M137" i="17" s="1"/>
  <c r="M138" i="17" s="1"/>
  <c r="M139" i="17" s="1"/>
  <c r="L135" i="17"/>
  <c r="L136" i="17" s="1"/>
  <c r="K135" i="17"/>
  <c r="H258" i="18"/>
  <c r="L374" i="17"/>
  <c r="J363" i="17"/>
  <c r="G230" i="18"/>
  <c r="F230" i="18"/>
  <c r="F74" i="22"/>
  <c r="E74" i="22"/>
  <c r="F50" i="22"/>
  <c r="E50" i="22"/>
  <c r="F38" i="22"/>
  <c r="E38" i="22"/>
  <c r="G50" i="18"/>
  <c r="F50" i="18"/>
  <c r="G14" i="18"/>
  <c r="F14" i="18"/>
  <c r="G2" i="18"/>
  <c r="F2" i="18"/>
  <c r="H250" i="18"/>
  <c r="M195" i="17"/>
  <c r="M196" i="17" s="1"/>
  <c r="M197" i="17" s="1"/>
  <c r="M198" i="17" s="1"/>
  <c r="M199" i="17" s="1"/>
  <c r="M200" i="17" s="1"/>
  <c r="M201" i="17" s="1"/>
  <c r="M202" i="17" s="1"/>
  <c r="M203" i="17" s="1"/>
  <c r="M204" i="17" s="1"/>
  <c r="M205" i="17" s="1"/>
  <c r="L195" i="17"/>
  <c r="L196" i="17" s="1"/>
  <c r="L197" i="17" s="1"/>
  <c r="L198" i="17" s="1"/>
  <c r="L199" i="17" s="1"/>
  <c r="L200" i="17" s="1"/>
  <c r="L201" i="17" s="1"/>
  <c r="L202" i="17" s="1"/>
  <c r="L203" i="17" s="1"/>
  <c r="L204" i="17" s="1"/>
  <c r="L205" i="17" s="1"/>
  <c r="K195" i="17"/>
  <c r="K196" i="17" s="1"/>
  <c r="J194" i="17"/>
  <c r="I194" i="17"/>
  <c r="M39" i="17"/>
  <c r="M40" i="17" s="1"/>
  <c r="M41" i="17" s="1"/>
  <c r="M42" i="17" s="1"/>
  <c r="M43" i="17" s="1"/>
  <c r="M44" i="17" s="1"/>
  <c r="M45" i="17" s="1"/>
  <c r="M46" i="17" s="1"/>
  <c r="M47" i="17" s="1"/>
  <c r="M48" i="17" s="1"/>
  <c r="M49" i="17" s="1"/>
  <c r="L39" i="17"/>
  <c r="K39" i="17"/>
  <c r="K40"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38" i="17"/>
  <c r="I38" i="17"/>
  <c r="K164" i="17" l="1"/>
  <c r="F163" i="17"/>
  <c r="E163" i="17"/>
  <c r="E150" i="17"/>
  <c r="K151" i="17"/>
  <c r="F150" i="17"/>
  <c r="K211" i="17"/>
  <c r="E210" i="17"/>
  <c r="F210" i="17"/>
  <c r="F222" i="17"/>
  <c r="E222" i="17"/>
  <c r="K223" i="17"/>
  <c r="K21" i="17"/>
  <c r="F20" i="17"/>
  <c r="E20" i="17"/>
  <c r="K31" i="17"/>
  <c r="K235" i="17"/>
  <c r="F234" i="17"/>
  <c r="E234" i="17"/>
  <c r="F339" i="17"/>
  <c r="G339" i="17"/>
  <c r="K77" i="17"/>
  <c r="F76" i="17"/>
  <c r="E76" i="17"/>
  <c r="K340" i="17"/>
  <c r="E135" i="17"/>
  <c r="K136" i="17"/>
  <c r="K137" i="17" s="1"/>
  <c r="K138" i="17" s="1"/>
  <c r="K139" i="17" s="1"/>
  <c r="K140" i="17" s="1"/>
  <c r="K141" i="17" s="1"/>
  <c r="K142" i="17" s="1"/>
  <c r="K143" i="17" s="1"/>
  <c r="K144" i="17" s="1"/>
  <c r="K145" i="17" s="1"/>
  <c r="F135" i="17"/>
  <c r="M140" i="17"/>
  <c r="M141" i="17" s="1"/>
  <c r="M142" i="17" s="1"/>
  <c r="M143" i="17" s="1"/>
  <c r="M144" i="17" s="1"/>
  <c r="L137" i="17"/>
  <c r="L138" i="17" s="1"/>
  <c r="L139" i="17" s="1"/>
  <c r="L140" i="17" s="1"/>
  <c r="F196" i="17"/>
  <c r="E196" i="17"/>
  <c r="K197" i="17"/>
  <c r="E195" i="17"/>
  <c r="F195" i="17"/>
  <c r="L40" i="17"/>
  <c r="K41" i="17"/>
  <c r="K42" i="17" s="1"/>
  <c r="K5" i="17"/>
  <c r="F4" i="17"/>
  <c r="E4" i="17"/>
  <c r="E3" i="17"/>
  <c r="F3" i="17"/>
  <c r="K165" i="17" l="1"/>
  <c r="F164" i="17"/>
  <c r="E164" i="17"/>
  <c r="K152" i="17"/>
  <c r="F151" i="17"/>
  <c r="E151" i="17"/>
  <c r="K212" i="17"/>
  <c r="F211" i="17"/>
  <c r="E211" i="17"/>
  <c r="K224" i="17"/>
  <c r="F223" i="17"/>
  <c r="E223" i="17"/>
  <c r="F21" i="17"/>
  <c r="E21" i="17"/>
  <c r="K22" i="17"/>
  <c r="K32" i="17"/>
  <c r="F31" i="17"/>
  <c r="E31" i="17"/>
  <c r="K236" i="17"/>
  <c r="F235" i="17"/>
  <c r="E235" i="17"/>
  <c r="K341" i="17"/>
  <c r="G340" i="17"/>
  <c r="F340" i="17"/>
  <c r="K78" i="17"/>
  <c r="F77" i="17"/>
  <c r="E77" i="17"/>
  <c r="E137" i="17"/>
  <c r="F137" i="17"/>
  <c r="F136" i="17"/>
  <c r="E136" i="17"/>
  <c r="E138" i="17"/>
  <c r="F142" i="17"/>
  <c r="F140" i="17"/>
  <c r="F141" i="17"/>
  <c r="F143" i="17"/>
  <c r="F138" i="17"/>
  <c r="F139" i="17"/>
  <c r="L141" i="17"/>
  <c r="E140" i="17"/>
  <c r="E139" i="17"/>
  <c r="M145" i="17"/>
  <c r="F145" i="17" s="1"/>
  <c r="F144" i="17"/>
  <c r="K198" i="17"/>
  <c r="F197" i="17"/>
  <c r="E197" i="17"/>
  <c r="L41" i="17"/>
  <c r="L42" i="17" s="1"/>
  <c r="L43" i="17" s="1"/>
  <c r="L44" i="17" s="1"/>
  <c r="L45" i="17" s="1"/>
  <c r="L46" i="17" s="1"/>
  <c r="L47" i="17" s="1"/>
  <c r="L48" i="17" s="1"/>
  <c r="L49" i="17" s="1"/>
  <c r="K6" i="17"/>
  <c r="F5" i="17"/>
  <c r="E5" i="17"/>
  <c r="F41" i="17"/>
  <c r="K43" i="17"/>
  <c r="E165" i="17" l="1"/>
  <c r="F165" i="17"/>
  <c r="K166" i="17"/>
  <c r="K153" i="17"/>
  <c r="F152" i="17"/>
  <c r="E152" i="17"/>
  <c r="K213" i="17"/>
  <c r="F212" i="17"/>
  <c r="E212" i="17"/>
  <c r="K225" i="17"/>
  <c r="F224" i="17"/>
  <c r="E224" i="17"/>
  <c r="E22" i="17"/>
  <c r="K23" i="17"/>
  <c r="K24" i="17" s="1"/>
  <c r="F22" i="17"/>
  <c r="F32" i="17"/>
  <c r="E32" i="17"/>
  <c r="K33" i="17"/>
  <c r="K237" i="17"/>
  <c r="F236" i="17"/>
  <c r="E236" i="17"/>
  <c r="K342" i="17"/>
  <c r="G341" i="17"/>
  <c r="F341" i="17"/>
  <c r="K79" i="17"/>
  <c r="F78" i="17"/>
  <c r="E78" i="17"/>
  <c r="L142" i="17"/>
  <c r="E141" i="17"/>
  <c r="E41" i="17"/>
  <c r="K199" i="17"/>
  <c r="E198" i="17"/>
  <c r="F198" i="17"/>
  <c r="E43" i="17"/>
  <c r="F43" i="17"/>
  <c r="K7" i="17"/>
  <c r="F6" i="17"/>
  <c r="E6" i="17"/>
  <c r="K44" i="17"/>
  <c r="E166" i="17" l="1"/>
  <c r="K167" i="17"/>
  <c r="F166" i="17"/>
  <c r="F153" i="17"/>
  <c r="E153" i="17"/>
  <c r="K154" i="17"/>
  <c r="F213" i="17"/>
  <c r="E213" i="17"/>
  <c r="K214" i="17"/>
  <c r="F225" i="17"/>
  <c r="E225" i="17"/>
  <c r="K226" i="17"/>
  <c r="K25" i="17"/>
  <c r="F24" i="17"/>
  <c r="E24" i="17"/>
  <c r="E33" i="17"/>
  <c r="K34" i="17"/>
  <c r="F33" i="17"/>
  <c r="K238" i="17"/>
  <c r="F237" i="17"/>
  <c r="E237" i="17"/>
  <c r="F342" i="17"/>
  <c r="G342" i="17"/>
  <c r="K343" i="17"/>
  <c r="K80" i="17"/>
  <c r="E79" i="17"/>
  <c r="F79" i="17"/>
  <c r="L143" i="17"/>
  <c r="E142" i="17"/>
  <c r="K200" i="17"/>
  <c r="F199" i="17"/>
  <c r="E199" i="17"/>
  <c r="F44" i="17"/>
  <c r="E44" i="17"/>
  <c r="K8" i="17"/>
  <c r="E7" i="17"/>
  <c r="F7" i="17"/>
  <c r="K45" i="17"/>
  <c r="H242" i="18"/>
  <c r="K374" i="17"/>
  <c r="M255" i="17"/>
  <c r="L255" i="17"/>
  <c r="K255" i="17"/>
  <c r="C390" i="17"/>
  <c r="K168" i="17" l="1"/>
  <c r="F167" i="17"/>
  <c r="E167" i="17"/>
  <c r="K155" i="17"/>
  <c r="E154" i="17"/>
  <c r="F154" i="17"/>
  <c r="F214" i="17"/>
  <c r="K215" i="17"/>
  <c r="E214" i="17"/>
  <c r="F226" i="17"/>
  <c r="E226" i="17"/>
  <c r="K227" i="17"/>
  <c r="F25" i="17"/>
  <c r="E25" i="17"/>
  <c r="E34" i="17"/>
  <c r="K35" i="17"/>
  <c r="F34" i="17"/>
  <c r="K239" i="17"/>
  <c r="F238" i="17"/>
  <c r="E238" i="17"/>
  <c r="C398" i="17"/>
  <c r="J398" i="17" s="1"/>
  <c r="J390" i="17"/>
  <c r="G343" i="17"/>
  <c r="F343" i="17"/>
  <c r="K344" i="17"/>
  <c r="K81" i="17"/>
  <c r="E80" i="17"/>
  <c r="F80" i="17"/>
  <c r="L144" i="17"/>
  <c r="E143" i="17"/>
  <c r="K201" i="17"/>
  <c r="F200" i="17"/>
  <c r="E200" i="17"/>
  <c r="F45" i="17"/>
  <c r="E45" i="17"/>
  <c r="K9" i="17"/>
  <c r="F8" i="17"/>
  <c r="E8" i="17"/>
  <c r="K46" i="17"/>
  <c r="G206" i="18"/>
  <c r="K169" i="17" l="1"/>
  <c r="F168" i="17"/>
  <c r="E168" i="17"/>
  <c r="K156" i="17"/>
  <c r="F155" i="17"/>
  <c r="E155" i="17"/>
  <c r="F215" i="17"/>
  <c r="E215" i="17"/>
  <c r="K216" i="17"/>
  <c r="K228" i="17"/>
  <c r="F227" i="17"/>
  <c r="E227" i="17"/>
  <c r="K36" i="17"/>
  <c r="K240" i="17"/>
  <c r="F239" i="17"/>
  <c r="E239" i="17"/>
  <c r="F344" i="17"/>
  <c r="G344" i="17"/>
  <c r="K345" i="17"/>
  <c r="K82" i="17"/>
  <c r="F81" i="17"/>
  <c r="E81" i="17"/>
  <c r="L145" i="17"/>
  <c r="E145" i="17" s="1"/>
  <c r="E144" i="17"/>
  <c r="K202" i="17"/>
  <c r="F201" i="17"/>
  <c r="E201" i="17"/>
  <c r="K10" i="17"/>
  <c r="F9" i="17"/>
  <c r="E9" i="17"/>
  <c r="F46" i="17"/>
  <c r="E46" i="17"/>
  <c r="K47" i="17"/>
  <c r="A1" i="25"/>
  <c r="F169" i="17" l="1"/>
  <c r="E169" i="17"/>
  <c r="K157" i="17"/>
  <c r="F156" i="17"/>
  <c r="E156" i="17"/>
  <c r="K217" i="17"/>
  <c r="E216" i="17"/>
  <c r="F216" i="17"/>
  <c r="K229" i="17"/>
  <c r="F228" i="17"/>
  <c r="E228" i="17"/>
  <c r="F36" i="17"/>
  <c r="E36" i="17"/>
  <c r="K37" i="17"/>
  <c r="K241" i="17"/>
  <c r="F240" i="17"/>
  <c r="E240" i="17"/>
  <c r="G345" i="17"/>
  <c r="F345" i="17"/>
  <c r="K346" i="17"/>
  <c r="K83" i="17"/>
  <c r="F82" i="17"/>
  <c r="E82" i="17"/>
  <c r="K203" i="17"/>
  <c r="E202" i="17"/>
  <c r="F202" i="17"/>
  <c r="K11" i="17"/>
  <c r="F10" i="17"/>
  <c r="E10" i="17"/>
  <c r="K48" i="17"/>
  <c r="F157" i="17" l="1"/>
  <c r="E157" i="17"/>
  <c r="F217" i="17"/>
  <c r="E217" i="17"/>
  <c r="F229" i="17"/>
  <c r="E229" i="17"/>
  <c r="E37" i="17"/>
  <c r="F37" i="17"/>
  <c r="F241" i="17"/>
  <c r="E241" i="17"/>
  <c r="F346" i="17"/>
  <c r="G346" i="17"/>
  <c r="K347" i="17"/>
  <c r="K84" i="17"/>
  <c r="E83" i="17"/>
  <c r="F83" i="17"/>
  <c r="K204" i="17"/>
  <c r="F203" i="17"/>
  <c r="E203" i="17"/>
  <c r="F48" i="17"/>
  <c r="E48" i="17"/>
  <c r="K12" i="17"/>
  <c r="E11" i="17"/>
  <c r="F11" i="17"/>
  <c r="K49" i="17"/>
  <c r="G347" i="17" l="1"/>
  <c r="F347" i="17"/>
  <c r="K348" i="17"/>
  <c r="K85" i="17"/>
  <c r="F84" i="17"/>
  <c r="E84" i="17"/>
  <c r="K205" i="17"/>
  <c r="F204" i="17"/>
  <c r="E204" i="17"/>
  <c r="F49" i="17"/>
  <c r="E49" i="17"/>
  <c r="K13" i="17"/>
  <c r="F12" i="17"/>
  <c r="E12" i="17"/>
  <c r="G348" i="17" l="1"/>
  <c r="F348" i="17"/>
  <c r="K349" i="17"/>
  <c r="F85" i="17"/>
  <c r="E85" i="17"/>
  <c r="F205" i="17"/>
  <c r="E205" i="17"/>
  <c r="F13" i="17"/>
  <c r="E13" i="17"/>
  <c r="G349" i="17" l="1"/>
  <c r="F349" i="17"/>
  <c r="F26" i="22" l="1"/>
  <c r="E26" i="22"/>
  <c r="M123" i="17"/>
  <c r="L123" i="17"/>
  <c r="L124" i="17" s="1"/>
  <c r="L125" i="17" s="1"/>
  <c r="L126" i="17" s="1"/>
  <c r="L127" i="17" s="1"/>
  <c r="L128" i="17" s="1"/>
  <c r="K123" i="17"/>
  <c r="J122" i="17"/>
  <c r="I122" i="17"/>
  <c r="G218" i="18"/>
  <c r="F218" i="18"/>
  <c r="L129" i="17" l="1"/>
  <c r="L130" i="17" s="1"/>
  <c r="L131" i="17" s="1"/>
  <c r="L132" i="17" s="1"/>
  <c r="L133" i="17" s="1"/>
  <c r="E123" i="17"/>
  <c r="F123" i="17"/>
  <c r="K124" i="17"/>
  <c r="K125" i="17" s="1"/>
  <c r="K126" i="17" s="1"/>
  <c r="K127" i="17" s="1"/>
  <c r="K128" i="17" s="1"/>
  <c r="M124" i="17"/>
  <c r="K327" i="17"/>
  <c r="K328" i="17" s="1"/>
  <c r="K329" i="17" s="1"/>
  <c r="L327" i="17"/>
  <c r="L328" i="17" s="1"/>
  <c r="L329" i="17" s="1"/>
  <c r="M327" i="17"/>
  <c r="M328" i="17" s="1"/>
  <c r="M329" i="17" s="1"/>
  <c r="M315" i="17"/>
  <c r="M316" i="17" s="1"/>
  <c r="M317" i="17" s="1"/>
  <c r="L315" i="17"/>
  <c r="L316" i="17" s="1"/>
  <c r="L317" i="17" s="1"/>
  <c r="K315" i="17"/>
  <c r="K316" i="17" s="1"/>
  <c r="K317" i="17" s="1"/>
  <c r="K303" i="17"/>
  <c r="K304" i="17" s="1"/>
  <c r="K305" i="17" s="1"/>
  <c r="L303" i="17"/>
  <c r="L304" i="17" s="1"/>
  <c r="L305" i="17" s="1"/>
  <c r="M303" i="17"/>
  <c r="M304" i="17" s="1"/>
  <c r="M305" i="17" s="1"/>
  <c r="M291" i="17"/>
  <c r="L291" i="17"/>
  <c r="L292" i="17" s="1"/>
  <c r="L293" i="17" s="1"/>
  <c r="K291" i="17"/>
  <c r="K292" i="17" s="1"/>
  <c r="K293" i="17" s="1"/>
  <c r="M279" i="17"/>
  <c r="M280" i="17" s="1"/>
  <c r="M281" i="17" s="1"/>
  <c r="L279" i="17"/>
  <c r="L280" i="17" s="1"/>
  <c r="L281" i="17" s="1"/>
  <c r="K279" i="17"/>
  <c r="K280" i="17" s="1"/>
  <c r="K281" i="17" s="1"/>
  <c r="M267" i="17"/>
  <c r="M268" i="17" s="1"/>
  <c r="M269" i="17" s="1"/>
  <c r="L267" i="17"/>
  <c r="L268" i="17" s="1"/>
  <c r="L269" i="17" s="1"/>
  <c r="K267" i="17"/>
  <c r="K268" i="17" s="1"/>
  <c r="K269" i="17" s="1"/>
  <c r="M256" i="17"/>
  <c r="M257" i="17" s="1"/>
  <c r="L256" i="17"/>
  <c r="L257" i="17" s="1"/>
  <c r="K256" i="17"/>
  <c r="K257" i="17" s="1"/>
  <c r="M243" i="17"/>
  <c r="M244" i="17" s="1"/>
  <c r="M245" i="17" s="1"/>
  <c r="L243" i="17"/>
  <c r="L244" i="17" s="1"/>
  <c r="L245" i="17" s="1"/>
  <c r="K243" i="17"/>
  <c r="K244" i="17" s="1"/>
  <c r="K245" i="17" s="1"/>
  <c r="M183" i="17"/>
  <c r="M184" i="17" s="1"/>
  <c r="M185" i="17" s="1"/>
  <c r="L183" i="17"/>
  <c r="L184" i="17" s="1"/>
  <c r="L185" i="17" s="1"/>
  <c r="K183" i="17"/>
  <c r="K184" i="17" s="1"/>
  <c r="K185" i="17" s="1"/>
  <c r="K171" i="17"/>
  <c r="L171" i="17"/>
  <c r="L172" i="17" s="1"/>
  <c r="L173" i="17" s="1"/>
  <c r="M171" i="17"/>
  <c r="M172" i="17" s="1"/>
  <c r="M173" i="17" s="1"/>
  <c r="M111" i="17"/>
  <c r="M112" i="17" s="1"/>
  <c r="M113" i="17" s="1"/>
  <c r="M114" i="17" s="1"/>
  <c r="M115" i="17" s="1"/>
  <c r="M116" i="17" s="1"/>
  <c r="L111" i="17"/>
  <c r="L112" i="17" s="1"/>
  <c r="L113" i="17" s="1"/>
  <c r="L114" i="17" s="1"/>
  <c r="L115" i="17" s="1"/>
  <c r="L116" i="17" s="1"/>
  <c r="K111" i="17"/>
  <c r="K112" i="17" s="1"/>
  <c r="K113" i="17" s="1"/>
  <c r="K114" i="17" s="1"/>
  <c r="K115" i="17" s="1"/>
  <c r="K116" i="17" s="1"/>
  <c r="K99" i="17"/>
  <c r="K100" i="17" s="1"/>
  <c r="K101" i="17" s="1"/>
  <c r="K102" i="17" s="1"/>
  <c r="K103" i="17" s="1"/>
  <c r="K104" i="17" s="1"/>
  <c r="L99" i="17"/>
  <c r="L100" i="17" s="1"/>
  <c r="L101" i="17" s="1"/>
  <c r="L102" i="17" s="1"/>
  <c r="L103" i="17" s="1"/>
  <c r="L104" i="17" s="1"/>
  <c r="M99" i="17"/>
  <c r="M100" i="17" s="1"/>
  <c r="M101" i="17" s="1"/>
  <c r="M102" i="17" s="1"/>
  <c r="M103" i="17" s="1"/>
  <c r="M104" i="17" s="1"/>
  <c r="M87" i="17"/>
  <c r="M88" i="17" s="1"/>
  <c r="M89" i="17" s="1"/>
  <c r="M90" i="17" s="1"/>
  <c r="M91" i="17" s="1"/>
  <c r="M92" i="17" s="1"/>
  <c r="L87" i="17"/>
  <c r="L88" i="17" s="1"/>
  <c r="L89" i="17" s="1"/>
  <c r="L90" i="17" s="1"/>
  <c r="L91" i="17" s="1"/>
  <c r="L92" i="17" s="1"/>
  <c r="K87" i="17"/>
  <c r="K88" i="17" s="1"/>
  <c r="K89" i="17" s="1"/>
  <c r="K90" i="17" s="1"/>
  <c r="K91" i="17" s="1"/>
  <c r="K92" i="17" s="1"/>
  <c r="K63" i="17"/>
  <c r="L63" i="17"/>
  <c r="L64" i="17" s="1"/>
  <c r="L65" i="17" s="1"/>
  <c r="M63" i="17"/>
  <c r="M64" i="17" s="1"/>
  <c r="M65" i="17" s="1"/>
  <c r="M51" i="17"/>
  <c r="L51" i="17"/>
  <c r="K51" i="17"/>
  <c r="M351" i="17"/>
  <c r="M352" i="17" s="1"/>
  <c r="M353" i="17" s="1"/>
  <c r="L351" i="17"/>
  <c r="L352" i="17" s="1"/>
  <c r="L353" i="17" s="1"/>
  <c r="K351" i="17"/>
  <c r="K352" i="17" s="1"/>
  <c r="K353" i="17" s="1"/>
  <c r="M363" i="17"/>
  <c r="M364" i="17" s="1"/>
  <c r="L363" i="17"/>
  <c r="L364" i="17" s="1"/>
  <c r="K363" i="17"/>
  <c r="K364" i="17" s="1"/>
  <c r="A62" i="17"/>
  <c r="A86" i="17" l="1"/>
  <c r="A74" i="17"/>
  <c r="L258" i="17"/>
  <c r="L259" i="17" s="1"/>
  <c r="L260" i="17" s="1"/>
  <c r="L261" i="17" s="1"/>
  <c r="L262" i="17" s="1"/>
  <c r="L263" i="17" s="1"/>
  <c r="L264" i="17" s="1"/>
  <c r="L265" i="17" s="1"/>
  <c r="M318" i="17"/>
  <c r="M319" i="17" s="1"/>
  <c r="M320" i="17" s="1"/>
  <c r="M321" i="17" s="1"/>
  <c r="M322" i="17" s="1"/>
  <c r="M323" i="17" s="1"/>
  <c r="M324" i="17" s="1"/>
  <c r="M325" i="17" s="1"/>
  <c r="K365" i="17"/>
  <c r="K367" i="17" s="1"/>
  <c r="K368" i="17" s="1"/>
  <c r="K369" i="17" s="1"/>
  <c r="K370" i="17" s="1"/>
  <c r="K371" i="17" s="1"/>
  <c r="K372" i="17" s="1"/>
  <c r="K373" i="17" s="1"/>
  <c r="K366" i="17"/>
  <c r="L105" i="17"/>
  <c r="L106" i="17" s="1"/>
  <c r="L107" i="17" s="1"/>
  <c r="L108" i="17" s="1"/>
  <c r="L109" i="17" s="1"/>
  <c r="L365" i="17"/>
  <c r="L367" i="17" s="1"/>
  <c r="L368" i="17" s="1"/>
  <c r="L369" i="17" s="1"/>
  <c r="L370" i="17" s="1"/>
  <c r="L371" i="17" s="1"/>
  <c r="L372" i="17" s="1"/>
  <c r="L373" i="17" s="1"/>
  <c r="L366" i="17"/>
  <c r="K105" i="17"/>
  <c r="K106" i="17" s="1"/>
  <c r="K107" i="17" s="1"/>
  <c r="K108" i="17" s="1"/>
  <c r="K109" i="17" s="1"/>
  <c r="L186" i="17"/>
  <c r="L187" i="17" s="1"/>
  <c r="L188" i="17" s="1"/>
  <c r="L189" i="17" s="1"/>
  <c r="L190" i="17" s="1"/>
  <c r="L191" i="17" s="1"/>
  <c r="L192" i="17" s="1"/>
  <c r="L193" i="17" s="1"/>
  <c r="K270" i="17"/>
  <c r="K271" i="17" s="1"/>
  <c r="K272" i="17" s="1"/>
  <c r="K273" i="17" s="1"/>
  <c r="K274" i="17" s="1"/>
  <c r="K275" i="17" s="1"/>
  <c r="K276" i="17" s="1"/>
  <c r="K277" i="17" s="1"/>
  <c r="L330" i="17"/>
  <c r="L331" i="17" s="1"/>
  <c r="L332" i="17" s="1"/>
  <c r="L333" i="17" s="1"/>
  <c r="L334" i="17" s="1"/>
  <c r="L335" i="17" s="1"/>
  <c r="L336" i="17" s="1"/>
  <c r="L337" i="17" s="1"/>
  <c r="M93" i="17"/>
  <c r="M94" i="17" s="1"/>
  <c r="M95" i="17" s="1"/>
  <c r="M96" i="17" s="1"/>
  <c r="M97" i="17" s="1"/>
  <c r="K330" i="17"/>
  <c r="K331" i="17" s="1"/>
  <c r="K332" i="17" s="1"/>
  <c r="K333" i="17" s="1"/>
  <c r="K334" i="17" s="1"/>
  <c r="K335" i="17" s="1"/>
  <c r="K336" i="17" s="1"/>
  <c r="K337" i="17" s="1"/>
  <c r="L174" i="17"/>
  <c r="L175" i="17" s="1"/>
  <c r="L176" i="17" s="1"/>
  <c r="L177" i="17" s="1"/>
  <c r="L178" i="17" s="1"/>
  <c r="L179" i="17" s="1"/>
  <c r="L180" i="17" s="1"/>
  <c r="L181" i="17" s="1"/>
  <c r="M282" i="17"/>
  <c r="M283" i="17" s="1"/>
  <c r="M284" i="17" s="1"/>
  <c r="M285" i="17" s="1"/>
  <c r="M286" i="17" s="1"/>
  <c r="M287" i="17" s="1"/>
  <c r="M288" i="17" s="1"/>
  <c r="M289" i="17" s="1"/>
  <c r="M365" i="17"/>
  <c r="M367" i="17" s="1"/>
  <c r="M368" i="17" s="1"/>
  <c r="M369" i="17" s="1"/>
  <c r="M370" i="17" s="1"/>
  <c r="M371" i="17" s="1"/>
  <c r="M372" i="17" s="1"/>
  <c r="M373" i="17" s="1"/>
  <c r="M366" i="17"/>
  <c r="K117" i="17"/>
  <c r="K118" i="17" s="1"/>
  <c r="K119" i="17" s="1"/>
  <c r="K120" i="17" s="1"/>
  <c r="K121" i="17" s="1"/>
  <c r="M186" i="17"/>
  <c r="M187" i="17" s="1"/>
  <c r="M188" i="17" s="1"/>
  <c r="M189" i="17" s="1"/>
  <c r="M190" i="17" s="1"/>
  <c r="M191" i="17" s="1"/>
  <c r="M192" i="17" s="1"/>
  <c r="M193" i="17" s="1"/>
  <c r="M306" i="17"/>
  <c r="M307" i="17" s="1"/>
  <c r="M308" i="17" s="1"/>
  <c r="M309" i="17" s="1"/>
  <c r="M310" i="17" s="1"/>
  <c r="M311" i="17" s="1"/>
  <c r="M312" i="17" s="1"/>
  <c r="M313" i="17" s="1"/>
  <c r="K354" i="17"/>
  <c r="L117" i="17"/>
  <c r="L118" i="17" s="1"/>
  <c r="L119" i="17" s="1"/>
  <c r="L120" i="17" s="1"/>
  <c r="L121" i="17" s="1"/>
  <c r="K246" i="17"/>
  <c r="K247" i="17" s="1"/>
  <c r="K248" i="17" s="1"/>
  <c r="K249" i="17" s="1"/>
  <c r="K250" i="17" s="1"/>
  <c r="K251" i="17" s="1"/>
  <c r="K252" i="17" s="1"/>
  <c r="K253" i="17" s="1"/>
  <c r="M270" i="17"/>
  <c r="M271" i="17" s="1"/>
  <c r="M272" i="17" s="1"/>
  <c r="M273" i="17" s="1"/>
  <c r="M274" i="17" s="1"/>
  <c r="M275" i="17" s="1"/>
  <c r="M276" i="17" s="1"/>
  <c r="M277" i="17" s="1"/>
  <c r="L306" i="17"/>
  <c r="L307" i="17" s="1"/>
  <c r="L308" i="17" s="1"/>
  <c r="L309" i="17" s="1"/>
  <c r="L310" i="17" s="1"/>
  <c r="L311" i="17" s="1"/>
  <c r="L312" i="17" s="1"/>
  <c r="L313" i="17" s="1"/>
  <c r="L354" i="17"/>
  <c r="L355" i="17" s="1"/>
  <c r="L356" i="17" s="1"/>
  <c r="L357" i="17" s="1"/>
  <c r="L358" i="17" s="1"/>
  <c r="L359" i="17" s="1"/>
  <c r="L360" i="17" s="1"/>
  <c r="L361" i="17" s="1"/>
  <c r="L246" i="17"/>
  <c r="L247" i="17" s="1"/>
  <c r="L248" i="17" s="1"/>
  <c r="L249" i="17" s="1"/>
  <c r="L250" i="17" s="1"/>
  <c r="L251" i="17" s="1"/>
  <c r="L252" i="17" s="1"/>
  <c r="L253" i="17" s="1"/>
  <c r="E125" i="17"/>
  <c r="E126" i="17"/>
  <c r="M117" i="17"/>
  <c r="M118" i="17" s="1"/>
  <c r="M119" i="17" s="1"/>
  <c r="M120" i="17" s="1"/>
  <c r="M121" i="17" s="1"/>
  <c r="K282" i="17"/>
  <c r="K283" i="17" s="1"/>
  <c r="K284" i="17" s="1"/>
  <c r="K285" i="17" s="1"/>
  <c r="K286" i="17" s="1"/>
  <c r="K287" i="17" s="1"/>
  <c r="K288" i="17" s="1"/>
  <c r="K289" i="17" s="1"/>
  <c r="K306" i="17"/>
  <c r="K307" i="17" s="1"/>
  <c r="K308" i="17" s="1"/>
  <c r="K309" i="17" s="1"/>
  <c r="K310" i="17" s="1"/>
  <c r="K311" i="17" s="1"/>
  <c r="K312" i="17" s="1"/>
  <c r="K313" i="17" s="1"/>
  <c r="M354" i="17"/>
  <c r="M355" i="17" s="1"/>
  <c r="M356" i="17" s="1"/>
  <c r="M357" i="17" s="1"/>
  <c r="M358" i="17" s="1"/>
  <c r="M359" i="17" s="1"/>
  <c r="M360" i="17" s="1"/>
  <c r="M361" i="17" s="1"/>
  <c r="L93" i="17"/>
  <c r="L94" i="17" s="1"/>
  <c r="L95" i="17" s="1"/>
  <c r="L96" i="17" s="1"/>
  <c r="L97" i="17" s="1"/>
  <c r="M174" i="17"/>
  <c r="M175" i="17" s="1"/>
  <c r="M176" i="17" s="1"/>
  <c r="M177" i="17" s="1"/>
  <c r="M178" i="17" s="1"/>
  <c r="M179" i="17" s="1"/>
  <c r="M180" i="17" s="1"/>
  <c r="M181" i="17" s="1"/>
  <c r="M246" i="17"/>
  <c r="M247" i="17" s="1"/>
  <c r="M248" i="17" s="1"/>
  <c r="M249" i="17" s="1"/>
  <c r="M250" i="17" s="1"/>
  <c r="M251" i="17" s="1"/>
  <c r="M252" i="17" s="1"/>
  <c r="M253" i="17" s="1"/>
  <c r="L282" i="17"/>
  <c r="L283" i="17" s="1"/>
  <c r="L284" i="17" s="1"/>
  <c r="L285" i="17" s="1"/>
  <c r="L286" i="17" s="1"/>
  <c r="L287" i="17" s="1"/>
  <c r="L288" i="17" s="1"/>
  <c r="L289" i="17" s="1"/>
  <c r="K318" i="17"/>
  <c r="K319" i="17" s="1"/>
  <c r="K320" i="17" s="1"/>
  <c r="K321" i="17" s="1"/>
  <c r="K322" i="17" s="1"/>
  <c r="K323" i="17" s="1"/>
  <c r="K324" i="17" s="1"/>
  <c r="K325" i="17" s="1"/>
  <c r="L318" i="17"/>
  <c r="L319" i="17" s="1"/>
  <c r="L320" i="17" s="1"/>
  <c r="L321" i="17" s="1"/>
  <c r="L322" i="17" s="1"/>
  <c r="L323" i="17" s="1"/>
  <c r="L324" i="17" s="1"/>
  <c r="L325" i="17" s="1"/>
  <c r="K93" i="17"/>
  <c r="K94" i="17" s="1"/>
  <c r="K95" i="17" s="1"/>
  <c r="K96" i="17" s="1"/>
  <c r="K97" i="17" s="1"/>
  <c r="K258" i="17"/>
  <c r="K259" i="17" s="1"/>
  <c r="K260" i="17" s="1"/>
  <c r="K261" i="17" s="1"/>
  <c r="K262" i="17" s="1"/>
  <c r="K263" i="17" s="1"/>
  <c r="K264" i="17" s="1"/>
  <c r="K265" i="17" s="1"/>
  <c r="M105" i="17"/>
  <c r="M106" i="17" s="1"/>
  <c r="M107" i="17" s="1"/>
  <c r="M108" i="17" s="1"/>
  <c r="M109" i="17" s="1"/>
  <c r="K294" i="17"/>
  <c r="K295" i="17" s="1"/>
  <c r="K296" i="17" s="1"/>
  <c r="K297" i="17" s="1"/>
  <c r="K298" i="17" s="1"/>
  <c r="K299" i="17" s="1"/>
  <c r="K300" i="17" s="1"/>
  <c r="K301" i="17" s="1"/>
  <c r="K186" i="17"/>
  <c r="K187" i="17" s="1"/>
  <c r="K188" i="17" s="1"/>
  <c r="K189" i="17" s="1"/>
  <c r="K190" i="17" s="1"/>
  <c r="K191" i="17" s="1"/>
  <c r="K192" i="17" s="1"/>
  <c r="K193" i="17" s="1"/>
  <c r="M258" i="17"/>
  <c r="M259" i="17" s="1"/>
  <c r="M260" i="17" s="1"/>
  <c r="M261" i="17" s="1"/>
  <c r="M262" i="17" s="1"/>
  <c r="M263" i="17" s="1"/>
  <c r="M264" i="17" s="1"/>
  <c r="M265" i="17" s="1"/>
  <c r="L294" i="17"/>
  <c r="L295" i="17" s="1"/>
  <c r="L296" i="17" s="1"/>
  <c r="L297" i="17" s="1"/>
  <c r="L298" i="17" s="1"/>
  <c r="L299" i="17" s="1"/>
  <c r="L300" i="17" s="1"/>
  <c r="L301" i="17" s="1"/>
  <c r="M330" i="17"/>
  <c r="M331" i="17" s="1"/>
  <c r="M332" i="17" s="1"/>
  <c r="M333" i="17" s="1"/>
  <c r="M334" i="17" s="1"/>
  <c r="M335" i="17" s="1"/>
  <c r="M336" i="17" s="1"/>
  <c r="M337" i="17" s="1"/>
  <c r="L270" i="17"/>
  <c r="L271" i="17" s="1"/>
  <c r="L272" i="17" s="1"/>
  <c r="L273" i="17" s="1"/>
  <c r="L274" i="17" s="1"/>
  <c r="L275" i="17" s="1"/>
  <c r="L276" i="17" s="1"/>
  <c r="L277" i="17" s="1"/>
  <c r="L66" i="17"/>
  <c r="L67" i="17" s="1"/>
  <c r="L68" i="17" s="1"/>
  <c r="L69" i="17" s="1"/>
  <c r="L70" i="17" s="1"/>
  <c r="L71" i="17" s="1"/>
  <c r="L72" i="17" s="1"/>
  <c r="L73" i="17" s="1"/>
  <c r="M66" i="17"/>
  <c r="M67" i="17" s="1"/>
  <c r="M68" i="17" s="1"/>
  <c r="M69" i="17" s="1"/>
  <c r="M70" i="17" s="1"/>
  <c r="M71" i="17" s="1"/>
  <c r="M72" i="17" s="1"/>
  <c r="M73" i="17" s="1"/>
  <c r="E124" i="17"/>
  <c r="M125" i="17"/>
  <c r="M126" i="17" s="1"/>
  <c r="M127" i="17" s="1"/>
  <c r="M128" i="17" s="1"/>
  <c r="F124" i="17"/>
  <c r="K172" i="17"/>
  <c r="E172" i="17" s="1"/>
  <c r="E51" i="17"/>
  <c r="F51" i="17"/>
  <c r="L52" i="17"/>
  <c r="L53" i="17" s="1"/>
  <c r="E352" i="17"/>
  <c r="E353" i="17"/>
  <c r="E99" i="17"/>
  <c r="E101" i="17"/>
  <c r="E279" i="17"/>
  <c r="E244" i="17"/>
  <c r="E281" i="17"/>
  <c r="E268" i="17"/>
  <c r="E257" i="17"/>
  <c r="E88" i="17"/>
  <c r="F363" i="17"/>
  <c r="E291" i="17"/>
  <c r="E280" i="17"/>
  <c r="E269" i="17"/>
  <c r="E111" i="17"/>
  <c r="E100" i="17"/>
  <c r="E89" i="17"/>
  <c r="E303" i="17"/>
  <c r="E292" i="17"/>
  <c r="E171" i="17"/>
  <c r="E112" i="17"/>
  <c r="E91" i="17"/>
  <c r="E315" i="17"/>
  <c r="E304" i="17"/>
  <c r="E293" i="17"/>
  <c r="E113" i="17"/>
  <c r="E327" i="17"/>
  <c r="E316" i="17"/>
  <c r="E305" i="17"/>
  <c r="E183" i="17"/>
  <c r="F364" i="17"/>
  <c r="E328" i="17"/>
  <c r="E317" i="17"/>
  <c r="E243" i="17"/>
  <c r="E184" i="17"/>
  <c r="E329" i="17"/>
  <c r="E255" i="17"/>
  <c r="E185" i="17"/>
  <c r="E351" i="17"/>
  <c r="E267" i="17"/>
  <c r="E256" i="17"/>
  <c r="E245" i="17"/>
  <c r="E87" i="17"/>
  <c r="F87" i="17"/>
  <c r="F315" i="17"/>
  <c r="F316" i="17"/>
  <c r="F317" i="17"/>
  <c r="F305" i="17"/>
  <c r="F303" i="17"/>
  <c r="F304" i="17"/>
  <c r="F279" i="17"/>
  <c r="F280" i="17"/>
  <c r="F281" i="17"/>
  <c r="F267" i="17"/>
  <c r="F268" i="17"/>
  <c r="F269" i="17"/>
  <c r="F255" i="17"/>
  <c r="F257" i="17"/>
  <c r="F256" i="17"/>
  <c r="F244" i="17"/>
  <c r="F245" i="17"/>
  <c r="F243" i="17"/>
  <c r="F183" i="17"/>
  <c r="F184" i="17"/>
  <c r="F185" i="17"/>
  <c r="F171" i="17"/>
  <c r="F113" i="17"/>
  <c r="F111" i="17"/>
  <c r="F112" i="17"/>
  <c r="F101" i="17"/>
  <c r="F100" i="17"/>
  <c r="F99" i="17"/>
  <c r="F88" i="17"/>
  <c r="F89" i="17"/>
  <c r="F91" i="17"/>
  <c r="M52" i="17"/>
  <c r="F351" i="17"/>
  <c r="F352" i="17"/>
  <c r="G363" i="17"/>
  <c r="G364" i="17"/>
  <c r="F353" i="17"/>
  <c r="F328" i="17"/>
  <c r="F329" i="17"/>
  <c r="F327" i="17"/>
  <c r="F94" i="17" l="1"/>
  <c r="F95" i="17"/>
  <c r="E284" i="17"/>
  <c r="E96" i="17"/>
  <c r="F189" i="17"/>
  <c r="F253" i="17"/>
  <c r="F324" i="17"/>
  <c r="F249" i="17"/>
  <c r="F320" i="17"/>
  <c r="F319" i="17"/>
  <c r="F323" i="17"/>
  <c r="F325" i="17"/>
  <c r="E192" i="17"/>
  <c r="F322" i="17"/>
  <c r="G371" i="17"/>
  <c r="F321" i="17"/>
  <c r="F286" i="17"/>
  <c r="F103" i="17"/>
  <c r="F109" i="17"/>
  <c r="F105" i="17"/>
  <c r="E272" i="17"/>
  <c r="E104" i="17"/>
  <c r="E275" i="17"/>
  <c r="E107" i="17"/>
  <c r="F104" i="17"/>
  <c r="F289" i="17"/>
  <c r="F285" i="17"/>
  <c r="F116" i="17"/>
  <c r="F288" i="17"/>
  <c r="E296" i="17"/>
  <c r="F283" i="17"/>
  <c r="F313" i="17"/>
  <c r="G369" i="17"/>
  <c r="G365" i="17"/>
  <c r="F121" i="17"/>
  <c r="F250" i="17"/>
  <c r="F259" i="17"/>
  <c r="E118" i="17"/>
  <c r="E117" i="17"/>
  <c r="E190" i="17"/>
  <c r="E119" i="17"/>
  <c r="F332" i="17"/>
  <c r="F117" i="17"/>
  <c r="F307" i="17"/>
  <c r="E187" i="17"/>
  <c r="E252" i="17"/>
  <c r="E93" i="17"/>
  <c r="E336" i="17"/>
  <c r="E332" i="17"/>
  <c r="E309" i="17"/>
  <c r="G372" i="17"/>
  <c r="F310" i="17"/>
  <c r="E335" i="17"/>
  <c r="F334" i="17"/>
  <c r="F120" i="17"/>
  <c r="F96" i="17"/>
  <c r="E115" i="17"/>
  <c r="F367" i="17"/>
  <c r="F365" i="17"/>
  <c r="E337" i="17"/>
  <c r="E191" i="17"/>
  <c r="E120" i="17"/>
  <c r="F119" i="17"/>
  <c r="F312" i="17"/>
  <c r="E116" i="17"/>
  <c r="E188" i="17"/>
  <c r="E121" i="17"/>
  <c r="F93" i="17"/>
  <c r="F252" i="17"/>
  <c r="G373" i="17"/>
  <c r="G370" i="17"/>
  <c r="F118" i="17"/>
  <c r="F115" i="17"/>
  <c r="F308" i="17"/>
  <c r="F92" i="17"/>
  <c r="E95" i="17"/>
  <c r="E193" i="17"/>
  <c r="F373" i="17"/>
  <c r="E189" i="17"/>
  <c r="E320" i="17"/>
  <c r="E308" i="17"/>
  <c r="E295" i="17"/>
  <c r="E106" i="17"/>
  <c r="F335" i="17"/>
  <c r="F192" i="17"/>
  <c r="E319" i="17"/>
  <c r="E285" i="17"/>
  <c r="E250" i="17"/>
  <c r="E109" i="17"/>
  <c r="E300" i="17"/>
  <c r="E277" i="17"/>
  <c r="F187" i="17"/>
  <c r="F275" i="17"/>
  <c r="E311" i="17"/>
  <c r="F333" i="17"/>
  <c r="F190" i="17"/>
  <c r="E310" i="17"/>
  <c r="F251" i="17"/>
  <c r="E301" i="17"/>
  <c r="E253" i="17"/>
  <c r="E105" i="17"/>
  <c r="F336" i="17"/>
  <c r="F193" i="17"/>
  <c r="F247" i="17"/>
  <c r="E298" i="17"/>
  <c r="E271" i="17"/>
  <c r="E273" i="17"/>
  <c r="E103" i="17"/>
  <c r="E248" i="17"/>
  <c r="E262" i="17"/>
  <c r="F262" i="17"/>
  <c r="F271" i="17"/>
  <c r="E260" i="17"/>
  <c r="E322" i="17"/>
  <c r="E283" i="17"/>
  <c r="E270" i="17"/>
  <c r="F265" i="17"/>
  <c r="F274" i="17"/>
  <c r="E263" i="17"/>
  <c r="F261" i="17"/>
  <c r="E97" i="17"/>
  <c r="E321" i="17"/>
  <c r="F273" i="17"/>
  <c r="E265" i="17"/>
  <c r="E261" i="17"/>
  <c r="F260" i="17"/>
  <c r="F272" i="17"/>
  <c r="E287" i="17"/>
  <c r="F126" i="17"/>
  <c r="F246" i="17"/>
  <c r="E330" i="17"/>
  <c r="F331" i="17"/>
  <c r="G368" i="17"/>
  <c r="F97" i="17"/>
  <c r="F107" i="17"/>
  <c r="F191" i="17"/>
  <c r="F188" i="17"/>
  <c r="F264" i="17"/>
  <c r="F277" i="17"/>
  <c r="F287" i="17"/>
  <c r="F284" i="17"/>
  <c r="F311" i="17"/>
  <c r="E331" i="17"/>
  <c r="E264" i="17"/>
  <c r="E94" i="17"/>
  <c r="E274" i="17"/>
  <c r="E92" i="17"/>
  <c r="E313" i="17"/>
  <c r="E334" i="17"/>
  <c r="E259" i="17"/>
  <c r="E333" i="17"/>
  <c r="E247" i="17"/>
  <c r="E286" i="17"/>
  <c r="E306" i="17"/>
  <c r="F306" i="17"/>
  <c r="E246" i="17"/>
  <c r="F270" i="17"/>
  <c r="E294" i="17"/>
  <c r="F370" i="17"/>
  <c r="F372" i="17"/>
  <c r="E324" i="17"/>
  <c r="E289" i="17"/>
  <c r="E282" i="17"/>
  <c r="F282" i="17"/>
  <c r="F114" i="17"/>
  <c r="E114" i="17"/>
  <c r="G366" i="17"/>
  <c r="F366" i="17"/>
  <c r="E312" i="17"/>
  <c r="E325" i="17"/>
  <c r="F330" i="17"/>
  <c r="F337" i="17"/>
  <c r="G367" i="17"/>
  <c r="F108" i="17"/>
  <c r="F106" i="17"/>
  <c r="F248" i="17"/>
  <c r="F263" i="17"/>
  <c r="F276" i="17"/>
  <c r="F309" i="17"/>
  <c r="E276" i="17"/>
  <c r="E297" i="17"/>
  <c r="E307" i="17"/>
  <c r="E323" i="17"/>
  <c r="E251" i="17"/>
  <c r="E299" i="17"/>
  <c r="E108" i="17"/>
  <c r="E288" i="17"/>
  <c r="E249" i="17"/>
  <c r="E318" i="17"/>
  <c r="F318" i="17"/>
  <c r="F354" i="17"/>
  <c r="K355" i="17"/>
  <c r="E354" i="17"/>
  <c r="F102" i="17"/>
  <c r="E102" i="17"/>
  <c r="F258" i="17"/>
  <c r="E258" i="17"/>
  <c r="F369" i="17"/>
  <c r="F368" i="17"/>
  <c r="F371" i="17"/>
  <c r="F186" i="17"/>
  <c r="E186" i="17"/>
  <c r="F90" i="17"/>
  <c r="E90" i="17"/>
  <c r="L54" i="17"/>
  <c r="L55" i="17" s="1"/>
  <c r="L56" i="17" s="1"/>
  <c r="L57" i="17" s="1"/>
  <c r="L58" i="17" s="1"/>
  <c r="L59" i="17" s="1"/>
  <c r="L60" i="17" s="1"/>
  <c r="L61" i="17" s="1"/>
  <c r="E127" i="17"/>
  <c r="F172" i="17"/>
  <c r="F125" i="17"/>
  <c r="K129" i="17"/>
  <c r="E128" i="17"/>
  <c r="K173" i="17"/>
  <c r="K174" i="17" s="1"/>
  <c r="K175" i="17" s="1"/>
  <c r="M53" i="17"/>
  <c r="M54" i="17" s="1"/>
  <c r="M55" i="17" s="1"/>
  <c r="F2" i="22"/>
  <c r="E2" i="22"/>
  <c r="G62" i="18"/>
  <c r="F62" i="18"/>
  <c r="F174" i="17" l="1"/>
  <c r="E174" i="17"/>
  <c r="K356" i="17"/>
  <c r="E355" i="17"/>
  <c r="F355" i="17"/>
  <c r="F127" i="17"/>
  <c r="K130" i="17"/>
  <c r="E129" i="17"/>
  <c r="F173" i="17"/>
  <c r="E173" i="17"/>
  <c r="J362" i="17"/>
  <c r="I362" i="17"/>
  <c r="J350" i="17"/>
  <c r="I350" i="17"/>
  <c r="J326" i="17"/>
  <c r="I326" i="17"/>
  <c r="J314" i="17"/>
  <c r="I314" i="17"/>
  <c r="J302" i="17"/>
  <c r="I302" i="17"/>
  <c r="F14" i="22"/>
  <c r="E14" i="22"/>
  <c r="A1" i="23"/>
  <c r="K357" i="17" l="1"/>
  <c r="E356" i="17"/>
  <c r="F356" i="17"/>
  <c r="M129" i="17"/>
  <c r="F128" i="17"/>
  <c r="K131" i="17"/>
  <c r="E130" i="17"/>
  <c r="K176" i="17"/>
  <c r="F175" i="17"/>
  <c r="E175" i="17"/>
  <c r="K52" i="17"/>
  <c r="E63" i="17"/>
  <c r="M56" i="17"/>
  <c r="F206" i="18"/>
  <c r="G38" i="18"/>
  <c r="F38" i="18"/>
  <c r="G26" i="18"/>
  <c r="F26" i="18"/>
  <c r="J290" i="17"/>
  <c r="J278" i="17"/>
  <c r="J266" i="17"/>
  <c r="J254" i="17"/>
  <c r="J242" i="17"/>
  <c r="J182" i="17"/>
  <c r="J170" i="17"/>
  <c r="J110" i="17"/>
  <c r="J98" i="17"/>
  <c r="J86" i="17"/>
  <c r="J62" i="17"/>
  <c r="J50" i="17"/>
  <c r="I290" i="17"/>
  <c r="I278" i="17"/>
  <c r="I266" i="17"/>
  <c r="I254" i="17"/>
  <c r="I242" i="17"/>
  <c r="I182" i="17"/>
  <c r="I170" i="17"/>
  <c r="I110" i="17"/>
  <c r="I98" i="17"/>
  <c r="I86" i="17"/>
  <c r="I62" i="17"/>
  <c r="I50" i="17"/>
  <c r="K358" i="17" l="1"/>
  <c r="E357" i="17"/>
  <c r="F357" i="17"/>
  <c r="M130" i="17"/>
  <c r="F129" i="17"/>
  <c r="E131" i="17"/>
  <c r="K132" i="17"/>
  <c r="K177" i="17"/>
  <c r="E176" i="17"/>
  <c r="F176" i="17"/>
  <c r="F52" i="17"/>
  <c r="E52" i="17"/>
  <c r="K53" i="17"/>
  <c r="K54" i="17" s="1"/>
  <c r="K64" i="17"/>
  <c r="E64" i="17" s="1"/>
  <c r="F63" i="17"/>
  <c r="M57" i="17"/>
  <c r="K359" i="17" l="1"/>
  <c r="E358" i="17"/>
  <c r="F358" i="17"/>
  <c r="F54" i="17"/>
  <c r="K55" i="17"/>
  <c r="E54" i="17"/>
  <c r="M131" i="17"/>
  <c r="F130" i="17"/>
  <c r="K133" i="17"/>
  <c r="E132" i="17"/>
  <c r="K178" i="17"/>
  <c r="E177" i="17"/>
  <c r="F177" i="17"/>
  <c r="F53" i="17"/>
  <c r="E53" i="17"/>
  <c r="F64" i="17"/>
  <c r="K65" i="17"/>
  <c r="M58" i="17"/>
  <c r="A98" i="17"/>
  <c r="A110" i="17" s="1"/>
  <c r="A1" i="9"/>
  <c r="A1" i="10"/>
  <c r="A1" i="15"/>
  <c r="A1" i="11"/>
  <c r="A1" i="8"/>
  <c r="A1" i="14"/>
  <c r="K360" i="17" l="1"/>
  <c r="E359" i="17"/>
  <c r="F359" i="17"/>
  <c r="E65" i="17"/>
  <c r="K66" i="17"/>
  <c r="K67" i="17" s="1"/>
  <c r="K68" i="17" s="1"/>
  <c r="K69" i="17" s="1"/>
  <c r="A170" i="17"/>
  <c r="A218" i="17" s="1"/>
  <c r="A122" i="17"/>
  <c r="A134" i="17" s="1"/>
  <c r="M132" i="17"/>
  <c r="F131" i="17"/>
  <c r="E133" i="17"/>
  <c r="K179" i="17"/>
  <c r="F178" i="17"/>
  <c r="E178" i="17"/>
  <c r="E55" i="17"/>
  <c r="F55" i="17"/>
  <c r="K56" i="17"/>
  <c r="F65" i="17"/>
  <c r="M59" i="17"/>
  <c r="A206" i="17" l="1"/>
  <c r="A146" i="17"/>
  <c r="A158" i="17" s="1"/>
  <c r="A182" i="17"/>
  <c r="A194" i="17"/>
  <c r="E67" i="17"/>
  <c r="K361" i="17"/>
  <c r="F360" i="17"/>
  <c r="E360" i="17"/>
  <c r="F66" i="17"/>
  <c r="E66" i="17"/>
  <c r="M133" i="17"/>
  <c r="F132" i="17"/>
  <c r="K180" i="17"/>
  <c r="E179" i="17"/>
  <c r="F179" i="17"/>
  <c r="F56" i="17"/>
  <c r="E56" i="17"/>
  <c r="K57" i="17"/>
  <c r="F67" i="17"/>
  <c r="E68" i="17"/>
  <c r="M60" i="17"/>
  <c r="A242" i="17" l="1"/>
  <c r="A254" i="17" s="1"/>
  <c r="A266" i="17" s="1"/>
  <c r="A278" i="17" s="1"/>
  <c r="A290" i="17" s="1"/>
  <c r="A302" i="17" s="1"/>
  <c r="A314" i="17" s="1"/>
  <c r="A326" i="17" s="1"/>
  <c r="A350" i="17" s="1"/>
  <c r="A362" i="17" s="1"/>
  <c r="A374" i="17" s="1"/>
  <c r="A230" i="17"/>
  <c r="A338" i="17"/>
  <c r="F361" i="17"/>
  <c r="E361" i="17"/>
  <c r="F133" i="17"/>
  <c r="K181" i="17"/>
  <c r="F180" i="17"/>
  <c r="E180" i="17"/>
  <c r="F57" i="17"/>
  <c r="E57" i="17"/>
  <c r="K58" i="17"/>
  <c r="F68" i="17"/>
  <c r="E69" i="17"/>
  <c r="M61" i="17"/>
  <c r="A382" i="17" l="1"/>
  <c r="E181" i="17"/>
  <c r="F181" i="17"/>
  <c r="F58" i="17"/>
  <c r="E58" i="17"/>
  <c r="K59" i="17"/>
  <c r="F69" i="17"/>
  <c r="K70" i="17"/>
  <c r="E70" i="17" s="1"/>
  <c r="A390" i="17" l="1"/>
  <c r="A266" i="18"/>
  <c r="E59" i="17"/>
  <c r="F59" i="17"/>
  <c r="K60" i="17"/>
  <c r="F70" i="17"/>
  <c r="K71" i="17"/>
  <c r="E71" i="17" s="1"/>
  <c r="A398" i="17" l="1"/>
  <c r="A282" i="18" s="1"/>
  <c r="A274" i="18"/>
  <c r="F60" i="17"/>
  <c r="E60" i="17"/>
  <c r="K61" i="17"/>
  <c r="F71" i="17"/>
  <c r="K72" i="17"/>
  <c r="E72" i="17" s="1"/>
  <c r="F61" i="17" l="1"/>
  <c r="E61" i="17"/>
  <c r="F72" i="17"/>
  <c r="K73" i="17"/>
  <c r="E73" i="17" s="1"/>
  <c r="F73" i="17" l="1"/>
  <c r="M292" i="17" l="1"/>
  <c r="F292" i="17" s="1"/>
  <c r="F291" i="17"/>
  <c r="M293" i="17" l="1"/>
  <c r="M294" i="17" s="1"/>
  <c r="F294" i="17" l="1"/>
  <c r="M295" i="17"/>
  <c r="F293" i="17"/>
  <c r="F295" i="17" l="1"/>
  <c r="M296" i="17"/>
  <c r="M297" i="17" l="1"/>
  <c r="F296" i="17"/>
  <c r="M298" i="17" l="1"/>
  <c r="F297" i="17"/>
  <c r="F298" i="17" l="1"/>
  <c r="M299" i="17"/>
  <c r="M300" i="17" l="1"/>
  <c r="F299" i="17"/>
  <c r="M301" i="17" l="1"/>
  <c r="F300" i="17"/>
  <c r="F301" i="17" l="1"/>
</calcChain>
</file>

<file path=xl/sharedStrings.xml><?xml version="1.0" encoding="utf-8"?>
<sst xmlns="http://schemas.openxmlformats.org/spreadsheetml/2006/main" count="1485" uniqueCount="148">
  <si>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</si>
  <si>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</si>
  <si>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</si>
  <si>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</si>
  <si>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</si>
  <si>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</si>
  <si>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</si>
  <si>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</si>
  <si>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</si>
  <si>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</si>
  <si>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</si>
  <si>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</si>
  <si>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</si>
  <si>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</si>
  <si>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</si>
  <si>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</si>
  <si>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</si>
  <si>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</si>
  <si>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</si>
  <si>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</si>
  <si>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</si>
  <si>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</si>
  <si>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</si>
  <si>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</si>
  <si>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</si>
  <si>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</si>
  <si>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</si>
  <si>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</si>
  <si>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</si>
  <si>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</si>
  <si>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</si>
  <si>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</si>
  <si>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</si>
  <si>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</si>
  <si>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</si>
  <si>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</si>
  <si>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</si>
  <si>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</si>
  <si>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Core™  i9-13900K</t>
  </si>
  <si>
    <t>FP16</t>
  </si>
  <si>
    <t>Number of sockets</t>
  </si>
  <si>
    <t>Llama-2-7b-chat</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</si>
  <si>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</si>
  <si>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</si>
  <si>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</si>
  <si>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</si>
  <si>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</si>
  <si>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</si>
  <si>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</si>
  <si>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</si>
  <si>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</si>
  <si>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</si>
  <si>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</si>
  <si>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</si>
  <si>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</si>
  <si>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</si>
  <si>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</si>
  <si>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</si>
  <si>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</si>
  <si>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</si>
  <si>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</si>
  <si>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</si>
  <si>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</si>
  <si>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</si>
  <si>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</si>
  <si>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</si>
  <si>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</si>
  <si>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</si>
  <si>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</si>
  <si>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</si>
  <si>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</si>
  <si>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</si>
  <si>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</si>
  <si>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</si>
  <si>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</si>
  <si>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</si>
  <si>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</si>
  <si>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</si>
  <si>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</si>
  <si>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</si>
  <si>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</si>
  <si>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</si>
  <si>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</si>
  <si>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</si>
  <si>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</si>
  <si>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</si>
  <si>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</si>
  <si>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</si>
  <si>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</si>
  <si>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</si>
  <si>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</si>
  <si>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</si>
  <si>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</si>
  <si>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</si>
  <si>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</si>
  <si>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Core™ i7-1185GRE</t>
  </si>
  <si>
    <t>Intel® Core™ i7-1185GRE iGPU</t>
  </si>
  <si>
    <t>falcon-7b-instruct</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</si>
  <si>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</si>
  <si>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</si>
  <si>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</si>
  <si>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</si>
  <si>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</si>
  <si>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</si>
  <si>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</si>
  <si>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Mistral-7b-v0.1</t>
  </si>
  <si>
    <t>Falcon-7b-instruct</t>
  </si>
  <si>
    <t>ChatGLM2-6b</t>
  </si>
  <si>
    <t>Intel® Core™ i9-11900K</t>
  </si>
  <si>
    <t>Intel® Core™ i7-11700K</t>
  </si>
  <si>
    <t>Test Date: July 23, 2024</t>
  </si>
  <si>
    <t>Intel® Xeon® Platinum 8280</t>
  </si>
  <si>
    <t>Intel® Xeon® Platinum 8480+</t>
  </si>
  <si>
    <t>Intel® ARC® A770M</t>
  </si>
  <si>
    <t>Intel® Arc™ A770M</t>
  </si>
  <si>
    <t>and for configurations visit: https://docs.openvino.ai/2024/_static/benchmarks_files/OV-2024.3-platform_list.pdf</t>
  </si>
  <si>
    <t>Phi3-4k-mini-instruct</t>
  </si>
  <si>
    <t>Test Date: September 6, 2024</t>
  </si>
  <si>
    <t>yolo_v5m</t>
  </si>
  <si>
    <t>Intel® Core™ i7-1355U</t>
  </si>
  <si>
    <t>Intel® Xeon® Silver 6238L</t>
  </si>
  <si>
    <t>Intel® Processor N100</t>
  </si>
  <si>
    <t>Intel® Core™ i5-1335U</t>
  </si>
  <si>
    <t>Intel® Core™ i5-1235U</t>
  </si>
  <si>
    <t>Intel® Core Ultra 7-155H</t>
  </si>
  <si>
    <t>Intel® Core™ i7-1355U iGPU</t>
  </si>
  <si>
    <t>Intel® Core™Ultra7-155H iGPU</t>
  </si>
  <si>
    <t>Intel® Core™Ultra7-268V</t>
  </si>
  <si>
    <t>Intel® Core™Ultra9-288V</t>
  </si>
  <si>
    <t>Stable-Diffusion-v1-5</t>
  </si>
  <si>
    <t>Intel® Core™Ultra7-268V iGPU</t>
  </si>
  <si>
    <t>Intel® Core™Ultra7-288V iGPU</t>
  </si>
  <si>
    <t>Intel® Core™Ultra7-155H NPU</t>
  </si>
  <si>
    <t>Intel® Core™Ultra7-268V NPU</t>
  </si>
  <si>
    <t>Intel® Core™Ultra7-288V NPU</t>
  </si>
  <si>
    <t>Intel® Core™ i5-1235U iGPU</t>
  </si>
  <si>
    <t>Intel® Core™ i5-1335U iGPU</t>
  </si>
  <si>
    <t>Intel® Core™i7-1355U</t>
  </si>
  <si>
    <t>Intel® Core™Ultra7-155H</t>
  </si>
  <si>
    <t>Intel® Core™i5-1235U</t>
  </si>
  <si>
    <t>Intel® Core™i5-1335U</t>
  </si>
  <si>
    <t>Llama-3-8B</t>
  </si>
  <si>
    <t>Intel® Core™ Ultra7-268V iGPU</t>
  </si>
  <si>
    <t>Intel® Core™ Ultra7-165H iGPU</t>
  </si>
  <si>
    <t>Intel® Core™ Ultra7-288V iGPU</t>
  </si>
  <si>
    <t>Test date:  9/30/2024</t>
  </si>
  <si>
    <t>Model: Yolo_v5m, Precision: FP32</t>
  </si>
  <si>
    <t>Model: Yolo_v5m, Precision: INT8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</si>
</sst>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CPU'!$I$38</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CPU'!$C$39:$C$49</c:f>
              <c:numCache>
                <c:formatCode>0.00</c:formatCode>
                <c:ptCount val="11"/>
                <c:pt idx="0">
                  <c:v>0</c:v>
                </c:pt>
                <c:pt idx="1">
                  <c:v>0</c:v>
                </c:pt>
                <c:pt idx="2">
                  <c:v>7.2584336384714252</c:v>
                </c:pt>
                <c:pt idx="3">
                  <c:v>0</c:v>
                </c:pt>
                <c:pt idx="4">
                  <c:v>133.76455624947189</c:v>
                </c:pt>
                <c:pt idx="5">
                  <c:v>19.873727492710369</c:v>
                </c:pt>
                <c:pt idx="6">
                  <c:v>0.33277549024282232</c:v>
                </c:pt>
                <c:pt idx="7">
                  <c:v>45.673494571331112</c:v>
                </c:pt>
                <c:pt idx="8">
                  <c:v>0</c:v>
                </c:pt>
                <c:pt idx="9">
                  <c:v>2.588724181394952</c:v>
                </c:pt>
                <c:pt idx="10">
                  <c:v>10.284250842203271</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CPU'!$I$50</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CPU'!$C$51:$C$61</c:f>
              <c:numCache>
                <c:formatCode>0.00</c:formatCode>
                <c:ptCount val="11"/>
                <c:pt idx="0">
                  <c:v>11.75225207823943</c:v>
                </c:pt>
                <c:pt idx="1">
                  <c:v>1.180510874466381</c:v>
                </c:pt>
                <c:pt idx="2">
                  <c:v>18.995350325166701</c:v>
                </c:pt>
                <c:pt idx="3">
                  <c:v>0.17548656855076719</c:v>
                </c:pt>
                <c:pt idx="4">
                  <c:v>300.95636690953881</c:v>
                </c:pt>
                <c:pt idx="5">
                  <c:v>51.653701939830619</c:v>
                </c:pt>
                <c:pt idx="6">
                  <c:v>0.89819027393093576</c:v>
                </c:pt>
                <c:pt idx="7">
                  <c:v>115.0173126649578</c:v>
                </c:pt>
                <c:pt idx="8">
                  <c:v>1.491657322174373</c:v>
                </c:pt>
                <c:pt idx="9">
                  <c:v>6.3822487376454866</c:v>
                </c:pt>
                <c:pt idx="10">
                  <c:v>25.982667802337691</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CPU'!$I$62</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CPU'!$C$63:$C$73</c:f>
              <c:numCache>
                <c:formatCode>0.00</c:formatCode>
                <c:ptCount val="11"/>
                <c:pt idx="0">
                  <c:v>21.178742615267439</c:v>
                </c:pt>
                <c:pt idx="1">
                  <c:v>2.0069869955612472</c:v>
                </c:pt>
                <c:pt idx="2">
                  <c:v>37.487807563141217</c:v>
                </c:pt>
                <c:pt idx="3">
                  <c:v>0.30758746684408578</c:v>
                </c:pt>
                <c:pt idx="4">
                  <c:v>534.91715471699547</c:v>
                </c:pt>
                <c:pt idx="5">
                  <c:v>96.851081640521741</c:v>
                </c:pt>
                <c:pt idx="6">
                  <c:v>1.6733283092693461</c:v>
                </c:pt>
                <c:pt idx="7">
                  <c:v>211.59291524963581</c:v>
                </c:pt>
                <c:pt idx="8">
                  <c:v>2.5425270503593049</c:v>
                </c:pt>
                <c:pt idx="9">
                  <c:v>12.590852500615069</c:v>
                </c:pt>
                <c:pt idx="10">
                  <c:v>53.643672165668598</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CPU'!$I$86</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CPU'!$C$87:$C$97</c:f>
              <c:numCache>
                <c:formatCode>0.00</c:formatCode>
                <c:ptCount val="11"/>
                <c:pt idx="0">
                  <c:v>27.342858198150331</c:v>
                </c:pt>
                <c:pt idx="2">
                  <c:v>52.397222936146392</c:v>
                </c:pt>
                <c:pt idx="3">
                  <c:v>0.37174398165688638</c:v>
                </c:pt>
                <c:pt idx="4">
                  <c:v>737.89724393482152</c:v>
                </c:pt>
                <c:pt idx="5">
                  <c:v>122.15787448021049</c:v>
                </c:pt>
                <c:pt idx="6">
                  <c:v>2.007902320577382</c:v>
                </c:pt>
                <c:pt idx="7">
                  <c:v>275.7949202637364</c:v>
                </c:pt>
                <c:pt idx="8">
                  <c:v>3.066606678994352</c:v>
                </c:pt>
                <c:pt idx="9">
                  <c:v>15.329814322695411</c:v>
                </c:pt>
                <c:pt idx="10">
                  <c:v>70.911826295745428</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CPU'!$I$98</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CPU'!$C$99:$C$109</c:f>
              <c:numCache>
                <c:formatCode>0.00</c:formatCode>
                <c:ptCount val="11"/>
                <c:pt idx="0">
                  <c:v>32.502940472146868</c:v>
                </c:pt>
                <c:pt idx="1">
                  <c:v>3.0578879333849951</c:v>
                </c:pt>
                <c:pt idx="2">
                  <c:v>59.125522524712068</c:v>
                </c:pt>
                <c:pt idx="3">
                  <c:v>0.44183728367236308</c:v>
                </c:pt>
                <c:pt idx="4">
                  <c:v>893.76179727514375</c:v>
                </c:pt>
                <c:pt idx="5">
                  <c:v>144.67953651679139</c:v>
                </c:pt>
                <c:pt idx="6">
                  <c:v>2.4222945517313148</c:v>
                </c:pt>
                <c:pt idx="7">
                  <c:v>327.96614397218309</c:v>
                </c:pt>
                <c:pt idx="8">
                  <c:v>3.6218893750193639</c:v>
                </c:pt>
                <c:pt idx="9">
                  <c:v>18.573597170903479</c:v>
                </c:pt>
                <c:pt idx="10">
                  <c:v>81.717995859044692</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CPU'!$I$110</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CPU'!$C$111:$C$121</c:f>
              <c:numCache>
                <c:formatCode>0.00</c:formatCode>
                <c:ptCount val="11"/>
                <c:pt idx="0">
                  <c:v>32.78156758140382</c:v>
                </c:pt>
                <c:pt idx="1">
                  <c:v>3.1429420851690679</c:v>
                </c:pt>
                <c:pt idx="2">
                  <c:v>65.231351786022856</c:v>
                </c:pt>
                <c:pt idx="3">
                  <c:v>0.47473745029683828</c:v>
                </c:pt>
                <c:pt idx="4">
                  <c:v>904.60957665074659</c:v>
                </c:pt>
                <c:pt idx="5">
                  <c:v>152.19256936796779</c:v>
                </c:pt>
                <c:pt idx="6">
                  <c:v>2.5706227476661381</c:v>
                </c:pt>
                <c:pt idx="7">
                  <c:v>351.76477461689427</c:v>
                </c:pt>
                <c:pt idx="8">
                  <c:v>3.797863218609054</c:v>
                </c:pt>
                <c:pt idx="9">
                  <c:v>19.782257700509899</c:v>
                </c:pt>
                <c:pt idx="10">
                  <c:v>89.738597812229699</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CPU'!$I$122</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CPU'!$C$123:$C$133</c:f>
              <c:numCache>
                <c:formatCode>0.00</c:formatCode>
                <c:ptCount val="11"/>
                <c:pt idx="0">
                  <c:v>38.316168681012172</c:v>
                </c:pt>
                <c:pt idx="1">
                  <c:v>3.6965862200338022</c:v>
                </c:pt>
                <c:pt idx="2">
                  <c:v>52.750481038047241</c:v>
                </c:pt>
                <c:pt idx="3">
                  <c:v>0.52775519057761955</c:v>
                </c:pt>
                <c:pt idx="4">
                  <c:v>975.3047201411581</c:v>
                </c:pt>
                <c:pt idx="5">
                  <c:v>174.3510914319929</c:v>
                </c:pt>
                <c:pt idx="7">
                  <c:v>385.05287132482118</c:v>
                </c:pt>
                <c:pt idx="8">
                  <c:v>4.9773196113859797</c:v>
                </c:pt>
                <c:pt idx="9">
                  <c:v>20.29286281873345</c:v>
                </c:pt>
                <c:pt idx="10">
                  <c:v>76.565695203103886</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CPU'!$I$134</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CPU'!$C$135:$C$145</c:f>
              <c:numCache>
                <c:formatCode>0.00</c:formatCode>
                <c:ptCount val="11"/>
                <c:pt idx="0">
                  <c:v>52.8</c:v>
                </c:pt>
                <c:pt idx="1">
                  <c:v>5.51</c:v>
                </c:pt>
                <c:pt idx="2">
                  <c:v>70.930000000000007</c:v>
                </c:pt>
                <c:pt idx="3">
                  <c:v>0.9</c:v>
                </c:pt>
                <c:pt idx="4">
                  <c:v>1516.81</c:v>
                </c:pt>
                <c:pt idx="5">
                  <c:v>290.95</c:v>
                </c:pt>
                <c:pt idx="6">
                  <c:v>4.8899999999999997</c:v>
                </c:pt>
                <c:pt idx="7">
                  <c:v>533.15</c:v>
                </c:pt>
                <c:pt idx="8">
                  <c:v>6.8</c:v>
                </c:pt>
                <c:pt idx="9">
                  <c:v>33.11</c:v>
                </c:pt>
                <c:pt idx="10">
                  <c:v>127.77</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CPU'!$I$170</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CPU'!$C$171:$C$181</c:f>
              <c:numCache>
                <c:formatCode>0.00</c:formatCode>
                <c:ptCount val="11"/>
                <c:pt idx="0">
                  <c:v>50.918273999415192</c:v>
                </c:pt>
                <c:pt idx="1">
                  <c:v>5.0359287928512959</c:v>
                </c:pt>
                <c:pt idx="2">
                  <c:v>75.023673524042906</c:v>
                </c:pt>
                <c:pt idx="3">
                  <c:v>0.72639161007845343</c:v>
                </c:pt>
                <c:pt idx="4">
                  <c:v>1285.2329135660609</c:v>
                </c:pt>
                <c:pt idx="5">
                  <c:v>225.842181373767</c:v>
                </c:pt>
                <c:pt idx="6">
                  <c:v>3.9656645323640989</c:v>
                </c:pt>
                <c:pt idx="7">
                  <c:v>495.5324331742284</c:v>
                </c:pt>
                <c:pt idx="8">
                  <c:v>6.5400195360618678</c:v>
                </c:pt>
                <c:pt idx="9">
                  <c:v>27.81968276566727</c:v>
                </c:pt>
                <c:pt idx="10">
                  <c:v>111.4207484887196</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CPU'!$I$242</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CPU'!$C$243:$C$253</c:f>
              <c:numCache>
                <c:formatCode>0.00</c:formatCode>
                <c:ptCount val="11"/>
                <c:pt idx="0">
                  <c:v>119.9596259274773</c:v>
                </c:pt>
                <c:pt idx="2">
                  <c:v>152.1746804517698</c:v>
                </c:pt>
                <c:pt idx="3">
                  <c:v>1.717806449686837</c:v>
                </c:pt>
                <c:pt idx="4">
                  <c:v>2989.9216810998951</c:v>
                </c:pt>
                <c:pt idx="5">
                  <c:v>543.91200278063468</c:v>
                </c:pt>
                <c:pt idx="6">
                  <c:v>8.972591603150228</c:v>
                </c:pt>
                <c:pt idx="7">
                  <c:v>1073.430656742476</c:v>
                </c:pt>
                <c:pt idx="8">
                  <c:v>12.677214434557101</c:v>
                </c:pt>
                <c:pt idx="9">
                  <c:v>66.59317000581126</c:v>
                </c:pt>
                <c:pt idx="10">
                  <c:v>272.16313235707082</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CPU'!$I$230</c:f>
              <c:strCache>
                <c:ptCount val="1"/>
                <c:pt idx="0">
                  <c:v>Intel® Core™ i7-1355U INT8</c:v>
                </c:pt>
              </c:strCache>
            </c:strRef>
          </c:tx>
          <c:spPr>
            <a:solidFill>
              <a:schemeClr val="accent3">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CPU'!$C$231:$C$241</c:f>
              <c:numCache>
                <c:formatCode>0.00</c:formatCode>
                <c:ptCount val="11"/>
                <c:pt idx="0">
                  <c:v>44.689489531013471</c:v>
                </c:pt>
                <c:pt idx="2">
                  <c:v>62.082365711188487</c:v>
                </c:pt>
                <c:pt idx="3">
                  <c:v>0.64548291734284913</c:v>
                </c:pt>
                <c:pt idx="4">
                  <c:v>1039.5340550899521</c:v>
                </c:pt>
                <c:pt idx="5">
                  <c:v>203.9351054605645</c:v>
                </c:pt>
                <c:pt idx="6">
                  <c:v>3.5047235558440111</c:v>
                </c:pt>
                <c:pt idx="7">
                  <c:v>423.454417112442</c:v>
                </c:pt>
                <c:pt idx="8">
                  <c:v>5.1478429854717076</c:v>
                </c:pt>
                <c:pt idx="9">
                  <c:v>25.87887998548997</c:v>
                </c:pt>
                <c:pt idx="10">
                  <c:v>101.4322070191547</c:v>
                </c:pt>
              </c:numCache>
            </c:numRef>
          </c:val>
          <c:extLst>
            <c:ext xmlns:c16="http://schemas.microsoft.com/office/drawing/2014/chart" uri="{C3380CC4-5D6E-409C-BE32-E72D297353CC}">
              <c16:uniqueId val="{00000000-EC78-4F96-B3CD-512EF943DFBB}"/>
            </c:ext>
          </c:extLst>
        </c:ser>
        <c:ser>
          <c:idx val="14"/>
          <c:order val="11"/>
          <c:tx>
            <c:strRef>
              <c:f>'Performance Tables  CPU'!$I$254</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CPU'!$C$255:$C$265</c:f>
              <c:numCache>
                <c:formatCode>0.00</c:formatCode>
                <c:ptCount val="11"/>
                <c:pt idx="0">
                  <c:v>168.9293236325253</c:v>
                </c:pt>
                <c:pt idx="1">
                  <c:v>16.05686804017715</c:v>
                </c:pt>
                <c:pt idx="2">
                  <c:v>220.01234472408851</c:v>
                </c:pt>
                <c:pt idx="3">
                  <c:v>2.487105622352201</c:v>
                </c:pt>
                <c:pt idx="4">
                  <c:v>4254.4719112331022</c:v>
                </c:pt>
                <c:pt idx="5">
                  <c:v>766.25523955997369</c:v>
                </c:pt>
                <c:pt idx="6">
                  <c:v>12.97051779693777</c:v>
                </c:pt>
                <c:pt idx="7">
                  <c:v>1607.169821730939</c:v>
                </c:pt>
                <c:pt idx="8">
                  <c:v>18.747491488373871</c:v>
                </c:pt>
                <c:pt idx="9">
                  <c:v>95.492071032498743</c:v>
                </c:pt>
                <c:pt idx="10">
                  <c:v>387.96094852505689</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CPU'!$I$266</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CPU'!$C$267:$C$277</c:f>
              <c:numCache>
                <c:formatCode>0.00</c:formatCode>
                <c:ptCount val="11"/>
                <c:pt idx="0">
                  <c:v>20.687631986919541</c:v>
                </c:pt>
                <c:pt idx="2">
                  <c:v>35.925924135918883</c:v>
                </c:pt>
                <c:pt idx="3">
                  <c:v>0.294155205427021</c:v>
                </c:pt>
                <c:pt idx="4">
                  <c:v>519.78795579281382</c:v>
                </c:pt>
                <c:pt idx="5">
                  <c:v>92.243276497608434</c:v>
                </c:pt>
                <c:pt idx="6">
                  <c:v>1.590338949051697</c:v>
                </c:pt>
                <c:pt idx="7">
                  <c:v>202.32882720997071</c:v>
                </c:pt>
                <c:pt idx="8">
                  <c:v>2.4545939998810899</c:v>
                </c:pt>
                <c:pt idx="9">
                  <c:v>12.067914978833899</c:v>
                </c:pt>
                <c:pt idx="10">
                  <c:v>51.952487625668141</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CPU'!$I$278</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CPU'!$C$279:$C$289</c:f>
              <c:numCache>
                <c:formatCode>0.00</c:formatCode>
                <c:ptCount val="11"/>
                <c:pt idx="0">
                  <c:v>52.488805509005083</c:v>
                </c:pt>
                <c:pt idx="1">
                  <c:v>5.1798670073384834</c:v>
                </c:pt>
                <c:pt idx="2">
                  <c:v>97.273699531843079</c:v>
                </c:pt>
                <c:pt idx="3">
                  <c:v>0.75580363723011568</c:v>
                </c:pt>
                <c:pt idx="4">
                  <c:v>1451.2700858703511</c:v>
                </c:pt>
                <c:pt idx="5">
                  <c:v>245.58651118335931</c:v>
                </c:pt>
                <c:pt idx="6">
                  <c:v>4.3464987134224113</c:v>
                </c:pt>
                <c:pt idx="7">
                  <c:v>575.9345424283498</c:v>
                </c:pt>
                <c:pt idx="8">
                  <c:v>6.1322314212619782</c:v>
                </c:pt>
                <c:pt idx="9">
                  <c:v>32.674540795348904</c:v>
                </c:pt>
                <c:pt idx="10">
                  <c:v>136.6556206185623</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CPU'!$I$290</c:f>
              <c:strCache>
                <c:ptCount val="1"/>
                <c:pt idx="0">
                  <c:v>Intel® Xeon® Silver 6238L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CPU'!$C$291:$C$301</c:f>
              <c:numCache>
                <c:formatCode>0.00</c:formatCode>
                <c:ptCount val="11"/>
                <c:pt idx="0">
                  <c:v>427.23178983816291</c:v>
                </c:pt>
                <c:pt idx="1">
                  <c:v>38.282345886438698</c:v>
                </c:pt>
                <c:pt idx="2">
                  <c:v>413.78987446694231</c:v>
                </c:pt>
                <c:pt idx="3">
                  <c:v>6.5141196451294414</c:v>
                </c:pt>
                <c:pt idx="4">
                  <c:v>10312.71377109821</c:v>
                </c:pt>
                <c:pt idx="5">
                  <c:v>2122.7171011303212</c:v>
                </c:pt>
                <c:pt idx="6">
                  <c:v>41.987406438377278</c:v>
                </c:pt>
                <c:pt idx="7">
                  <c:v>4267.652431074278</c:v>
                </c:pt>
                <c:pt idx="8">
                  <c:v>69.09567799973513</c:v>
                </c:pt>
                <c:pt idx="9">
                  <c:v>251.62191398605759</c:v>
                </c:pt>
                <c:pt idx="10">
                  <c:v>757.45078564769528</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CPU'!$I$302</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CPU'!$C$303:$C$313</c:f>
              <c:numCache>
                <c:formatCode>0.00</c:formatCode>
                <c:ptCount val="11"/>
                <c:pt idx="0">
                  <c:v>218.51629220349159</c:v>
                </c:pt>
                <c:pt idx="1">
                  <c:v>21.826734550156939</c:v>
                </c:pt>
                <c:pt idx="2">
                  <c:v>271.61511798921418</c:v>
                </c:pt>
                <c:pt idx="3">
                  <c:v>3.256551126048346</c:v>
                </c:pt>
                <c:pt idx="4">
                  <c:v>5407.632756628801</c:v>
                </c:pt>
                <c:pt idx="5">
                  <c:v>971.95250259732734</c:v>
                </c:pt>
                <c:pt idx="6">
                  <c:v>17.673618313231358</c:v>
                </c:pt>
                <c:pt idx="7">
                  <c:v>2068.2045719352682</c:v>
                </c:pt>
                <c:pt idx="8">
                  <c:v>28.986787147978799</c:v>
                </c:pt>
                <c:pt idx="9">
                  <c:v>117.8197275557132</c:v>
                </c:pt>
                <c:pt idx="10">
                  <c:v>442.04165321683661</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CPU'!$I$338</c:f>
              <c:strCache>
                <c:ptCount val="1"/>
                <c:pt idx="0">
                  <c:v>Intel® Xeon® Platinum 8580 INT8</c:v>
                </c:pt>
              </c:strCache>
            </c:strRef>
          </c:tx>
          <c:spPr>
            <a:solidFill>
              <a:schemeClr val="accent1">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CPU'!$C$339:$C$349</c:f>
              <c:numCache>
                <c:formatCode>0.00</c:formatCode>
                <c:ptCount val="11"/>
                <c:pt idx="0">
                  <c:v>4693.9590526784841</c:v>
                </c:pt>
                <c:pt idx="1">
                  <c:v>305.38756863034371</c:v>
                </c:pt>
                <c:pt idx="2">
                  <c:v>1736.6513683679709</c:v>
                </c:pt>
                <c:pt idx="3">
                  <c:v>75.354413183297652</c:v>
                </c:pt>
                <c:pt idx="4">
                  <c:v>39913.42364438255</c:v>
                </c:pt>
                <c:pt idx="5">
                  <c:v>21749.45442899151</c:v>
                </c:pt>
                <c:pt idx="6">
                  <c:v>512.76762067736536</c:v>
                </c:pt>
                <c:pt idx="8">
                  <c:v>617.57008917556982</c:v>
                </c:pt>
                <c:pt idx="9">
                  <c:v>1755.2136676919861</c:v>
                </c:pt>
              </c:numCache>
            </c:numRef>
          </c:val>
          <c:extLst>
            <c:ext xmlns:c16="http://schemas.microsoft.com/office/drawing/2014/chart" uri="{C3380CC4-5D6E-409C-BE32-E72D297353CC}">
              <c16:uniqueId val="{00000002-1BC6-4AD8-A669-0FD3B63C2BEA}"/>
            </c:ext>
          </c:extLst>
        </c:ser>
        <c:ser>
          <c:idx val="40"/>
          <c:order val="17"/>
          <c:tx>
            <c:strRef>
              <c:f>'Performance Tables  CPU'!$I$314</c:f>
              <c:strCache>
                <c:ptCount val="1"/>
                <c:pt idx="0">
                  <c:v>Intel® Xeon® Platinum 8280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CPU'!$C$315:$C$325</c:f>
              <c:numCache>
                <c:formatCode>0.00</c:formatCode>
                <c:ptCount val="11"/>
                <c:pt idx="0">
                  <c:v>590.15741660693266</c:v>
                </c:pt>
                <c:pt idx="1">
                  <c:v>51.171892133809457</c:v>
                </c:pt>
                <c:pt idx="2">
                  <c:v>576.89843136912157</c:v>
                </c:pt>
                <c:pt idx="3">
                  <c:v>8.7089373621518167</c:v>
                </c:pt>
                <c:pt idx="4">
                  <c:v>15016.479643212049</c:v>
                </c:pt>
                <c:pt idx="5">
                  <c:v>2968.3135739631311</c:v>
                </c:pt>
                <c:pt idx="6">
                  <c:v>58.240094281719067</c:v>
                </c:pt>
                <c:pt idx="7">
                  <c:v>6032.6577195811924</c:v>
                </c:pt>
                <c:pt idx="8">
                  <c:v>96.658727915227615</c:v>
                </c:pt>
                <c:pt idx="9">
                  <c:v>334.59627325115622</c:v>
                </c:pt>
                <c:pt idx="10">
                  <c:v>997.4780368265051</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CPU'!$I$326</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CPU'!$C$327:$C$337</c:f>
              <c:numCache>
                <c:formatCode>0.00</c:formatCode>
                <c:ptCount val="11"/>
                <c:pt idx="0">
                  <c:v>429.84918616141562</c:v>
                </c:pt>
                <c:pt idx="1">
                  <c:v>38.811184592812502</c:v>
                </c:pt>
                <c:pt idx="2">
                  <c:v>497.16197564515431</c:v>
                </c:pt>
                <c:pt idx="3">
                  <c:v>7.4071549407933386</c:v>
                </c:pt>
                <c:pt idx="4">
                  <c:v>11955.693563077601</c:v>
                </c:pt>
                <c:pt idx="5">
                  <c:v>2249.4192624992352</c:v>
                </c:pt>
                <c:pt idx="6">
                  <c:v>42.230266965528578</c:v>
                </c:pt>
                <c:pt idx="7">
                  <c:v>4642.8915669780936</c:v>
                </c:pt>
                <c:pt idx="8">
                  <c:v>69.984954649909227</c:v>
                </c:pt>
                <c:pt idx="9">
                  <c:v>265.17196587856819</c:v>
                </c:pt>
                <c:pt idx="10">
                  <c:v>859.9038208350172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CPU'!$I$350</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CPU'!$C$351:$C$361</c:f>
              <c:numCache>
                <c:formatCode>0.00</c:formatCode>
                <c:ptCount val="11"/>
                <c:pt idx="0">
                  <c:v>881.60527458520244</c:v>
                </c:pt>
                <c:pt idx="1">
                  <c:v>78.314305301154263</c:v>
                </c:pt>
                <c:pt idx="2">
                  <c:v>1014.606963887925</c:v>
                </c:pt>
                <c:pt idx="3">
                  <c:v>14.5460749379603</c:v>
                </c:pt>
                <c:pt idx="4">
                  <c:v>22842.638877707159</c:v>
                </c:pt>
                <c:pt idx="5">
                  <c:v>4948.0954485850471</c:v>
                </c:pt>
                <c:pt idx="6">
                  <c:v>85.634793920926668</c:v>
                </c:pt>
                <c:pt idx="8">
                  <c:v>139.91969424474561</c:v>
                </c:pt>
                <c:pt idx="9">
                  <c:v>533.1842918894414</c:v>
                </c:pt>
                <c:pt idx="10">
                  <c:v>1718.363303344616</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CPU'!$I$362</c:f>
              <c:strCache>
                <c:ptCount val="1"/>
                <c:pt idx="0">
                  <c:v>Intel® Xeon® Platinum 8480+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CPU'!$C$363:$C$373</c:f>
              <c:numCache>
                <c:formatCode>0.00</c:formatCode>
                <c:ptCount val="11"/>
                <c:pt idx="0">
                  <c:v>3032.010455346825</c:v>
                </c:pt>
                <c:pt idx="1">
                  <c:v>244.06163359056421</c:v>
                </c:pt>
                <c:pt idx="2">
                  <c:v>1454.4066639737739</c:v>
                </c:pt>
                <c:pt idx="3">
                  <c:v>63.197801135602973</c:v>
                </c:pt>
                <c:pt idx="4">
                  <c:v>38642.106777376634</c:v>
                </c:pt>
                <c:pt idx="5">
                  <c:v>19506.314413994121</c:v>
                </c:pt>
                <c:pt idx="6">
                  <c:v>438.33541576815099</c:v>
                </c:pt>
                <c:pt idx="7">
                  <c:v>23599.575796958459</c:v>
                </c:pt>
                <c:pt idx="8">
                  <c:v>511.53192176147382</c:v>
                </c:pt>
                <c:pt idx="9">
                  <c:v>1419.981954524442</c:v>
                </c:pt>
                <c:pt idx="10">
                  <c:v>2411.670358074517</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CPU'!$J$38</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CPU'!$B$39:$B$49</c:f>
              <c:numCache>
                <c:formatCode>0.00</c:formatCode>
                <c:ptCount val="11"/>
                <c:pt idx="0">
                  <c:v>0</c:v>
                </c:pt>
                <c:pt idx="1">
                  <c:v>0</c:v>
                </c:pt>
                <c:pt idx="2">
                  <c:v>4.9667232830489896</c:v>
                </c:pt>
                <c:pt idx="3">
                  <c:v>0</c:v>
                </c:pt>
                <c:pt idx="4">
                  <c:v>80.441024784681332</c:v>
                </c:pt>
                <c:pt idx="5">
                  <c:v>8.1511421686364454</c:v>
                </c:pt>
                <c:pt idx="6">
                  <c:v>0.13266407558355711</c:v>
                </c:pt>
                <c:pt idx="7">
                  <c:v>21.533886696158699</c:v>
                </c:pt>
                <c:pt idx="8">
                  <c:v>0</c:v>
                </c:pt>
                <c:pt idx="9">
                  <c:v>1.0421624132767691</c:v>
                </c:pt>
                <c:pt idx="10">
                  <c:v>5.1151787388031869</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CPU'!$J$50</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CPU'!$B$51:$B$61</c:f>
              <c:numCache>
                <c:formatCode>0.00</c:formatCode>
                <c:ptCount val="11"/>
                <c:pt idx="0">
                  <c:v>4.323590082854631</c:v>
                </c:pt>
                <c:pt idx="1">
                  <c:v>0.38610621682602542</c:v>
                </c:pt>
                <c:pt idx="2">
                  <c:v>11.506340213064361</c:v>
                </c:pt>
                <c:pt idx="3">
                  <c:v>4.8064289282202619E-2</c:v>
                </c:pt>
                <c:pt idx="4">
                  <c:v>133.55424703502061</c:v>
                </c:pt>
                <c:pt idx="5">
                  <c:v>14.46770952458724</c:v>
                </c:pt>
                <c:pt idx="6">
                  <c:v>0.23144760323475491</c:v>
                </c:pt>
                <c:pt idx="7">
                  <c:v>36.977935255631877</c:v>
                </c:pt>
                <c:pt idx="8">
                  <c:v>0.37873582252019089</c:v>
                </c:pt>
                <c:pt idx="9">
                  <c:v>1.8615052959095271</c:v>
                </c:pt>
                <c:pt idx="10">
                  <c:v>9.6589575870835951</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CPU'!$J$62</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CPU'!$B$63:$B$73</c:f>
              <c:numCache>
                <c:formatCode>0.00</c:formatCode>
                <c:ptCount val="11"/>
                <c:pt idx="0">
                  <c:v>15.03162680393674</c:v>
                </c:pt>
                <c:pt idx="1">
                  <c:v>1.27571697673145</c:v>
                </c:pt>
                <c:pt idx="2">
                  <c:v>27.901818898414831</c:v>
                </c:pt>
                <c:pt idx="3">
                  <c:v>0.14270744694157961</c:v>
                </c:pt>
                <c:pt idx="4">
                  <c:v>406.53305697304108</c:v>
                </c:pt>
                <c:pt idx="5">
                  <c:v>50.348803324505802</c:v>
                </c:pt>
                <c:pt idx="6">
                  <c:v>0.89373588432706419</c:v>
                </c:pt>
                <c:pt idx="7">
                  <c:v>119.523670990215</c:v>
                </c:pt>
                <c:pt idx="8">
                  <c:v>1.372469900823579</c:v>
                </c:pt>
                <c:pt idx="9">
                  <c:v>6.7704867566144404</c:v>
                </c:pt>
                <c:pt idx="10">
                  <c:v>32.13956622523429</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CPU'!$J$86</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CPU'!$B$87:$B$97</c:f>
              <c:numCache>
                <c:formatCode>0.00</c:formatCode>
                <c:ptCount val="11"/>
                <c:pt idx="0">
                  <c:v>18.04355510572379</c:v>
                </c:pt>
                <c:pt idx="2">
                  <c:v>38.125739035627767</c:v>
                </c:pt>
                <c:pt idx="3">
                  <c:v>0.15907387896341629</c:v>
                </c:pt>
                <c:pt idx="4">
                  <c:v>488.90635050191298</c:v>
                </c:pt>
                <c:pt idx="5">
                  <c:v>60.344710664454233</c:v>
                </c:pt>
                <c:pt idx="6">
                  <c:v>1.0629059867236861</c:v>
                </c:pt>
                <c:pt idx="7">
                  <c:v>151.19894277131269</c:v>
                </c:pt>
                <c:pt idx="8">
                  <c:v>1.6609966477038489</c:v>
                </c:pt>
                <c:pt idx="9">
                  <c:v>7.9483890030263051</c:v>
                </c:pt>
                <c:pt idx="10">
                  <c:v>40.947756717237098</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CPU'!$J$98</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CPU'!$B$99:$B$109</c:f>
              <c:numCache>
                <c:formatCode>0.00</c:formatCode>
                <c:ptCount val="11"/>
                <c:pt idx="0">
                  <c:v>21.903975985820718</c:v>
                </c:pt>
                <c:pt idx="1">
                  <c:v>1.8765579255785689</c:v>
                </c:pt>
                <c:pt idx="2">
                  <c:v>32.9991419727601</c:v>
                </c:pt>
                <c:pt idx="3">
                  <c:v>0.18861369612498899</c:v>
                </c:pt>
                <c:pt idx="4">
                  <c:v>462.20162844212882</c:v>
                </c:pt>
                <c:pt idx="5">
                  <c:v>72.980295221939812</c:v>
                </c:pt>
                <c:pt idx="6">
                  <c:v>1.2995964148803989</c:v>
                </c:pt>
                <c:pt idx="7">
                  <c:v>163.65913698519361</c:v>
                </c:pt>
                <c:pt idx="8">
                  <c:v>2.0144798416303482</c:v>
                </c:pt>
                <c:pt idx="9">
                  <c:v>9.337901791915673</c:v>
                </c:pt>
                <c:pt idx="10">
                  <c:v>45.231794277830581</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CPU'!$J$110</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CPU'!$B$111:$B$121</c:f>
              <c:numCache>
                <c:formatCode>0.00</c:formatCode>
                <c:ptCount val="11"/>
                <c:pt idx="0">
                  <c:v>21.32762620468802</c:v>
                </c:pt>
                <c:pt idx="1">
                  <c:v>1.90147580632686</c:v>
                </c:pt>
                <c:pt idx="2">
                  <c:v>41.09404043585036</c:v>
                </c:pt>
                <c:pt idx="3">
                  <c:v>0.17625061202817111</c:v>
                </c:pt>
                <c:pt idx="4">
                  <c:v>570.783937537665</c:v>
                </c:pt>
                <c:pt idx="5">
                  <c:v>71.166411443568904</c:v>
                </c:pt>
                <c:pt idx="6">
                  <c:v>1.2850826974204499</c:v>
                </c:pt>
                <c:pt idx="7">
                  <c:v>183.93531307948871</c:v>
                </c:pt>
                <c:pt idx="8">
                  <c:v>1.914893581473518</c:v>
                </c:pt>
                <c:pt idx="9">
                  <c:v>9.0064608739672281</c:v>
                </c:pt>
                <c:pt idx="10">
                  <c:v>48.880284583799373</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CPU'!$J$122</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CPU'!$B$123:$B$133</c:f>
              <c:numCache>
                <c:formatCode>0.00</c:formatCode>
                <c:ptCount val="11"/>
                <c:pt idx="0">
                  <c:v>13.71050399893622</c:v>
                </c:pt>
                <c:pt idx="1">
                  <c:v>1.2029910642128561</c:v>
                </c:pt>
                <c:pt idx="2">
                  <c:v>21.832222143528419</c:v>
                </c:pt>
                <c:pt idx="3">
                  <c:v>0.1438087821199501</c:v>
                </c:pt>
                <c:pt idx="4">
                  <c:v>312.11623858750562</c:v>
                </c:pt>
                <c:pt idx="5">
                  <c:v>45.463297634032493</c:v>
                </c:pt>
                <c:pt idx="7">
                  <c:v>100.34185793892139</c:v>
                </c:pt>
                <c:pt idx="8">
                  <c:v>1.241862650064949</c:v>
                </c:pt>
                <c:pt idx="9">
                  <c:v>5.6968296510741911</c:v>
                </c:pt>
                <c:pt idx="10">
                  <c:v>27.61046137528697</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CPU'!$J$170</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CPU'!$B$171:$B$181</c:f>
              <c:numCache>
                <c:formatCode>0.00</c:formatCode>
                <c:ptCount val="11"/>
                <c:pt idx="0">
                  <c:v>18.373303382984069</c:v>
                </c:pt>
                <c:pt idx="1">
                  <c:v>1.6497696954381591</c:v>
                </c:pt>
                <c:pt idx="2">
                  <c:v>41.472659497108367</c:v>
                </c:pt>
                <c:pt idx="3">
                  <c:v>0.1988486184454438</c:v>
                </c:pt>
                <c:pt idx="4">
                  <c:v>509.36909624373811</c:v>
                </c:pt>
                <c:pt idx="5">
                  <c:v>61.280033761600492</c:v>
                </c:pt>
                <c:pt idx="6">
                  <c:v>1.020266216308964</c:v>
                </c:pt>
                <c:pt idx="7">
                  <c:v>147.22218742093099</c:v>
                </c:pt>
                <c:pt idx="8">
                  <c:v>1.6656868301259631</c:v>
                </c:pt>
                <c:pt idx="9">
                  <c:v>7.8529660239426597</c:v>
                </c:pt>
                <c:pt idx="10">
                  <c:v>40.37008957991825</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CPU'!$J$230</c:f>
              <c:strCache>
                <c:ptCount val="1"/>
                <c:pt idx="0">
                  <c:v>Intel® Core™ i7-1355U FP32</c:v>
                </c:pt>
              </c:strCache>
            </c:strRef>
          </c:tx>
          <c:spPr>
            <a:solidFill>
              <a:schemeClr val="accent5">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CPU'!$B$231:$B$241</c:f>
              <c:numCache>
                <c:formatCode>0.00</c:formatCode>
                <c:ptCount val="11"/>
                <c:pt idx="0">
                  <c:v>17.960151232872651</c:v>
                </c:pt>
                <c:pt idx="2">
                  <c:v>39.807047982041851</c:v>
                </c:pt>
                <c:pt idx="3">
                  <c:v>0.18078760712036679</c:v>
                </c:pt>
                <c:pt idx="4">
                  <c:v>513.13959276855633</c:v>
                </c:pt>
                <c:pt idx="5">
                  <c:v>59.042161177448612</c:v>
                </c:pt>
                <c:pt idx="6">
                  <c:v>1.029115950198324</c:v>
                </c:pt>
                <c:pt idx="7">
                  <c:v>153.00037303699509</c:v>
                </c:pt>
                <c:pt idx="9">
                  <c:v>8.2129523933252155</c:v>
                </c:pt>
                <c:pt idx="10">
                  <c:v>40.838273159546652</c:v>
                </c:pt>
              </c:numCache>
            </c:numRef>
          </c:val>
          <c:extLst>
            <c:ext xmlns:c16="http://schemas.microsoft.com/office/drawing/2014/chart" uri="{C3380CC4-5D6E-409C-BE32-E72D297353CC}">
              <c16:uniqueId val="{00000001-EC78-4F96-B3CD-512EF943DFBB}"/>
            </c:ext>
          </c:extLst>
        </c:ser>
        <c:ser>
          <c:idx val="28"/>
          <c:order val="30"/>
          <c:tx>
            <c:strRef>
              <c:f>'Performance Tables  CPU'!$J$134</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CPU'!$B$135:$B$145</c:f>
              <c:numCache>
                <c:formatCode>0.00</c:formatCode>
                <c:ptCount val="11"/>
                <c:pt idx="0">
                  <c:v>21.04</c:v>
                </c:pt>
                <c:pt idx="1">
                  <c:v>1.73</c:v>
                </c:pt>
                <c:pt idx="2">
                  <c:v>46.4</c:v>
                </c:pt>
                <c:pt idx="3">
                  <c:v>0.22</c:v>
                </c:pt>
                <c:pt idx="4">
                  <c:v>588.52</c:v>
                </c:pt>
                <c:pt idx="5">
                  <c:v>70.83</c:v>
                </c:pt>
                <c:pt idx="6">
                  <c:v>1.24</c:v>
                </c:pt>
                <c:pt idx="7">
                  <c:v>179.15</c:v>
                </c:pt>
                <c:pt idx="8">
                  <c:v>1.6</c:v>
                </c:pt>
                <c:pt idx="9">
                  <c:v>9.16</c:v>
                </c:pt>
                <c:pt idx="10">
                  <c:v>46.9</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CPU'!$J$242</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CPU'!$B$243:$B$253</c:f>
              <c:numCache>
                <c:formatCode>0.00</c:formatCode>
                <c:ptCount val="11"/>
                <c:pt idx="0">
                  <c:v>47.191248200990167</c:v>
                </c:pt>
                <c:pt idx="1">
                  <c:v>3.9109508545587661</c:v>
                </c:pt>
                <c:pt idx="2">
                  <c:v>93.19516070817663</c:v>
                </c:pt>
                <c:pt idx="3">
                  <c:v>0.50103914951068262</c:v>
                </c:pt>
                <c:pt idx="4">
                  <c:v>1328.9907238927769</c:v>
                </c:pt>
                <c:pt idx="5">
                  <c:v>151.19643945323671</c:v>
                </c:pt>
                <c:pt idx="6">
                  <c:v>2.5072394414295389</c:v>
                </c:pt>
                <c:pt idx="7">
                  <c:v>385.05526817894207</c:v>
                </c:pt>
                <c:pt idx="8">
                  <c:v>3.3011975664005981</c:v>
                </c:pt>
                <c:pt idx="9">
                  <c:v>20.168031405154199</c:v>
                </c:pt>
                <c:pt idx="10">
                  <c:v>103.27311844097871</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CPU'!$J$254</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CPU'!$B$255:$B$265</c:f>
              <c:numCache>
                <c:formatCode>0.00</c:formatCode>
                <c:ptCount val="11"/>
                <c:pt idx="0">
                  <c:v>67.234868812649111</c:v>
                </c:pt>
                <c:pt idx="1">
                  <c:v>5.9913897093456523</c:v>
                </c:pt>
                <c:pt idx="2">
                  <c:v>126.7256759856068</c:v>
                </c:pt>
                <c:pt idx="3">
                  <c:v>0.71074062597587706</c:v>
                </c:pt>
                <c:pt idx="4">
                  <c:v>2047.2593829166231</c:v>
                </c:pt>
                <c:pt idx="5">
                  <c:v>233.37952676558911</c:v>
                </c:pt>
                <c:pt idx="6">
                  <c:v>3.8313476785717628</c:v>
                </c:pt>
                <c:pt idx="7">
                  <c:v>587.94773224701726</c:v>
                </c:pt>
                <c:pt idx="8">
                  <c:v>4.1261124733547243</c:v>
                </c:pt>
                <c:pt idx="9">
                  <c:v>30.366430703381479</c:v>
                </c:pt>
                <c:pt idx="10">
                  <c:v>154.46387887655709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CPU'!$J$266</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CPU'!$B$267:$B$277</c:f>
              <c:numCache>
                <c:formatCode>0.00</c:formatCode>
                <c:ptCount val="11"/>
                <c:pt idx="0">
                  <c:v>14.76600718077554</c:v>
                </c:pt>
                <c:pt idx="1">
                  <c:v>1.273352401059834</c:v>
                </c:pt>
                <c:pt idx="2">
                  <c:v>30.284112143907219</c:v>
                </c:pt>
                <c:pt idx="3">
                  <c:v>0.15430442290386659</c:v>
                </c:pt>
                <c:pt idx="4">
                  <c:v>425.23627055594619</c:v>
                </c:pt>
                <c:pt idx="5">
                  <c:v>49.797734336522304</c:v>
                </c:pt>
                <c:pt idx="6">
                  <c:v>0.85935288662103215</c:v>
                </c:pt>
                <c:pt idx="7">
                  <c:v>120.89203002927459</c:v>
                </c:pt>
                <c:pt idx="8">
                  <c:v>1.351011281229374</c:v>
                </c:pt>
                <c:pt idx="9">
                  <c:v>6.754032311614707</c:v>
                </c:pt>
                <c:pt idx="10">
                  <c:v>32.5064866402547</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CPU'!$J$278</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CPU'!$B$279:$B$289</c:f>
              <c:numCache>
                <c:formatCode>0.00</c:formatCode>
                <c:ptCount val="11"/>
                <c:pt idx="0">
                  <c:v>35.7370130029474</c:v>
                </c:pt>
                <c:pt idx="1">
                  <c:v>3.334057703893774</c:v>
                </c:pt>
                <c:pt idx="2">
                  <c:v>48.027592198102667</c:v>
                </c:pt>
                <c:pt idx="3">
                  <c:v>0.29210890548930069</c:v>
                </c:pt>
                <c:pt idx="4">
                  <c:v>666.39228960142282</c:v>
                </c:pt>
                <c:pt idx="5">
                  <c:v>121.387756952941</c:v>
                </c:pt>
                <c:pt idx="6">
                  <c:v>2.2994779458986678</c:v>
                </c:pt>
                <c:pt idx="7">
                  <c:v>272.53113980672532</c:v>
                </c:pt>
                <c:pt idx="8">
                  <c:v>3.2977554669554219</c:v>
                </c:pt>
                <c:pt idx="9">
                  <c:v>14.74746733969401</c:v>
                </c:pt>
                <c:pt idx="10">
                  <c:v>71.988305428527369</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CPU'!$J$290</c:f>
              <c:strCache>
                <c:ptCount val="1"/>
                <c:pt idx="0">
                  <c:v>Intel® Xeon® Silver 6238L FP32</c:v>
                </c:pt>
              </c:strCache>
              <c:extLst xmlns:c15="http://schemas.microsoft.com/office/drawing/2012/chart"/>
            </c:strRef>
          </c:tx>
          <c:spPr>
            <a:solidFill>
              <a:schemeClr val="accent6">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CPU'!$B$291:$B$301</c:f>
              <c:numCache>
                <c:formatCode>0.00</c:formatCode>
                <c:ptCount val="11"/>
                <c:pt idx="0">
                  <c:v>164.01494244939099</c:v>
                </c:pt>
                <c:pt idx="1">
                  <c:v>13.451492116853309</c:v>
                </c:pt>
                <c:pt idx="2">
                  <c:v>257.07375853726842</c:v>
                </c:pt>
                <c:pt idx="3">
                  <c:v>1.6591825355661429</c:v>
                </c:pt>
                <c:pt idx="4">
                  <c:v>3331.010545153903</c:v>
                </c:pt>
                <c:pt idx="5">
                  <c:v>565.52166427694078</c:v>
                </c:pt>
                <c:pt idx="6">
                  <c:v>10.90942136662331</c:v>
                </c:pt>
                <c:pt idx="7">
                  <c:v>1238.3043977941891</c:v>
                </c:pt>
                <c:pt idx="8">
                  <c:v>16.421492369287339</c:v>
                </c:pt>
                <c:pt idx="9">
                  <c:v>74.960665132683317</c:v>
                </c:pt>
                <c:pt idx="10">
                  <c:v>337.98719737307499</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CPU'!$J$302</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CPU'!$B$303:$B$313</c:f>
              <c:numCache>
                <c:formatCode>0.00</c:formatCode>
                <c:ptCount val="11"/>
                <c:pt idx="0">
                  <c:v>80.07642099559537</c:v>
                </c:pt>
                <c:pt idx="1">
                  <c:v>6.9889009600679364</c:v>
                </c:pt>
                <c:pt idx="2">
                  <c:v>166.53858204306371</c:v>
                </c:pt>
                <c:pt idx="3">
                  <c:v>0.90158669010079773</c:v>
                </c:pt>
                <c:pt idx="4">
                  <c:v>1924.4376092293439</c:v>
                </c:pt>
                <c:pt idx="5">
                  <c:v>269.81565399191732</c:v>
                </c:pt>
                <c:pt idx="6">
                  <c:v>4.594954253862924</c:v>
                </c:pt>
                <c:pt idx="7">
                  <c:v>637.6119463475934</c:v>
                </c:pt>
                <c:pt idx="8">
                  <c:v>7.4195484945414831</c:v>
                </c:pt>
                <c:pt idx="9">
                  <c:v>35.121250057324453</c:v>
                </c:pt>
                <c:pt idx="10">
                  <c:v>173.40989115251321</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CPU'!$J$338</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CPU'!$B$339:$B$349</c:f>
              <c:numCache>
                <c:formatCode>0.00</c:formatCode>
                <c:ptCount val="11"/>
                <c:pt idx="0">
                  <c:v>562.05494938224911</c:v>
                </c:pt>
                <c:pt idx="1">
                  <c:v>55.373378575647791</c:v>
                </c:pt>
                <c:pt idx="2">
                  <c:v>1132.210310820913</c:v>
                </c:pt>
                <c:pt idx="3">
                  <c:v>6.4750604615947136</c:v>
                </c:pt>
                <c:pt idx="4">
                  <c:v>15945.06480031568</c:v>
                </c:pt>
                <c:pt idx="5">
                  <c:v>2011.714397192173</c:v>
                </c:pt>
                <c:pt idx="6">
                  <c:v>35.430403833193871</c:v>
                </c:pt>
                <c:pt idx="7">
                  <c:v>4699.7276914522827</c:v>
                </c:pt>
                <c:pt idx="8">
                  <c:v>56.932755899007567</c:v>
                </c:pt>
                <c:pt idx="9">
                  <c:v>265.47052252049667</c:v>
                </c:pt>
                <c:pt idx="10">
                  <c:v>1263.118281322686</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CPU'!$J$339</c:f>
              <c:strCache>
                <c:ptCount val="1"/>
                <c:pt idx="0">
                  <c:v>Intel® Xeon® Platinum 8580 BF16</c:v>
                </c:pt>
              </c:strCache>
            </c:strRef>
          </c:tx>
          <c:spPr>
            <a:solidFill>
              <a:schemeClr val="accent2">
                <a:lumMod val="7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CPU'!$D$339:$D$349</c:f>
              <c:numCache>
                <c:formatCode>0.00</c:formatCode>
                <c:ptCount val="11"/>
                <c:pt idx="0">
                  <c:v>3202.494826818865</c:v>
                </c:pt>
                <c:pt idx="1">
                  <c:v>289.16563945395433</c:v>
                </c:pt>
                <c:pt idx="2">
                  <c:v>1408.769621276695</c:v>
                </c:pt>
                <c:pt idx="3">
                  <c:v>48.434738357041169</c:v>
                </c:pt>
                <c:pt idx="5">
                  <c:v>13645.99841314036</c:v>
                </c:pt>
                <c:pt idx="6">
                  <c:v>276.38604200701133</c:v>
                </c:pt>
                <c:pt idx="7">
                  <c:v>16520.05421010733</c:v>
                </c:pt>
                <c:pt idx="8">
                  <c:v>334.64108313471752</c:v>
                </c:pt>
                <c:pt idx="9">
                  <c:v>1055.239970235323</c:v>
                </c:pt>
                <c:pt idx="10">
                  <c:v>3461.0993990558409</c:v>
                </c:pt>
              </c:numCache>
            </c:numRef>
          </c:val>
          <c:extLst>
            <c:ext xmlns:c16="http://schemas.microsoft.com/office/drawing/2014/chart" uri="{C3380CC4-5D6E-409C-BE32-E72D297353CC}">
              <c16:uniqueId val="{00000000-F951-48CF-909A-0E1B1A8DB0BD}"/>
            </c:ext>
          </c:extLst>
        </c:ser>
        <c:ser>
          <c:idx val="41"/>
          <c:order val="39"/>
          <c:tx>
            <c:strRef>
              <c:f>'Performance Tables  CPU'!$J$314</c:f>
              <c:strCache>
                <c:ptCount val="1"/>
                <c:pt idx="0">
                  <c:v>Intel® Xeon® Platinum 8280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CPU'!$B$315:$B$325</c:f>
              <c:numCache>
                <c:formatCode>0.00</c:formatCode>
                <c:ptCount val="11"/>
                <c:pt idx="0">
                  <c:v>224.94312386520019</c:v>
                </c:pt>
                <c:pt idx="1">
                  <c:v>18.464076461864529</c:v>
                </c:pt>
                <c:pt idx="2">
                  <c:v>325.00608872328542</c:v>
                </c:pt>
                <c:pt idx="3">
                  <c:v>2.2537235471979771</c:v>
                </c:pt>
                <c:pt idx="4">
                  <c:v>4645.4689379560077</c:v>
                </c:pt>
                <c:pt idx="5">
                  <c:v>754.3588054035564</c:v>
                </c:pt>
                <c:pt idx="6">
                  <c:v>15.050115769703391</c:v>
                </c:pt>
                <c:pt idx="7">
                  <c:v>1652.7003034719839</c:v>
                </c:pt>
                <c:pt idx="8">
                  <c:v>22.641799648925261</c:v>
                </c:pt>
                <c:pt idx="9">
                  <c:v>102.8959000048236</c:v>
                </c:pt>
                <c:pt idx="10">
                  <c:v>452.11247430207942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CPU'!$J$326</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CPU'!$B$327:$B$337</c:f>
              <c:numCache>
                <c:formatCode>0.00</c:formatCode>
                <c:ptCount val="11"/>
                <c:pt idx="0">
                  <c:v>167.86145105653179</c:v>
                </c:pt>
                <c:pt idx="1">
                  <c:v>15.0900755426263</c:v>
                </c:pt>
                <c:pt idx="2">
                  <c:v>303.25717380815098</c:v>
                </c:pt>
                <c:pt idx="3">
                  <c:v>1.7635258224721491</c:v>
                </c:pt>
                <c:pt idx="4">
                  <c:v>3563.3903401181319</c:v>
                </c:pt>
                <c:pt idx="5">
                  <c:v>563.79048946083049</c:v>
                </c:pt>
                <c:pt idx="6">
                  <c:v>10.503206576492801</c:v>
                </c:pt>
                <c:pt idx="7">
                  <c:v>1227.046355351531</c:v>
                </c:pt>
                <c:pt idx="8">
                  <c:v>16.46260970900849</c:v>
                </c:pt>
                <c:pt idx="9">
                  <c:v>76.673722959203516</c:v>
                </c:pt>
                <c:pt idx="10">
                  <c:v>340.51076655898453</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CPU'!$J$350</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CPU'!$B$351:$B$361</c:f>
              <c:numCache>
                <c:formatCode>0.00</c:formatCode>
                <c:ptCount val="11"/>
                <c:pt idx="0">
                  <c:v>338.79085186416029</c:v>
                </c:pt>
                <c:pt idx="1">
                  <c:v>29.725164372702789</c:v>
                </c:pt>
                <c:pt idx="2">
                  <c:v>582.63419042400392</c:v>
                </c:pt>
                <c:pt idx="3">
                  <c:v>3.4688259571082689</c:v>
                </c:pt>
                <c:pt idx="4">
                  <c:v>7144.4050041872306</c:v>
                </c:pt>
                <c:pt idx="5">
                  <c:v>1155.6749255618281</c:v>
                </c:pt>
                <c:pt idx="6">
                  <c:v>21.015569562258921</c:v>
                </c:pt>
                <c:pt idx="7">
                  <c:v>2525.1176646323611</c:v>
                </c:pt>
                <c:pt idx="8">
                  <c:v>33.262153166989663</c:v>
                </c:pt>
                <c:pt idx="9">
                  <c:v>154.64259082245891</c:v>
                </c:pt>
                <c:pt idx="10">
                  <c:v>701.27731129713038</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CPU'!$J$362</c:f>
              <c:strCache>
                <c:ptCount val="1"/>
                <c:pt idx="0">
                  <c:v>Intel® Xeon® Platinum 8480+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CPU'!$B$363:$B$373</c:f>
              <c:numCache>
                <c:formatCode>0.00</c:formatCode>
                <c:ptCount val="11"/>
                <c:pt idx="0">
                  <c:v>488.41780372979957</c:v>
                </c:pt>
                <c:pt idx="1">
                  <c:v>41.972131568369818</c:v>
                </c:pt>
                <c:pt idx="2">
                  <c:v>872.52335016517691</c:v>
                </c:pt>
                <c:pt idx="3">
                  <c:v>5.2372620618174706</c:v>
                </c:pt>
                <c:pt idx="4">
                  <c:v>10319.56767693027</c:v>
                </c:pt>
                <c:pt idx="5">
                  <c:v>1609.7900537558751</c:v>
                </c:pt>
                <c:pt idx="6">
                  <c:v>30.867785404039982</c:v>
                </c:pt>
                <c:pt idx="7">
                  <c:v>3405.567892975002</c:v>
                </c:pt>
                <c:pt idx="8">
                  <c:v>48.789592628951219</c:v>
                </c:pt>
                <c:pt idx="9">
                  <c:v>214.447291037301</c:v>
                </c:pt>
                <c:pt idx="10">
                  <c:v>959.63034110242734</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CPU'!$J$363</c:f>
              <c:strCache>
                <c:ptCount val="1"/>
                <c:pt idx="0">
                  <c:v>Intel® Xeon® Platinum 8480+ BF16</c:v>
                </c:pt>
              </c:strCache>
              <c:extLst xmlns:c15="http://schemas.microsoft.com/office/drawing/2012/chart"/>
            </c:strRef>
          </c:tx>
          <c:spPr>
            <a:solidFill>
              <a:schemeClr val="accent4">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CPU'!$D$363:$D$373</c:f>
              <c:numCache>
                <c:formatCode>0.00</c:formatCode>
                <c:ptCount val="11"/>
                <c:pt idx="0">
                  <c:v>1975.072224627271</c:v>
                </c:pt>
                <c:pt idx="1">
                  <c:v>211.62347210809</c:v>
                </c:pt>
                <c:pt idx="2">
                  <c:v>1037.913259360419</c:v>
                </c:pt>
                <c:pt idx="3">
                  <c:v>37.955864384579208</c:v>
                </c:pt>
                <c:pt idx="4">
                  <c:v>25708.49309895407</c:v>
                </c:pt>
                <c:pt idx="5">
                  <c:v>7600.3152062656363</c:v>
                </c:pt>
                <c:pt idx="6">
                  <c:v>213.3305841448902</c:v>
                </c:pt>
                <c:pt idx="7">
                  <c:v>12205.102768978169</c:v>
                </c:pt>
                <c:pt idx="8">
                  <c:v>276.34875923793919</c:v>
                </c:pt>
                <c:pt idx="9">
                  <c:v>830.31374121204453</c:v>
                </c:pt>
                <c:pt idx="10">
                  <c:v>2381.8813866927658</c:v>
                </c:pt>
              </c:numCache>
            </c:numRef>
          </c:val>
          <c:extLst xmlns:c15="http://schemas.microsoft.com/office/drawing/2012/chart">
            <c:ext xmlns:c16="http://schemas.microsoft.com/office/drawing/2014/chart" uri="{C3380CC4-5D6E-409C-BE32-E72D297353CC}">
              <c16:uniqueId val="{00000001-FEB7-4788-83C6-FEC47474D173}"/>
            </c:ext>
          </c:extLst>
        </c:ser>
        <c:ser>
          <c:idx val="44"/>
          <c:order val="44"/>
          <c:tx>
            <c:strRef>
              <c:f>'Performance Tables  CPU'!$I$14</c:f>
              <c:strCache>
                <c:ptCount val="1"/>
                <c:pt idx="0">
                  <c:v>Intel® Processor N100 INT8</c:v>
                </c:pt>
              </c:strCache>
            </c:strRef>
          </c:tx>
          <c:spPr>
            <a:solidFill>
              <a:schemeClr val="accent3">
                <a:lumMod val="70000"/>
              </a:schemeClr>
            </a:solidFill>
            <a:ln>
              <a:noFill/>
            </a:ln>
            <a:effectLst/>
          </c:spPr>
          <c:invertIfNegative val="0"/>
          <c:val>
            <c:numRef>
              <c:f>'Performance Tables  CPU'!$C$15:$C$25</c:f>
              <c:numCache>
                <c:formatCode>0.00</c:formatCode>
                <c:ptCount val="11"/>
                <c:pt idx="0">
                  <c:v>0</c:v>
                </c:pt>
                <c:pt idx="1">
                  <c:v>0</c:v>
                </c:pt>
                <c:pt idx="2">
                  <c:v>15.45736517874562</c:v>
                </c:pt>
                <c:pt idx="4">
                  <c:v>296.47178246092813</c:v>
                </c:pt>
                <c:pt idx="5">
                  <c:v>48.796567963464973</c:v>
                </c:pt>
                <c:pt idx="6">
                  <c:v>0.82217910908572767</c:v>
                </c:pt>
                <c:pt idx="7">
                  <c:v>105.814038423357</c:v>
                </c:pt>
                <c:pt idx="9">
                  <c:v>6.1344810001226016</c:v>
                </c:pt>
                <c:pt idx="10">
                  <c:v>23.669782456315751</c:v>
                </c:pt>
              </c:numCache>
            </c:numRef>
          </c:val>
          <c:extLst>
            <c:ext xmlns:c16="http://schemas.microsoft.com/office/drawing/2014/chart" uri="{C3380CC4-5D6E-409C-BE32-E72D297353CC}">
              <c16:uniqueId val="{00000000-F82A-42D8-B5A4-86893C4AEBF7}"/>
            </c:ext>
          </c:extLst>
        </c:ser>
        <c:ser>
          <c:idx val="45"/>
          <c:order val="45"/>
          <c:tx>
            <c:strRef>
              <c:f>'Performance Tables  CPU'!$J$14</c:f>
              <c:strCache>
                <c:ptCount val="1"/>
                <c:pt idx="0">
                  <c:v>Intel® Processor N100 FP32</c:v>
                </c:pt>
              </c:strCache>
            </c:strRef>
          </c:tx>
          <c:spPr>
            <a:solidFill>
              <a:schemeClr val="accent4">
                <a:lumMod val="70000"/>
              </a:schemeClr>
            </a:solidFill>
            <a:ln>
              <a:noFill/>
            </a:ln>
            <a:effectLst/>
          </c:spPr>
          <c:invertIfNegative val="0"/>
          <c:val>
            <c:numRef>
              <c:f>'Performance Tables  CPU'!$B$15:$B$25</c:f>
              <c:numCache>
                <c:formatCode>0.00</c:formatCode>
                <c:ptCount val="11"/>
                <c:pt idx="0">
                  <c:v>0</c:v>
                </c:pt>
                <c:pt idx="1">
                  <c:v>0</c:v>
                </c:pt>
                <c:pt idx="2">
                  <c:v>12.769027485663489</c:v>
                </c:pt>
                <c:pt idx="4">
                  <c:v>183.87901890355761</c:v>
                </c:pt>
                <c:pt idx="5">
                  <c:v>20.22413386711855</c:v>
                </c:pt>
                <c:pt idx="6">
                  <c:v>0.32381747858886711</c:v>
                </c:pt>
                <c:pt idx="7">
                  <c:v>49.620718672626282</c:v>
                </c:pt>
                <c:pt idx="9">
                  <c:v>2.6237999217591388</c:v>
                </c:pt>
                <c:pt idx="10">
                  <c:v>12.89318291848658</c:v>
                </c:pt>
              </c:numCache>
            </c:numRef>
          </c:val>
          <c:extLst>
            <c:ext xmlns:c16="http://schemas.microsoft.com/office/drawing/2014/chart" uri="{C3380CC4-5D6E-409C-BE32-E72D297353CC}">
              <c16:uniqueId val="{00000001-F82A-42D8-B5A4-86893C4AEBF7}"/>
            </c:ext>
          </c:extLst>
        </c:ser>
        <c:ser>
          <c:idx val="46"/>
          <c:order val="46"/>
          <c:tx>
            <c:strRef>
              <c:f>'Performance Tables  CPU'!$I$26</c:f>
              <c:strCache>
                <c:ptCount val="1"/>
                <c:pt idx="0">
                  <c:v>Intel® Atom x7425E INT8</c:v>
                </c:pt>
              </c:strCache>
            </c:strRef>
          </c:tx>
          <c:spPr>
            <a:solidFill>
              <a:schemeClr val="accent5">
                <a:lumMod val="70000"/>
              </a:schemeClr>
            </a:solidFill>
            <a:ln>
              <a:noFill/>
            </a:ln>
            <a:effectLst/>
          </c:spPr>
          <c:invertIfNegative val="0"/>
          <c:val>
            <c:numRef>
              <c:f>'Performance Tables  CPU'!$C$27:$C$37</c:f>
              <c:numCache>
                <c:formatCode>0.00</c:formatCode>
                <c:ptCount val="11"/>
                <c:pt idx="0">
                  <c:v>0</c:v>
                </c:pt>
                <c:pt idx="1">
                  <c:v>0</c:v>
                </c:pt>
                <c:pt idx="2">
                  <c:v>14.29631330190627</c:v>
                </c:pt>
                <c:pt idx="3">
                  <c:v>0</c:v>
                </c:pt>
                <c:pt idx="4">
                  <c:v>274.01552650479431</c:v>
                </c:pt>
                <c:pt idx="5">
                  <c:v>45.300979327731717</c:v>
                </c:pt>
                <c:pt idx="6">
                  <c:v>0.76334331153991997</c:v>
                </c:pt>
                <c:pt idx="7">
                  <c:v>97.88234046115258</c:v>
                </c:pt>
                <c:pt idx="8">
                  <c:v>0</c:v>
                </c:pt>
                <c:pt idx="9">
                  <c:v>5.6586083794548268</c:v>
                </c:pt>
                <c:pt idx="10">
                  <c:v>21.668442304895532</c:v>
                </c:pt>
              </c:numCache>
            </c:numRef>
          </c:val>
          <c:extLst>
            <c:ext xmlns:c16="http://schemas.microsoft.com/office/drawing/2014/chart" uri="{C3380CC4-5D6E-409C-BE32-E72D297353CC}">
              <c16:uniqueId val="{00000002-F82A-42D8-B5A4-86893C4AEBF7}"/>
            </c:ext>
          </c:extLst>
        </c:ser>
        <c:ser>
          <c:idx val="47"/>
          <c:order val="47"/>
          <c:tx>
            <c:strRef>
              <c:f>'Performance Tables  CPU'!$J$26</c:f>
              <c:strCache>
                <c:ptCount val="1"/>
                <c:pt idx="0">
                  <c:v>Intel® Atom x7425E FP32</c:v>
                </c:pt>
              </c:strCache>
            </c:strRef>
          </c:tx>
          <c:spPr>
            <a:solidFill>
              <a:schemeClr val="accent6">
                <a:lumMod val="70000"/>
              </a:schemeClr>
            </a:solidFill>
            <a:ln>
              <a:noFill/>
            </a:ln>
            <a:effectLst/>
          </c:spPr>
          <c:invertIfNegative val="0"/>
          <c:val>
            <c:numRef>
              <c:f>'Performance Tables  CPU'!$B$27:$B$37</c:f>
              <c:numCache>
                <c:formatCode>0.00</c:formatCode>
                <c:ptCount val="11"/>
                <c:pt idx="0">
                  <c:v>0</c:v>
                </c:pt>
                <c:pt idx="1">
                  <c:v>0</c:v>
                </c:pt>
                <c:pt idx="2">
                  <c:v>11.23226590111272</c:v>
                </c:pt>
                <c:pt idx="3">
                  <c:v>0</c:v>
                </c:pt>
                <c:pt idx="4">
                  <c:v>169.26217887955801</c:v>
                </c:pt>
                <c:pt idx="5">
                  <c:v>18.851658742072988</c:v>
                </c:pt>
                <c:pt idx="6">
                  <c:v>0.3159804160096823</c:v>
                </c:pt>
                <c:pt idx="7">
                  <c:v>45.337838622380659</c:v>
                </c:pt>
                <c:pt idx="8">
                  <c:v>0</c:v>
                </c:pt>
                <c:pt idx="9">
                  <c:v>2.5186027255547319</c:v>
                </c:pt>
                <c:pt idx="10">
                  <c:v>11.805040940513351</c:v>
                </c:pt>
              </c:numCache>
            </c:numRef>
          </c:val>
          <c:extLst>
            <c:ext xmlns:c16="http://schemas.microsoft.com/office/drawing/2014/chart" uri="{C3380CC4-5D6E-409C-BE32-E72D297353CC}">
              <c16:uniqueId val="{00000003-F82A-42D8-B5A4-86893C4AEBF7}"/>
            </c:ext>
          </c:extLst>
        </c:ser>
        <c:ser>
          <c:idx val="48"/>
          <c:order val="48"/>
          <c:tx>
            <c:strRef>
              <c:f>'Performance Tables  CPU'!$I$206</c:f>
              <c:strCache>
                <c:ptCount val="1"/>
                <c:pt idx="0">
                  <c:v>Intel® Core™ i5-1235U INT8</c:v>
                </c:pt>
              </c:strCache>
            </c:strRef>
          </c:tx>
          <c:spPr>
            <a:solidFill>
              <a:schemeClr val="accent1">
                <a:lumMod val="50000"/>
                <a:lumOff val="50000"/>
              </a:schemeClr>
            </a:solidFill>
            <a:ln>
              <a:noFill/>
            </a:ln>
            <a:effectLst/>
          </c:spPr>
          <c:invertIfNegative val="0"/>
          <c:val>
            <c:numRef>
              <c:f>'Performance Tables  CPU'!$C$207:$C$217</c:f>
              <c:numCache>
                <c:formatCode>0.00</c:formatCode>
                <c:ptCount val="11"/>
                <c:pt idx="0">
                  <c:v>33.02732342493632</c:v>
                </c:pt>
                <c:pt idx="2">
                  <c:v>45.25057496392624</c:v>
                </c:pt>
                <c:pt idx="3">
                  <c:v>0.47553420123309448</c:v>
                </c:pt>
                <c:pt idx="4">
                  <c:v>826.85424884431404</c:v>
                </c:pt>
                <c:pt idx="5">
                  <c:v>154.38910175047539</c:v>
                </c:pt>
                <c:pt idx="6">
                  <c:v>2.7671365266736601</c:v>
                </c:pt>
                <c:pt idx="7">
                  <c:v>326.48583140359801</c:v>
                </c:pt>
                <c:pt idx="8">
                  <c:v>3.8009950244515109</c:v>
                </c:pt>
                <c:pt idx="9">
                  <c:v>18.83804647898025</c:v>
                </c:pt>
                <c:pt idx="10">
                  <c:v>70.367409234561165</c:v>
                </c:pt>
              </c:numCache>
            </c:numRef>
          </c:val>
          <c:extLst>
            <c:ext xmlns:c16="http://schemas.microsoft.com/office/drawing/2014/chart" uri="{C3380CC4-5D6E-409C-BE32-E72D297353CC}">
              <c16:uniqueId val="{00000004-F82A-42D8-B5A4-86893C4AEBF7}"/>
            </c:ext>
          </c:extLst>
        </c:ser>
        <c:ser>
          <c:idx val="49"/>
          <c:order val="49"/>
          <c:tx>
            <c:strRef>
              <c:f>'Performance Tables  CPU'!$J$206</c:f>
              <c:strCache>
                <c:ptCount val="1"/>
                <c:pt idx="0">
                  <c:v>Intel® Core™ i5-1235U FP32</c:v>
                </c:pt>
              </c:strCache>
            </c:strRef>
          </c:tx>
          <c:spPr>
            <a:solidFill>
              <a:schemeClr val="accent2">
                <a:lumMod val="50000"/>
                <a:lumOff val="50000"/>
              </a:schemeClr>
            </a:solidFill>
            <a:ln>
              <a:noFill/>
            </a:ln>
            <a:effectLst/>
          </c:spPr>
          <c:invertIfNegative val="0"/>
          <c:val>
            <c:numRef>
              <c:f>'Performance Tables  CPU'!$B$207:$B$217</c:f>
              <c:numCache>
                <c:formatCode>0.00</c:formatCode>
                <c:ptCount val="11"/>
                <c:pt idx="0">
                  <c:v>12.59104023790513</c:v>
                </c:pt>
                <c:pt idx="2">
                  <c:v>24.316868607971831</c:v>
                </c:pt>
                <c:pt idx="3">
                  <c:v>0.1235297466528802</c:v>
                </c:pt>
                <c:pt idx="4">
                  <c:v>315.60320527017149</c:v>
                </c:pt>
                <c:pt idx="5">
                  <c:v>40.419412350164443</c:v>
                </c:pt>
                <c:pt idx="6">
                  <c:v>0.79165471400052068</c:v>
                </c:pt>
                <c:pt idx="7">
                  <c:v>98.826331357990227</c:v>
                </c:pt>
                <c:pt idx="8">
                  <c:v>0.82600021053448558</c:v>
                </c:pt>
                <c:pt idx="9">
                  <c:v>5.8924377275136246</c:v>
                </c:pt>
                <c:pt idx="10">
                  <c:v>27.960641046480841</c:v>
                </c:pt>
              </c:numCache>
            </c:numRef>
          </c:val>
          <c:extLst>
            <c:ext xmlns:c16="http://schemas.microsoft.com/office/drawing/2014/chart" uri="{C3380CC4-5D6E-409C-BE32-E72D297353CC}">
              <c16:uniqueId val="{00000005-F82A-42D8-B5A4-86893C4AEBF7}"/>
            </c:ext>
          </c:extLst>
        </c:ser>
        <c:ser>
          <c:idx val="50"/>
          <c:order val="50"/>
          <c:tx>
            <c:strRef>
              <c:f>'Performance Tables  CPU'!$I$218</c:f>
              <c:strCache>
                <c:ptCount val="1"/>
                <c:pt idx="0">
                  <c:v>Intel® Core™ i5-1335U INT8</c:v>
                </c:pt>
              </c:strCache>
            </c:strRef>
          </c:tx>
          <c:spPr>
            <a:solidFill>
              <a:schemeClr val="accent3">
                <a:lumMod val="50000"/>
                <a:lumOff val="50000"/>
              </a:schemeClr>
            </a:solidFill>
            <a:ln>
              <a:noFill/>
            </a:ln>
            <a:effectLst/>
          </c:spPr>
          <c:invertIfNegative val="0"/>
          <c:val>
            <c:numRef>
              <c:f>'Performance Tables  CPU'!$C$219:$C$229</c:f>
              <c:numCache>
                <c:formatCode>0.00</c:formatCode>
                <c:ptCount val="11"/>
                <c:pt idx="0">
                  <c:v>39.937229665505519</c:v>
                </c:pt>
                <c:pt idx="2">
                  <c:v>56.875321206349163</c:v>
                </c:pt>
                <c:pt idx="3">
                  <c:v>0.5812133727183435</c:v>
                </c:pt>
                <c:pt idx="5">
                  <c:v>185.2846274569516</c:v>
                </c:pt>
                <c:pt idx="6">
                  <c:v>3.174393428936753</c:v>
                </c:pt>
                <c:pt idx="7">
                  <c:v>383.99937129168222</c:v>
                </c:pt>
                <c:pt idx="8">
                  <c:v>4.6643295087691374</c:v>
                </c:pt>
                <c:pt idx="9">
                  <c:v>23.43060402101742</c:v>
                </c:pt>
                <c:pt idx="10">
                  <c:v>91.488217590727146</c:v>
                </c:pt>
              </c:numCache>
            </c:numRef>
          </c:val>
          <c:extLst>
            <c:ext xmlns:c16="http://schemas.microsoft.com/office/drawing/2014/chart" uri="{C3380CC4-5D6E-409C-BE32-E72D297353CC}">
              <c16:uniqueId val="{00000006-F82A-42D8-B5A4-86893C4AEBF7}"/>
            </c:ext>
          </c:extLst>
        </c:ser>
        <c:ser>
          <c:idx val="51"/>
          <c:order val="51"/>
          <c:tx>
            <c:strRef>
              <c:f>'Performance Tables  CPU'!$J$218</c:f>
              <c:strCache>
                <c:ptCount val="1"/>
                <c:pt idx="0">
                  <c:v>Intel® Core™ i5-1335U FP32</c:v>
                </c:pt>
              </c:strCache>
            </c:strRef>
          </c:tx>
          <c:spPr>
            <a:solidFill>
              <a:schemeClr val="accent4">
                <a:lumMod val="50000"/>
                <a:lumOff val="50000"/>
              </a:schemeClr>
            </a:solidFill>
            <a:ln>
              <a:noFill/>
            </a:ln>
            <a:effectLst/>
          </c:spPr>
          <c:invertIfNegative val="0"/>
          <c:val>
            <c:numRef>
              <c:f>'Performance Tables  CPU'!$B$219:$B$229</c:f>
              <c:numCache>
                <c:formatCode>0.00</c:formatCode>
                <c:ptCount val="11"/>
                <c:pt idx="0">
                  <c:v>15.996366405830839</c:v>
                </c:pt>
                <c:pt idx="2">
                  <c:v>36.062726736018938</c:v>
                </c:pt>
                <c:pt idx="3">
                  <c:v>0.1634341940199088</c:v>
                </c:pt>
                <c:pt idx="4">
                  <c:v>462.14485369777378</c:v>
                </c:pt>
                <c:pt idx="5">
                  <c:v>53.470295114263998</c:v>
                </c:pt>
                <c:pt idx="6">
                  <c:v>0.92631334749068517</c:v>
                </c:pt>
                <c:pt idx="7">
                  <c:v>136.38206586566591</c:v>
                </c:pt>
                <c:pt idx="8">
                  <c:v>0.83631127801877814</c:v>
                </c:pt>
                <c:pt idx="9">
                  <c:v>7.3239170849598523</c:v>
                </c:pt>
                <c:pt idx="10">
                  <c:v>36.514055076780309</c:v>
                </c:pt>
              </c:numCache>
            </c:numRef>
          </c:val>
          <c:extLst>
            <c:ext xmlns:c16="http://schemas.microsoft.com/office/drawing/2014/chart" uri="{C3380CC4-5D6E-409C-BE32-E72D297353CC}">
              <c16:uniqueId val="{00000007-F82A-42D8-B5A4-86893C4AEBF7}"/>
            </c:ext>
          </c:extLst>
        </c:ser>
        <c:ser>
          <c:idx val="52"/>
          <c:order val="52"/>
          <c:tx>
            <c:strRef>
              <c:f>'Performance Tables  CPU'!$I$2</c:f>
              <c:strCache>
                <c:ptCount val="1"/>
                <c:pt idx="0">
                  <c:v>Intel® Core Ultra 7-155H INT8</c:v>
                </c:pt>
              </c:strCache>
            </c:strRef>
          </c:tx>
          <c:spPr>
            <a:solidFill>
              <a:schemeClr val="accent5">
                <a:lumMod val="50000"/>
                <a:lumOff val="50000"/>
              </a:schemeClr>
            </a:solidFill>
            <a:ln>
              <a:noFill/>
            </a:ln>
            <a:effectLst/>
          </c:spPr>
          <c:invertIfNegative val="0"/>
          <c:val>
            <c:numRef>
              <c:f>'Performance Tables  CPU'!$C$3:$C$13</c:f>
              <c:numCache>
                <c:formatCode>0.00</c:formatCode>
                <c:ptCount val="11"/>
                <c:pt idx="0">
                  <c:v>76.069999999999993</c:v>
                </c:pt>
                <c:pt idx="1">
                  <c:v>7.35</c:v>
                </c:pt>
                <c:pt idx="2">
                  <c:v>97.68</c:v>
                </c:pt>
                <c:pt idx="3">
                  <c:v>1.19</c:v>
                </c:pt>
                <c:pt idx="4">
                  <c:v>1984.46</c:v>
                </c:pt>
                <c:pt idx="5">
                  <c:v>392.72</c:v>
                </c:pt>
                <c:pt idx="6">
                  <c:v>6.45</c:v>
                </c:pt>
                <c:pt idx="7">
                  <c:v>682.75</c:v>
                </c:pt>
                <c:pt idx="8">
                  <c:v>8.91</c:v>
                </c:pt>
                <c:pt idx="9">
                  <c:v>44.74</c:v>
                </c:pt>
                <c:pt idx="10">
                  <c:v>166.63</c:v>
                </c:pt>
              </c:numCache>
            </c:numRef>
          </c:val>
          <c:extLst>
            <c:ext xmlns:c16="http://schemas.microsoft.com/office/drawing/2014/chart" uri="{C3380CC4-5D6E-409C-BE32-E72D297353CC}">
              <c16:uniqueId val="{0000000A-F82A-42D8-B5A4-86893C4AEBF7}"/>
            </c:ext>
          </c:extLst>
        </c:ser>
        <c:ser>
          <c:idx val="53"/>
          <c:order val="53"/>
          <c:tx>
            <c:strRef>
              <c:f>'Performance Tables  CPU'!$J$2</c:f>
              <c:strCache>
                <c:ptCount val="1"/>
                <c:pt idx="0">
                  <c:v>Intel® Core Ultra 7-155H FP32</c:v>
                </c:pt>
              </c:strCache>
            </c:strRef>
          </c:tx>
          <c:spPr>
            <a:solidFill>
              <a:schemeClr val="accent6">
                <a:lumMod val="50000"/>
                <a:lumOff val="50000"/>
              </a:schemeClr>
            </a:solidFill>
            <a:ln>
              <a:noFill/>
            </a:ln>
            <a:effectLst/>
          </c:spPr>
          <c:invertIfNegative val="0"/>
          <c:val>
            <c:numRef>
              <c:f>'Performance Tables  CPU'!$B$3:$B$13</c:f>
              <c:numCache>
                <c:formatCode>0.00</c:formatCode>
                <c:ptCount val="11"/>
                <c:pt idx="0">
                  <c:v>30.37</c:v>
                </c:pt>
                <c:pt idx="1">
                  <c:v>2.5</c:v>
                </c:pt>
                <c:pt idx="2">
                  <c:v>67.19</c:v>
                </c:pt>
                <c:pt idx="3">
                  <c:v>0.32</c:v>
                </c:pt>
                <c:pt idx="4">
                  <c:v>814.84</c:v>
                </c:pt>
                <c:pt idx="5">
                  <c:v>95.29</c:v>
                </c:pt>
                <c:pt idx="6">
                  <c:v>1.67</c:v>
                </c:pt>
                <c:pt idx="7">
                  <c:v>243.94</c:v>
                </c:pt>
                <c:pt idx="8">
                  <c:v>1.99</c:v>
                </c:pt>
                <c:pt idx="9">
                  <c:v>12.8</c:v>
                </c:pt>
                <c:pt idx="10">
                  <c:v>64.569999999999993</c:v>
                </c:pt>
              </c:numCache>
            </c:numRef>
          </c:val>
          <c:extLst>
            <c:ext xmlns:c16="http://schemas.microsoft.com/office/drawing/2014/chart" uri="{C3380CC4-5D6E-409C-BE32-E72D297353CC}">
              <c16:uniqueId val="{0000000B-F82A-42D8-B5A4-86893C4AEBF7}"/>
            </c:ext>
          </c:extLst>
        </c:ser>
        <c:ser>
          <c:idx val="54"/>
          <c:order val="54"/>
          <c:tx>
            <c:strRef>
              <c:f>'Performance Tables  CPU'!$I$146</c:f>
              <c:strCache>
                <c:ptCount val="1"/>
                <c:pt idx="0">
                  <c:v>Intel® Core™Ultra7-268V INT8</c:v>
                </c:pt>
              </c:strCache>
            </c:strRef>
          </c:tx>
          <c:spPr>
            <a:solidFill>
              <a:schemeClr val="accent1"/>
            </a:solidFill>
            <a:ln>
              <a:noFill/>
            </a:ln>
            <a:effectLst/>
          </c:spPr>
          <c:invertIfNegative val="0"/>
          <c:val>
            <c:numRef>
              <c:f>'Performance Tables  CPU'!$C$147:$C$157</c:f>
              <c:numCache>
                <c:formatCode>0.00</c:formatCode>
                <c:ptCount val="11"/>
                <c:pt idx="0">
                  <c:v>43.861348999999997</c:v>
                </c:pt>
                <c:pt idx="1">
                  <c:v>4.6293480000000002</c:v>
                </c:pt>
                <c:pt idx="2">
                  <c:v>67.334912000000003</c:v>
                </c:pt>
                <c:pt idx="3">
                  <c:v>0.82787699999999997</c:v>
                </c:pt>
                <c:pt idx="4">
                  <c:v>1206.228351</c:v>
                </c:pt>
                <c:pt idx="5">
                  <c:v>248.52665500000001</c:v>
                </c:pt>
                <c:pt idx="6">
                  <c:v>4.5529869999999999</c:v>
                </c:pt>
                <c:pt idx="7">
                  <c:v>510.870608</c:v>
                </c:pt>
                <c:pt idx="8">
                  <c:v>6.438618</c:v>
                </c:pt>
                <c:pt idx="9">
                  <c:v>31.785706000000001</c:v>
                </c:pt>
                <c:pt idx="10">
                  <c:v>116.40487</c:v>
                </c:pt>
              </c:numCache>
            </c:numRef>
          </c:val>
          <c:extLst>
            <c:ext xmlns:c16="http://schemas.microsoft.com/office/drawing/2014/chart" uri="{C3380CC4-5D6E-409C-BE32-E72D297353CC}">
              <c16:uniqueId val="{0000000C-F82A-42D8-B5A4-86893C4AEBF7}"/>
            </c:ext>
          </c:extLst>
        </c:ser>
        <c:ser>
          <c:idx val="55"/>
          <c:order val="55"/>
          <c:tx>
            <c:strRef>
              <c:f>'Performance Tables  CPU'!$J$146</c:f>
              <c:strCache>
                <c:ptCount val="1"/>
                <c:pt idx="0">
                  <c:v>Intel® Core™Ultra7-268V FP32</c:v>
                </c:pt>
              </c:strCache>
            </c:strRef>
          </c:tx>
          <c:spPr>
            <a:solidFill>
              <a:schemeClr val="accent2"/>
            </a:solidFill>
            <a:ln>
              <a:noFill/>
            </a:ln>
            <a:effectLst/>
          </c:spPr>
          <c:invertIfNegative val="0"/>
          <c:val>
            <c:numRef>
              <c:f>'Performance Tables  CPU'!$B$147:$B$157</c:f>
              <c:numCache>
                <c:formatCode>0.00</c:formatCode>
                <c:ptCount val="11"/>
                <c:pt idx="0">
                  <c:v>19.458345000000001</c:v>
                </c:pt>
                <c:pt idx="1">
                  <c:v>1.741304</c:v>
                </c:pt>
                <c:pt idx="2">
                  <c:v>45.221829999999997</c:v>
                </c:pt>
                <c:pt idx="3">
                  <c:v>0.19934299999999999</c:v>
                </c:pt>
                <c:pt idx="4">
                  <c:v>587.85427300000003</c:v>
                </c:pt>
                <c:pt idx="5">
                  <c:v>60.139277999999997</c:v>
                </c:pt>
                <c:pt idx="6">
                  <c:v>1.09582</c:v>
                </c:pt>
                <c:pt idx="7">
                  <c:v>166.44531699999999</c:v>
                </c:pt>
                <c:pt idx="8">
                  <c:v>1.8241959999999999</c:v>
                </c:pt>
                <c:pt idx="9">
                  <c:v>8.8458830000000006</c:v>
                </c:pt>
                <c:pt idx="10">
                  <c:v>42.844394999999999</c:v>
                </c:pt>
              </c:numCache>
            </c:numRef>
          </c:val>
          <c:extLst>
            <c:ext xmlns:c16="http://schemas.microsoft.com/office/drawing/2014/chart" uri="{C3380CC4-5D6E-409C-BE32-E72D297353CC}">
              <c16:uniqueId val="{0000000D-F82A-42D8-B5A4-86893C4AEBF7}"/>
            </c:ext>
          </c:extLst>
        </c:ser>
        <c:ser>
          <c:idx val="56"/>
          <c:order val="56"/>
          <c:tx>
            <c:strRef>
              <c:f>'Performance Tables  CPU'!$I$158</c:f>
              <c:strCache>
                <c:ptCount val="1"/>
                <c:pt idx="0">
                  <c:v>Intel® Core™Ultra9-288V INT8</c:v>
                </c:pt>
              </c:strCache>
            </c:strRef>
          </c:tx>
          <c:spPr>
            <a:solidFill>
              <a:schemeClr val="accent3"/>
            </a:solidFill>
            <a:ln>
              <a:noFill/>
            </a:ln>
            <a:effectLst/>
          </c:spPr>
          <c:invertIfNegative val="0"/>
          <c:val>
            <c:numRef>
              <c:f>'Performance Tables  CPU'!$C$159:$C$169</c:f>
              <c:numCache>
                <c:formatCode>0.00</c:formatCode>
                <c:ptCount val="11"/>
                <c:pt idx="0">
                  <c:v>73.092077111741943</c:v>
                </c:pt>
                <c:pt idx="1">
                  <c:v>7.2229829473334313</c:v>
                </c:pt>
                <c:pt idx="2">
                  <c:v>92.578747099313034</c:v>
                </c:pt>
                <c:pt idx="3">
                  <c:v>1.125849669950211</c:v>
                </c:pt>
                <c:pt idx="4">
                  <c:v>1651.8421940090659</c:v>
                </c:pt>
                <c:pt idx="5">
                  <c:v>318.23180041663772</c:v>
                </c:pt>
                <c:pt idx="6">
                  <c:v>6.0824880243291286</c:v>
                </c:pt>
                <c:pt idx="7">
                  <c:v>663.32851413148103</c:v>
                </c:pt>
                <c:pt idx="8">
                  <c:v>7.922386701386614</c:v>
                </c:pt>
                <c:pt idx="10">
                  <c:v>139.62318530056569</c:v>
                </c:pt>
              </c:numCache>
            </c:numRef>
          </c:val>
          <c:extLst>
            <c:ext xmlns:c16="http://schemas.microsoft.com/office/drawing/2014/chart" uri="{C3380CC4-5D6E-409C-BE32-E72D297353CC}">
              <c16:uniqueId val="{0000000E-F82A-42D8-B5A4-86893C4AEBF7}"/>
            </c:ext>
          </c:extLst>
        </c:ser>
        <c:ser>
          <c:idx val="57"/>
          <c:order val="57"/>
          <c:tx>
            <c:strRef>
              <c:f>'Performance Tables  CPU'!$J$158</c:f>
              <c:strCache>
                <c:ptCount val="1"/>
                <c:pt idx="0">
                  <c:v>Intel® Core™Ultra9-288V FP32</c:v>
                </c:pt>
              </c:strCache>
            </c:strRef>
          </c:tx>
          <c:spPr>
            <a:solidFill>
              <a:schemeClr val="accent4"/>
            </a:solidFill>
            <a:ln>
              <a:noFill/>
            </a:ln>
            <a:effectLst/>
          </c:spPr>
          <c:invertIfNegative val="0"/>
          <c:val>
            <c:numRef>
              <c:f>'Performance Tables  CPU'!$B$159:$B$169</c:f>
              <c:numCache>
                <c:formatCode>0.00</c:formatCode>
                <c:ptCount val="11"/>
                <c:pt idx="0">
                  <c:v>26.351410559727409</c:v>
                </c:pt>
                <c:pt idx="1">
                  <c:v>2.313421778489646</c:v>
                </c:pt>
                <c:pt idx="2">
                  <c:v>61.600499863442799</c:v>
                </c:pt>
                <c:pt idx="3">
                  <c:v>0.2796567953461539</c:v>
                </c:pt>
                <c:pt idx="4">
                  <c:v>775.78944717106015</c:v>
                </c:pt>
                <c:pt idx="5">
                  <c:v>86.353485456039053</c:v>
                </c:pt>
                <c:pt idx="6">
                  <c:v>1.480597192523375</c:v>
                </c:pt>
                <c:pt idx="7">
                  <c:v>226.12442657851909</c:v>
                </c:pt>
                <c:pt idx="8">
                  <c:v>2.4834519794026062</c:v>
                </c:pt>
                <c:pt idx="10">
                  <c:v>59.132149502157347</c:v>
                </c:pt>
              </c:numCache>
            </c:numRef>
          </c:val>
          <c:extLst>
            <c:ext xmlns:c16="http://schemas.microsoft.com/office/drawing/2014/chart" uri="{C3380CC4-5D6E-409C-BE32-E72D297353CC}">
              <c16:uniqueId val="{0000000F-F82A-42D8-B5A4-86893C4AEBF7}"/>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15.132</c:v>
                </c:pt>
                <c:pt idx="1">
                  <c:v>13.254</c:v>
                </c:pt>
                <c:pt idx="2">
                  <c:v>3.254</c:v>
                </c:pt>
                <c:pt idx="3">
                  <c:v>3.266</c:v>
                </c:pt>
                <c:pt idx="4">
                  <c:v>1.456</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13.125</c:v>
                </c:pt>
                <c:pt idx="2">
                  <c:v>3.23</c:v>
                </c:pt>
                <c:pt idx="3">
                  <c:v>3.2320000000000002</c:v>
                </c:pt>
                <c:pt idx="4">
                  <c:v>1.4339999999999999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42.405999999999999</c:v>
                </c:pt>
                <c:pt idx="1">
                  <c:v>37.622999999999998</c:v>
                </c:pt>
                <c:pt idx="2">
                  <c:v>10.092000000000001</c:v>
                </c:pt>
                <c:pt idx="3">
                  <c:v>10.132999999999999</c:v>
                </c:pt>
                <c:pt idx="4">
                  <c:v>2.4500000000000002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42.884999999999998</c:v>
                </c:pt>
                <c:pt idx="1">
                  <c:v>38.151000000000003</c:v>
                </c:pt>
                <c:pt idx="2">
                  <c:v>10.050000000000001</c:v>
                </c:pt>
                <c:pt idx="3">
                  <c:v>10.132</c:v>
                </c:pt>
                <c:pt idx="4">
                  <c:v>2.4209999999999998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278.548</c:v>
                </c:pt>
                <c:pt idx="1">
                  <c:v>253.09</c:v>
                </c:pt>
                <c:pt idx="2">
                  <c:v>55.850999999999999</c:v>
                </c:pt>
                <c:pt idx="3">
                  <c:v>48.905999999999999</c:v>
                </c:pt>
                <c:pt idx="4">
                  <c:v>30.315999999999999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288.53100000000001</c:v>
                </c:pt>
                <c:pt idx="1">
                  <c:v>247.44499999999999</c:v>
                </c:pt>
                <c:pt idx="2">
                  <c:v>59.759</c:v>
                </c:pt>
                <c:pt idx="3">
                  <c:v>51.747</c:v>
                </c:pt>
                <c:pt idx="4">
                  <c:v>31.321000000000002</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443.03199999999998</c:v>
                </c:pt>
                <c:pt idx="1">
                  <c:v>377.84399999999999</c:v>
                </c:pt>
                <c:pt idx="2">
                  <c:v>131.453</c:v>
                </c:pt>
                <c:pt idx="3">
                  <c:v>124.167</c:v>
                </c:pt>
                <c:pt idx="4">
                  <c:v>47.377000000000002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483.43799999999999</c:v>
                </c:pt>
                <c:pt idx="1">
                  <c:v>413.08300000000003</c:v>
                </c:pt>
                <c:pt idx="2">
                  <c:v>149.505</c:v>
                </c:pt>
                <c:pt idx="3">
                  <c:v>142.489</c:v>
                </c:pt>
                <c:pt idx="4">
                  <c:v>50.628999999999998</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1.95</c:v>
                </c:pt>
                <c:pt idx="1">
                  <c:v>1.714</c:v>
                </c:pt>
                <c:pt idx="2">
                  <c:v>0.39400000000000002</c:v>
                </c:pt>
                <c:pt idx="3">
                  <c:v>0.36399999999999999</c:v>
                </c:pt>
                <c:pt idx="4">
                  <c:v>0.182</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1.871</c:v>
                </c:pt>
                <c:pt idx="1">
                  <c:v>1.6379999999999999</c:v>
                </c:pt>
                <c:pt idx="2">
                  <c:v>0.36799999999999999</c:v>
                </c:pt>
                <c:pt idx="3">
                  <c:v>0.35199999999999998</c:v>
                </c:pt>
                <c:pt idx="4">
                  <c:v>0.151</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6.7629999999999999</c:v>
                </c:pt>
                <c:pt idx="1">
                  <c:v>6.1260000000000003</c:v>
                </c:pt>
                <c:pt idx="2">
                  <c:v>1.3380000000000001</c:v>
                </c:pt>
                <c:pt idx="3">
                  <c:v>1.3360000000000001</c:v>
                </c:pt>
                <c:pt idx="4">
                  <c:v>0.38900000000000001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6.8239999999999998</c:v>
                </c:pt>
                <c:pt idx="1">
                  <c:v>6.202</c:v>
                </c:pt>
                <c:pt idx="2">
                  <c:v>1.3080000000000001</c:v>
                </c:pt>
                <c:pt idx="3">
                  <c:v>1.3220000000000001</c:v>
                </c:pt>
                <c:pt idx="4">
                  <c:v>0.36099999999999999</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3327.6210000000001</c:v>
                </c:pt>
                <c:pt idx="1">
                  <c:v>2905.1709999999998</c:v>
                </c:pt>
                <c:pt idx="2">
                  <c:v>734.822</c:v>
                </c:pt>
                <c:pt idx="3">
                  <c:v>664.84199999999998</c:v>
                </c:pt>
                <c:pt idx="4">
                  <c:v>380.661</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3909.1239999999998</c:v>
                </c:pt>
                <c:pt idx="1">
                  <c:v>3333.3989999999999</c:v>
                </c:pt>
                <c:pt idx="2">
                  <c:v>865.80600000000004</c:v>
                </c:pt>
                <c:pt idx="3">
                  <c:v>795.18</c:v>
                </c:pt>
                <c:pt idx="4">
                  <c:v>442.76299999999998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7554.2349999999997</c:v>
                </c:pt>
                <c:pt idx="1">
                  <c:v>7461.99</c:v>
                </c:pt>
                <c:pt idx="2">
                  <c:v>2163.4119999999998</c:v>
                </c:pt>
                <c:pt idx="3">
                  <c:v>2063.761</c:v>
                </c:pt>
                <c:pt idx="4">
                  <c:v>617.39300000000003</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12375.018</c:v>
                </c:pt>
                <c:pt idx="1">
                  <c:v>10422.241</c:v>
                </c:pt>
                <c:pt idx="2">
                  <c:v>2743.201</c:v>
                </c:pt>
                <c:pt idx="3">
                  <c:v>2721.4540000000002</c:v>
                </c:pt>
                <c:pt idx="4">
                  <c:v>724.23199999999997</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634.10199999999998</c:v>
                </c:pt>
                <c:pt idx="1">
                  <c:v>569.92499999999995</c:v>
                </c:pt>
                <c:pt idx="2">
                  <c:v>113.04600000000001</c:v>
                </c:pt>
                <c:pt idx="3">
                  <c:v>110.83499999999999</c:v>
                </c:pt>
                <c:pt idx="4">
                  <c:v>57.037999999999997</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634.73199999999997</c:v>
                </c:pt>
                <c:pt idx="1">
                  <c:v>575.20799999999997</c:v>
                </c:pt>
                <c:pt idx="2">
                  <c:v>116.78400000000001</c:v>
                </c:pt>
                <c:pt idx="3">
                  <c:v>114.85899999999999</c:v>
                </c:pt>
                <c:pt idx="4">
                  <c:v>57.978000000000002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12.026999999999999</c:v>
                </c:pt>
                <c:pt idx="1">
                  <c:v>10.472</c:v>
                </c:pt>
                <c:pt idx="2">
                  <c:v>2.0310000000000001</c:v>
                </c:pt>
                <c:pt idx="3">
                  <c:v>2.0739999999999998</c:v>
                </c:pt>
                <c:pt idx="4">
                  <c:v>1.0309999999999999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12.166</c:v>
                </c:pt>
                <c:pt idx="1">
                  <c:v>10.598000000000001</c:v>
                </c:pt>
                <c:pt idx="2">
                  <c:v>2.0059999999999998</c:v>
                </c:pt>
                <c:pt idx="3">
                  <c:v>2.0529999999999999</c:v>
                </c:pt>
                <c:pt idx="4">
                  <c:v>1</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CPU'!$I$374</c:f>
              <c:strCache>
                <c:ptCount val="1"/>
                <c:pt idx="0">
                  <c:v>Intel® Core™  i9-13900K INT4</c:v>
                </c:pt>
              </c:strCache>
            </c:strRef>
          </c:tx>
          <c:spPr>
            <a:solidFill>
              <a:schemeClr val="accent1"/>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CPU'!$C$375:$C$380</c:f>
              <c:numCache>
                <c:formatCode>0.0</c:formatCode>
                <c:ptCount val="6"/>
                <c:pt idx="0">
                  <c:v>10.994711323958949</c:v>
                </c:pt>
                <c:pt idx="1">
                  <c:v>9.42490990492999</c:v>
                </c:pt>
                <c:pt idx="2">
                  <c:v>9.2852631545715898</c:v>
                </c:pt>
                <c:pt idx="3">
                  <c:v>8.6951251737177326</c:v>
                </c:pt>
                <c:pt idx="4">
                  <c:v>9.1486110441483621</c:v>
                </c:pt>
                <c:pt idx="5">
                  <c:v>15.569215985661369</c:v>
                </c:pt>
              </c:numCache>
            </c:numRef>
          </c:val>
          <c:extLst>
            <c:ext xmlns:c16="http://schemas.microsoft.com/office/drawing/2014/chart" uri="{C3380CC4-5D6E-409C-BE32-E72D297353CC}">
              <c16:uniqueId val="{00000002-2BFC-454C-BCE0-6B1C2898E3D8}"/>
            </c:ext>
          </c:extLst>
        </c:ser>
        <c:ser>
          <c:idx val="2"/>
          <c:order val="1"/>
          <c:tx>
            <c:strRef>
              <c:f>'Performance Tables  CPU'!$L$374</c:f>
              <c:strCache>
                <c:ptCount val="1"/>
                <c:pt idx="0">
                  <c:v>Intel® Core™  i9-13900K FP16</c:v>
                </c:pt>
              </c:strCache>
              <c:extLst xmlns:c15="http://schemas.microsoft.com/office/drawing/2012/chart"/>
            </c:strRef>
          </c:tx>
          <c:spPr>
            <a:solidFill>
              <a:schemeClr val="accent3"/>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CPU'!$E$375:$E$380</c:f>
              <c:numCache>
                <c:formatCode>0.0</c:formatCode>
                <c:ptCount val="6"/>
                <c:pt idx="0">
                  <c:v>5.6622993351894353</c:v>
                </c:pt>
                <c:pt idx="1">
                  <c:v>4.8636854868597812</c:v>
                </c:pt>
                <c:pt idx="2">
                  <c:v>4.9536477274843831</c:v>
                </c:pt>
                <c:pt idx="3">
                  <c:v>4.4750450010525302</c:v>
                </c:pt>
                <c:pt idx="4">
                  <c:v>4.7108445903675662</c:v>
                </c:pt>
                <c:pt idx="5">
                  <c:v>8.5319267257656168</c:v>
                </c:pt>
              </c:numCache>
            </c:numRef>
          </c:val>
          <c:extLst xmlns:c15="http://schemas.microsoft.com/office/drawing/2012/chart">
            <c:ext xmlns:c16="http://schemas.microsoft.com/office/drawing/2014/chart" uri="{C3380CC4-5D6E-409C-BE32-E72D297353CC}">
              <c16:uniqueId val="{00000004-2BFC-454C-BCE0-6B1C2898E3D8}"/>
            </c:ext>
          </c:extLst>
        </c:ser>
        <c:ser>
          <c:idx val="1"/>
          <c:order val="2"/>
          <c:tx>
            <c:strRef>
              <c:f>'Performance Tables  CPU'!$J$374</c:f>
              <c:strCache>
                <c:ptCount val="1"/>
                <c:pt idx="0">
                  <c:v>Intel® Core™  i9-13900K INT8</c:v>
                </c:pt>
              </c:strCache>
            </c:strRef>
          </c:tx>
          <c:spPr>
            <a:solidFill>
              <a:schemeClr val="accent2"/>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CPU'!$B$375:$B$380</c:f>
              <c:numCache>
                <c:formatCode>0.0</c:formatCode>
                <c:ptCount val="6"/>
                <c:pt idx="0">
                  <c:v>15.39712732716032</c:v>
                </c:pt>
                <c:pt idx="1">
                  <c:v>14.847045000057159</c:v>
                </c:pt>
                <c:pt idx="2">
                  <c:v>13.40406389770876</c:v>
                </c:pt>
                <c:pt idx="3">
                  <c:v>11.782500230053319</c:v>
                </c:pt>
                <c:pt idx="4">
                  <c:v>14.367081224006361</c:v>
                </c:pt>
                <c:pt idx="5">
                  <c:v>24.488430563422462</c:v>
                </c:pt>
              </c:numCache>
            </c:numRef>
          </c:val>
          <c:extLst>
            <c:ext xmlns:c16="http://schemas.microsoft.com/office/drawing/2014/chart" uri="{C3380CC4-5D6E-409C-BE32-E72D297353CC}">
              <c16:uniqueId val="{00000000-C8E4-470E-8B1B-39B04A24999D}"/>
            </c:ext>
          </c:extLst>
        </c:ser>
        <c:ser>
          <c:idx val="3"/>
          <c:order val="3"/>
          <c:tx>
            <c:strRef>
              <c:f>'Performance Tables  CPU'!$I$382</c:f>
              <c:strCache>
                <c:ptCount val="1"/>
                <c:pt idx="0">
                  <c:v>Intel® Xeon® Platinum 8380 INT4</c:v>
                </c:pt>
              </c:strCache>
            </c:strRef>
          </c:tx>
          <c:spPr>
            <a:solidFill>
              <a:schemeClr val="accent4"/>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CPU'!$C$383:$C$388</c:f>
              <c:numCache>
                <c:formatCode>0.0</c:formatCode>
                <c:ptCount val="6"/>
                <c:pt idx="0">
                  <c:v>22.749841604227829</c:v>
                </c:pt>
                <c:pt idx="1">
                  <c:v>19.744630842534988</c:v>
                </c:pt>
                <c:pt idx="2">
                  <c:v>18.410788132700539</c:v>
                </c:pt>
                <c:pt idx="3">
                  <c:v>17.61062244568928</c:v>
                </c:pt>
                <c:pt idx="4">
                  <c:v>18.317960595502239</c:v>
                </c:pt>
                <c:pt idx="5">
                  <c:v>29.08545160253567</c:v>
                </c:pt>
              </c:numCache>
            </c:numRef>
          </c:val>
          <c:extLst>
            <c:ext xmlns:c16="http://schemas.microsoft.com/office/drawing/2014/chart" uri="{C3380CC4-5D6E-409C-BE32-E72D297353CC}">
              <c16:uniqueId val="{00000005-2BFC-454C-BCE0-6B1C2898E3D8}"/>
            </c:ext>
          </c:extLst>
        </c:ser>
        <c:ser>
          <c:idx val="5"/>
          <c:order val="4"/>
          <c:tx>
            <c:strRef>
              <c:f>'Performance Tables  CPU'!$J$382</c:f>
              <c:strCache>
                <c:ptCount val="1"/>
                <c:pt idx="0">
                  <c:v>Intel® Xeon® Platinum 8380 INT8</c:v>
                </c:pt>
              </c:strCache>
            </c:strRef>
          </c:tx>
          <c:spPr>
            <a:solidFill>
              <a:schemeClr val="accent6"/>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CPU'!$B$383:$B$388</c:f>
              <c:numCache>
                <c:formatCode>0.0</c:formatCode>
                <c:ptCount val="6"/>
                <c:pt idx="0">
                  <c:v>30.8662838630142</c:v>
                </c:pt>
                <c:pt idx="1">
                  <c:v>28.36308952327035</c:v>
                </c:pt>
                <c:pt idx="2">
                  <c:v>25.167597322469661</c:v>
                </c:pt>
                <c:pt idx="3">
                  <c:v>26.13785260289885</c:v>
                </c:pt>
                <c:pt idx="4">
                  <c:v>27.124720005077751</c:v>
                </c:pt>
                <c:pt idx="5">
                  <c:v>41.412754714324457</c:v>
                </c:pt>
              </c:numCache>
            </c:numRef>
          </c:val>
          <c:extLst>
            <c:ext xmlns:c16="http://schemas.microsoft.com/office/drawing/2014/chart" uri="{C3380CC4-5D6E-409C-BE32-E72D297353CC}">
              <c16:uniqueId val="{00000001-C8E4-470E-8B1B-39B04A24999D}"/>
            </c:ext>
          </c:extLst>
        </c:ser>
        <c:ser>
          <c:idx val="9"/>
          <c:order val="5"/>
          <c:tx>
            <c:strRef>
              <c:f>'Performance Tables  CPU'!$L$382</c:f>
              <c:strCache>
                <c:ptCount val="1"/>
                <c:pt idx="0">
                  <c:v>Intel® Xeon® Platinum 8380 FP16</c:v>
                </c:pt>
              </c:strCache>
              <c:extLst xmlns:c15="http://schemas.microsoft.com/office/drawing/2012/chart"/>
            </c:strRef>
          </c:tx>
          <c:spPr>
            <a:solidFill>
              <a:schemeClr val="accent4">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CPU'!$E$383:$E$388</c:f>
              <c:numCache>
                <c:formatCode>0.0</c:formatCode>
                <c:ptCount val="6"/>
                <c:pt idx="0">
                  <c:v>12.725039135857861</c:v>
                </c:pt>
                <c:pt idx="1">
                  <c:v>10.897353468736579</c:v>
                </c:pt>
                <c:pt idx="2">
                  <c:v>10.567364996892669</c:v>
                </c:pt>
                <c:pt idx="3">
                  <c:v>9.7885104226590709</c:v>
                </c:pt>
                <c:pt idx="4">
                  <c:v>10.264546093560099</c:v>
                </c:pt>
                <c:pt idx="5">
                  <c:v>17.143528189531992</c:v>
                </c:pt>
              </c:numCache>
            </c:numRef>
          </c:val>
          <c:extLst xmlns:c15="http://schemas.microsoft.com/office/drawing/2012/chart">
            <c:ext xmlns:c16="http://schemas.microsoft.com/office/drawing/2014/chart" uri="{C3380CC4-5D6E-409C-BE32-E72D297353CC}">
              <c16:uniqueId val="{0000000B-2BFC-454C-BCE0-6B1C2898E3D8}"/>
            </c:ext>
          </c:extLst>
        </c:ser>
        <c:ser>
          <c:idx val="6"/>
          <c:order val="6"/>
          <c:tx>
            <c:strRef>
              <c:f>'Performance Tables  CPU'!$I$390</c:f>
              <c:strCache>
                <c:ptCount val="1"/>
                <c:pt idx="0">
                  <c:v>Intel® Xeon® Platinum 8480+ INT4</c:v>
                </c:pt>
              </c:strCache>
            </c:strRef>
          </c:tx>
          <c:spPr>
            <a:solidFill>
              <a:schemeClr val="accent1">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CPU'!$C$391:$C$396</c:f>
              <c:numCache>
                <c:formatCode>0.0</c:formatCode>
                <c:ptCount val="6"/>
                <c:pt idx="0">
                  <c:v>25.734726439857941</c:v>
                </c:pt>
                <c:pt idx="1">
                  <c:v>21.568523414573331</c:v>
                </c:pt>
                <c:pt idx="2">
                  <c:v>20.29550663571737</c:v>
                </c:pt>
                <c:pt idx="3">
                  <c:v>19.302731297873191</c:v>
                </c:pt>
                <c:pt idx="4">
                  <c:v>20.00324052496504</c:v>
                </c:pt>
                <c:pt idx="5">
                  <c:v>33.292450204482222</c:v>
                </c:pt>
              </c:numCache>
            </c:numRef>
          </c:val>
          <c:extLst>
            <c:ext xmlns:c16="http://schemas.microsoft.com/office/drawing/2014/chart" uri="{C3380CC4-5D6E-409C-BE32-E72D297353CC}">
              <c16:uniqueId val="{00000008-2BFC-454C-BCE0-6B1C2898E3D8}"/>
            </c:ext>
          </c:extLst>
        </c:ser>
        <c:ser>
          <c:idx val="8"/>
          <c:order val="7"/>
          <c:tx>
            <c:strRef>
              <c:f>'Performance Tables  CPU'!$J$390</c:f>
              <c:strCache>
                <c:ptCount val="1"/>
                <c:pt idx="0">
                  <c:v>Intel® Xeon® Platinum 8480+ INT8</c:v>
                </c:pt>
              </c:strCache>
            </c:strRef>
          </c:tx>
          <c:spPr>
            <a:solidFill>
              <a:schemeClr val="accent3">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CPU'!$B$391:$B$396</c:f>
              <c:numCache>
                <c:formatCode>0.0</c:formatCode>
                <c:ptCount val="6"/>
                <c:pt idx="0">
                  <c:v>33.676043199628211</c:v>
                </c:pt>
                <c:pt idx="1">
                  <c:v>30.557117363776371</c:v>
                </c:pt>
                <c:pt idx="2">
                  <c:v>26.735051363380681</c:v>
                </c:pt>
                <c:pt idx="3">
                  <c:v>25.316635155894769</c:v>
                </c:pt>
                <c:pt idx="4">
                  <c:v>27.841542644194831</c:v>
                </c:pt>
                <c:pt idx="5">
                  <c:v>44.613340638024312</c:v>
                </c:pt>
              </c:numCache>
            </c:numRef>
          </c:val>
          <c:extLst>
            <c:ext xmlns:c16="http://schemas.microsoft.com/office/drawing/2014/chart" uri="{C3380CC4-5D6E-409C-BE32-E72D297353CC}">
              <c16:uniqueId val="{00000002-C8E4-470E-8B1B-39B04A24999D}"/>
            </c:ext>
          </c:extLst>
        </c:ser>
        <c:ser>
          <c:idx val="7"/>
          <c:order val="8"/>
          <c:tx>
            <c:strRef>
              <c:f>'Performance Tables  CPU'!$L$390</c:f>
              <c:strCache>
                <c:ptCount val="1"/>
                <c:pt idx="0">
                  <c:v>Intel® Xeon® Platinum 8480+ FP16</c:v>
                </c:pt>
              </c:strCache>
              <c:extLst xmlns:c15="http://schemas.microsoft.com/office/drawing/2012/chart"/>
            </c:strRef>
          </c:tx>
          <c:spPr>
            <a:solidFill>
              <a:schemeClr val="accent2">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CPU'!$E$391:$E$396</c:f>
              <c:numCache>
                <c:formatCode>0.0</c:formatCode>
                <c:ptCount val="6"/>
                <c:pt idx="0">
                  <c:v>16.21451675956774</c:v>
                </c:pt>
                <c:pt idx="1">
                  <c:v>14.051653879661639</c:v>
                </c:pt>
                <c:pt idx="2">
                  <c:v>14.23966118719758</c:v>
                </c:pt>
                <c:pt idx="3">
                  <c:v>13.291700183903959</c:v>
                </c:pt>
                <c:pt idx="4">
                  <c:v>13.868896489352361</c:v>
                </c:pt>
                <c:pt idx="5">
                  <c:v>22.006073676334669</c:v>
                </c:pt>
              </c:numCache>
            </c:numRef>
          </c:val>
          <c:extLst xmlns:c15="http://schemas.microsoft.com/office/drawing/2012/chart">
            <c:ext xmlns:c16="http://schemas.microsoft.com/office/drawing/2014/chart" uri="{C3380CC4-5D6E-409C-BE32-E72D297353CC}">
              <c16:uniqueId val="{00000009-2BFC-454C-BCE0-6B1C2898E3D8}"/>
            </c:ext>
          </c:extLst>
        </c:ser>
        <c:ser>
          <c:idx val="4"/>
          <c:order val="9"/>
          <c:tx>
            <c:strRef>
              <c:f>'Performance Tables  CPU'!$I$398</c:f>
              <c:strCache>
                <c:ptCount val="1"/>
                <c:pt idx="0">
                  <c:v>Intel® Xeon® Platinum 8580 INT4</c:v>
                </c:pt>
              </c:strCache>
            </c:strRef>
          </c:tx>
          <c:spPr>
            <a:solidFill>
              <a:schemeClr val="accent5"/>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CPU'!$B$399:$B$404</c:f>
              <c:numCache>
                <c:formatCode>0.0</c:formatCode>
                <c:ptCount val="6"/>
                <c:pt idx="0">
                  <c:v>39.517101025468769</c:v>
                </c:pt>
                <c:pt idx="1">
                  <c:v>35.680045613370311</c:v>
                </c:pt>
                <c:pt idx="2">
                  <c:v>32.517977563896203</c:v>
                </c:pt>
                <c:pt idx="3">
                  <c:v>28.869777096451038</c:v>
                </c:pt>
                <c:pt idx="4">
                  <c:v>32.999749861896042</c:v>
                </c:pt>
                <c:pt idx="5">
                  <c:v>53.127933658086683</c:v>
                </c:pt>
              </c:numCache>
            </c:numRef>
          </c:val>
          <c:extLst>
            <c:ext xmlns:c16="http://schemas.microsoft.com/office/drawing/2014/chart" uri="{C3380CC4-5D6E-409C-BE32-E72D297353CC}">
              <c16:uniqueId val="{00000000-FC89-4AA5-A0CF-1EFDDD2AFAD4}"/>
            </c:ext>
          </c:extLst>
        </c:ser>
        <c:ser>
          <c:idx val="10"/>
          <c:order val="10"/>
          <c:tx>
            <c:strRef>
              <c:f>'Performance Tables  CPU'!$J$398</c:f>
              <c:strCache>
                <c:ptCount val="1"/>
                <c:pt idx="0">
                  <c:v>Intel® Xeon® Platinum 8580 INT8</c:v>
                </c:pt>
              </c:strCache>
            </c:strRef>
          </c:tx>
          <c:spPr>
            <a:solidFill>
              <a:schemeClr val="accent5">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CPU'!$C$399:$C$404</c:f>
              <c:numCache>
                <c:formatCode>0.0</c:formatCode>
                <c:ptCount val="6"/>
                <c:pt idx="0">
                  <c:v>29.143481812573022</c:v>
                </c:pt>
                <c:pt idx="1">
                  <c:v>24.318303243891421</c:v>
                </c:pt>
                <c:pt idx="2">
                  <c:v>23.12828031290713</c:v>
                </c:pt>
                <c:pt idx="3">
                  <c:v>21.20574599375745</c:v>
                </c:pt>
                <c:pt idx="4">
                  <c:v>22.687744488806551</c:v>
                </c:pt>
                <c:pt idx="5">
                  <c:v>38.962597464937559</c:v>
                </c:pt>
              </c:numCache>
            </c:numRef>
          </c:val>
          <c:extLst>
            <c:ext xmlns:c16="http://schemas.microsoft.com/office/drawing/2014/chart" uri="{C3380CC4-5D6E-409C-BE32-E72D297353CC}">
              <c16:uniqueId val="{00000001-FC89-4AA5-A0CF-1EFDDD2AFAD4}"/>
            </c:ext>
          </c:extLst>
        </c:ser>
        <c:ser>
          <c:idx val="11"/>
          <c:order val="11"/>
          <c:tx>
            <c:strRef>
              <c:f>'Performance Tables  CPU'!$L$398</c:f>
              <c:strCache>
                <c:ptCount val="1"/>
                <c:pt idx="0">
                  <c:v>Intel® Xeon® Platinum 8580 FP16</c:v>
                </c:pt>
              </c:strCache>
            </c:strRef>
          </c:tx>
          <c:spPr>
            <a:solidFill>
              <a:schemeClr val="accent6">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CPU'!$E$399:$E$404</c:f>
              <c:numCache>
                <c:formatCode>0.0</c:formatCode>
                <c:ptCount val="6"/>
                <c:pt idx="0">
                  <c:v>18.619529465870869</c:v>
                </c:pt>
                <c:pt idx="1">
                  <c:v>15.927972434413791</c:v>
                </c:pt>
                <c:pt idx="2">
                  <c:v>16.400083312423231</c:v>
                </c:pt>
                <c:pt idx="3">
                  <c:v>14.96276217377812</c:v>
                </c:pt>
                <c:pt idx="4">
                  <c:v>15.79400573259232</c:v>
                </c:pt>
                <c:pt idx="5">
                  <c:v>25.92009870373586</c:v>
                </c:pt>
              </c:numCache>
            </c:numRef>
          </c:val>
          <c:extLst>
            <c:ext xmlns:c16="http://schemas.microsoft.com/office/drawing/2014/chart" uri="{C3380CC4-5D6E-409C-BE32-E72D297353CC}">
              <c16:uniqueId val="{00000002-FC89-4AA5-A0CF-1EFDDD2AFAD4}"/>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44.524999999999999</c:v>
                </c:pt>
                <c:pt idx="1">
                  <c:v>38.737000000000002</c:v>
                </c:pt>
                <c:pt idx="2">
                  <c:v>7.75</c:v>
                </c:pt>
                <c:pt idx="3">
                  <c:v>7.9870000000000001</c:v>
                </c:pt>
                <c:pt idx="4">
                  <c:v>1.954</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47.271999999999998</c:v>
                </c:pt>
                <c:pt idx="1">
                  <c:v>40.683</c:v>
                </c:pt>
                <c:pt idx="2">
                  <c:v>7.8170000000000002</c:v>
                </c:pt>
                <c:pt idx="3">
                  <c:v>8.0229999999999997</c:v>
                </c:pt>
                <c:pt idx="4">
                  <c:v>1.9370000000000001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1356.126</c:v>
                </c:pt>
                <c:pt idx="1">
                  <c:v>1201.096</c:v>
                </c:pt>
                <c:pt idx="2">
                  <c:v>264.15300000000002</c:v>
                </c:pt>
                <c:pt idx="3">
                  <c:v>250.09399999999999</c:v>
                </c:pt>
                <c:pt idx="4">
                  <c:v>129.94900000000001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1384.145</c:v>
                </c:pt>
                <c:pt idx="1">
                  <c:v>1219.441</c:v>
                </c:pt>
                <c:pt idx="2">
                  <c:v>274.42</c:v>
                </c:pt>
                <c:pt idx="3">
                  <c:v>260.10399999999998</c:v>
                </c:pt>
                <c:pt idx="4">
                  <c:v>133.42099999999999</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4834.0450000000001</c:v>
                </c:pt>
                <c:pt idx="1">
                  <c:v>4270.7020000000002</c:v>
                </c:pt>
                <c:pt idx="2">
                  <c:v>915.68100000000004</c:v>
                </c:pt>
                <c:pt idx="3">
                  <c:v>930.12800000000004</c:v>
                </c:pt>
                <c:pt idx="4">
                  <c:v>256.82100000000003</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5036.7520000000004</c:v>
                </c:pt>
                <c:pt idx="1">
                  <c:v>4400.4709999999995</c:v>
                </c:pt>
                <c:pt idx="2">
                  <c:v>997.98699999999997</c:v>
                </c:pt>
                <c:pt idx="3">
                  <c:v>991.06399999999996</c:v>
                </c:pt>
                <c:pt idx="4">
                  <c:v>267.14100000000002</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18.052</c:v>
                </c:pt>
                <c:pt idx="1">
                  <c:v>15.763</c:v>
                </c:pt>
                <c:pt idx="2">
                  <c:v>3.2719999999999998</c:v>
                </c:pt>
                <c:pt idx="3">
                  <c:v>3.3</c:v>
                </c:pt>
                <c:pt idx="4">
                  <c:v>1.534</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18.260000000000002</c:v>
                </c:pt>
                <c:pt idx="1">
                  <c:v>15.923999999999999</c:v>
                </c:pt>
                <c:pt idx="2">
                  <c:v>3.246</c:v>
                </c:pt>
                <c:pt idx="3">
                  <c:v>3.2730000000000001</c:v>
                </c:pt>
                <c:pt idx="4">
                  <c:v>1.5149999999999999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73.527000000000001</c:v>
                </c:pt>
                <c:pt idx="1">
                  <c:v>64.658000000000001</c:v>
                </c:pt>
                <c:pt idx="2">
                  <c:v>12.583</c:v>
                </c:pt>
                <c:pt idx="3">
                  <c:v>12.727</c:v>
                </c:pt>
                <c:pt idx="4">
                  <c:v>2.9729999999999999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77.933000000000007</c:v>
                </c:pt>
                <c:pt idx="1">
                  <c:v>67.730999999999995</c:v>
                </c:pt>
                <c:pt idx="2">
                  <c:v>12.667999999999999</c:v>
                </c:pt>
                <c:pt idx="3">
                  <c:v>12.884</c:v>
                </c:pt>
                <c:pt idx="4">
                  <c:v>2.96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78.204999999999998</c:v>
                </c:pt>
                <c:pt idx="1">
                  <c:v>68.787999999999997</c:v>
                </c:pt>
                <c:pt idx="2">
                  <c:v>14.513999999999999</c:v>
                </c:pt>
                <c:pt idx="3">
                  <c:v>14.243</c:v>
                </c:pt>
                <c:pt idx="4">
                  <c:v>7.5110000000000001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85.149000000000001</c:v>
                </c:pt>
                <c:pt idx="1">
                  <c:v>74.188999999999993</c:v>
                </c:pt>
                <c:pt idx="2">
                  <c:v>14.984999999999999</c:v>
                </c:pt>
                <c:pt idx="3">
                  <c:v>14.714</c:v>
                </c:pt>
                <c:pt idx="4">
                  <c:v>7.6909999999999998</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204.35300000000001</c:v>
                </c:pt>
                <c:pt idx="1">
                  <c:v>180.30199999999999</c:v>
                </c:pt>
                <c:pt idx="2">
                  <c:v>47.767000000000003</c:v>
                </c:pt>
                <c:pt idx="3">
                  <c:v>47.548000000000002</c:v>
                </c:pt>
                <c:pt idx="4">
                  <c:v>13.832000000000001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281.88900000000001</c:v>
                </c:pt>
                <c:pt idx="1">
                  <c:v>247.75700000000001</c:v>
                </c:pt>
                <c:pt idx="2">
                  <c:v>54.936999999999998</c:v>
                </c:pt>
                <c:pt idx="3">
                  <c:v>55.058</c:v>
                </c:pt>
                <c:pt idx="4">
                  <c:v>14.919</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312.18099999999998</c:v>
                </c:pt>
                <c:pt idx="1">
                  <c:v>278.05399999999997</c:v>
                </c:pt>
                <c:pt idx="2">
                  <c:v>67.471999999999994</c:v>
                </c:pt>
                <c:pt idx="3">
                  <c:v>64.775000000000006</c:v>
                </c:pt>
                <c:pt idx="4">
                  <c:v>34.512999999999998</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376.07900000000001</c:v>
                </c:pt>
                <c:pt idx="1">
                  <c:v>332.32600000000002</c:v>
                </c:pt>
                <c:pt idx="2">
                  <c:v>74.099999999999994</c:v>
                </c:pt>
                <c:pt idx="3">
                  <c:v>71.445999999999998</c:v>
                </c:pt>
                <c:pt idx="4">
                  <c:v>38.481999999999999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678.92899999999997</c:v>
                </c:pt>
                <c:pt idx="1">
                  <c:v>609.06200000000001</c:v>
                </c:pt>
                <c:pt idx="2">
                  <c:v>150.71899999999999</c:v>
                </c:pt>
                <c:pt idx="3">
                  <c:v>144.792</c:v>
                </c:pt>
                <c:pt idx="4">
                  <c:v>55.698</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801.55600000000004</c:v>
                </c:pt>
                <c:pt idx="1">
                  <c:v>740.98500000000001</c:v>
                </c:pt>
                <c:pt idx="2">
                  <c:v>203.49299999999999</c:v>
                </c:pt>
                <c:pt idx="3">
                  <c:v>200.88499999999999</c:v>
                </c:pt>
                <c:pt idx="4">
                  <c:v>68.126000000000005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2349.8719999999998</c:v>
                </c:pt>
                <c:pt idx="1">
                  <c:v>2064.5810000000001</c:v>
                </c:pt>
                <c:pt idx="2">
                  <c:v>440.92399999999998</c:v>
                </c:pt>
                <c:pt idx="3">
                  <c:v>445.40800000000002</c:v>
                </c:pt>
                <c:pt idx="4">
                  <c:v>113.691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2481.2559999999999</c:v>
                </c:pt>
                <c:pt idx="1">
                  <c:v>2199.0720000000001</c:v>
                </c:pt>
                <c:pt idx="2">
                  <c:v>457.358</c:v>
                </c:pt>
                <c:pt idx="3">
                  <c:v>467.59100000000001</c:v>
                </c:pt>
                <c:pt idx="4">
                  <c:v>118.21299999999999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CPU'!$J$374</c:f>
              <c:strCache>
                <c:ptCount val="1"/>
                <c:pt idx="0">
                  <c:v>Intel® Core™  i9-13900K INT8</c:v>
                </c:pt>
              </c:strCache>
            </c:strRef>
          </c:tx>
          <c:spPr>
            <a:solidFill>
              <a:schemeClr val="accent3"/>
            </a:solidFill>
            <a:ln>
              <a:noFill/>
            </a:ln>
            <a:effectLst/>
          </c:spPr>
          <c:invertIfNegative val="0"/>
          <c:cat>
            <c:strRef>
              <c:f>'Performance Tables  CPU'!$A$405</c:f>
              <c:strCache>
                <c:ptCount val="1"/>
                <c:pt idx="0">
                  <c:v>Stable-Diffusion-v1-5</c:v>
                </c:pt>
              </c:strCache>
            </c:strRef>
          </c:cat>
          <c:val>
            <c:numRef>
              <c:f>'Performance Tables  CPU'!$C$381</c:f>
              <c:numCache>
                <c:formatCode>0.0</c:formatCode>
                <c:ptCount val="1"/>
                <c:pt idx="0">
                  <c:v>42.9</c:v>
                </c:pt>
              </c:numCache>
            </c:numRef>
          </c:val>
          <c:extLst>
            <c:ext xmlns:c16="http://schemas.microsoft.com/office/drawing/2014/chart" uri="{C3380CC4-5D6E-409C-BE32-E72D297353CC}">
              <c16:uniqueId val="{00000004-3900-42C2-83F2-E1B2AA7AB649}"/>
            </c:ext>
          </c:extLst>
        </c:ser>
        <c:ser>
          <c:idx val="3"/>
          <c:order val="2"/>
          <c:tx>
            <c:strRef>
              <c:f>'Performance Tables  CPU'!$J$382</c:f>
              <c:strCache>
                <c:ptCount val="1"/>
                <c:pt idx="0">
                  <c:v>Intel® Xeon® Platinum 8380 INT8</c:v>
                </c:pt>
              </c:strCache>
            </c:strRef>
          </c:tx>
          <c:spPr>
            <a:solidFill>
              <a:schemeClr val="accent4"/>
            </a:solidFill>
            <a:ln>
              <a:noFill/>
            </a:ln>
            <a:effectLst/>
          </c:spPr>
          <c:invertIfNegative val="0"/>
          <c:cat>
            <c:strRef>
              <c:f>'Performance Tables  CPU'!$A$405</c:f>
              <c:strCache>
                <c:ptCount val="1"/>
                <c:pt idx="0">
                  <c:v>Stable-Diffusion-v1-5</c:v>
                </c:pt>
              </c:strCache>
            </c:strRef>
          </c:cat>
          <c:val>
            <c:numRef>
              <c:f>'Performance Tables  CPU'!$C$389</c:f>
              <c:numCache>
                <c:formatCode>0.0</c:formatCode>
                <c:ptCount val="1"/>
                <c:pt idx="0">
                  <c:v>14.2</c:v>
                </c:pt>
              </c:numCache>
            </c:numRef>
          </c:val>
          <c:extLst>
            <c:ext xmlns:c16="http://schemas.microsoft.com/office/drawing/2014/chart" uri="{C3380CC4-5D6E-409C-BE32-E72D297353CC}">
              <c16:uniqueId val="{00000005-3900-42C2-83F2-E1B2AA7AB649}"/>
            </c:ext>
          </c:extLst>
        </c:ser>
        <c:ser>
          <c:idx val="4"/>
          <c:order val="4"/>
          <c:tx>
            <c:strRef>
              <c:f>'Performance Tables  CPU'!$J$390</c:f>
              <c:strCache>
                <c:ptCount val="1"/>
                <c:pt idx="0">
                  <c:v>Intel® Xeon® Platinum 8480+ INT8</c:v>
                </c:pt>
              </c:strCache>
            </c:strRef>
          </c:tx>
          <c:spPr>
            <a:solidFill>
              <a:schemeClr val="accent5"/>
            </a:solidFill>
            <a:ln>
              <a:noFill/>
            </a:ln>
            <a:effectLst/>
          </c:spPr>
          <c:invertIfNegative val="0"/>
          <c:cat>
            <c:strRef>
              <c:f>'Performance Tables  CPU'!$A$405</c:f>
              <c:strCache>
                <c:ptCount val="1"/>
                <c:pt idx="0">
                  <c:v>Stable-Diffusion-v1-5</c:v>
                </c:pt>
              </c:strCache>
            </c:strRef>
          </c:cat>
          <c:val>
            <c:numRef>
              <c:f>'Performance Tables  CPU'!$C$397</c:f>
              <c:numCache>
                <c:formatCode>0.0</c:formatCode>
                <c:ptCount val="1"/>
                <c:pt idx="0">
                  <c:v>4.7</c:v>
                </c:pt>
              </c:numCache>
            </c:numRef>
          </c:val>
          <c:extLst>
            <c:ext xmlns:c16="http://schemas.microsoft.com/office/drawing/2014/chart" uri="{C3380CC4-5D6E-409C-BE32-E72D297353CC}">
              <c16:uniqueId val="{00000008-3900-42C2-83F2-E1B2AA7AB649}"/>
            </c:ext>
          </c:extLst>
        </c:ser>
        <c:ser>
          <c:idx val="6"/>
          <c:order val="6"/>
          <c:tx>
            <c:strRef>
              <c:f>'Performance Tables  CPU'!$J$398</c:f>
              <c:strCache>
                <c:ptCount val="1"/>
                <c:pt idx="0">
                  <c:v>Intel® Xeon® Platinum 8580 INT8</c:v>
                </c:pt>
              </c:strCache>
            </c:strRef>
          </c:tx>
          <c:spPr>
            <a:solidFill>
              <a:schemeClr val="accent1">
                <a:lumMod val="60000"/>
              </a:schemeClr>
            </a:solidFill>
            <a:ln>
              <a:noFill/>
            </a:ln>
            <a:effectLst/>
          </c:spPr>
          <c:invertIfNegative val="0"/>
          <c:cat>
            <c:strRef>
              <c:f>'Performance Tables  CPU'!$A$405</c:f>
              <c:strCache>
                <c:ptCount val="1"/>
                <c:pt idx="0">
                  <c:v>Stable-Diffusion-v1-5</c:v>
                </c:pt>
              </c:strCache>
            </c:strRef>
          </c:cat>
          <c:val>
            <c:numRef>
              <c:f>'Performance Tables  CPU'!$C$405</c:f>
              <c:numCache>
                <c:formatCode>0.0</c:formatCode>
                <c:ptCount val="1"/>
                <c:pt idx="0">
                  <c:v>4.0999999999999996</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CPU'!$L$374</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CPU'!$A$405</c15:sqref>
                        </c15:formulaRef>
                      </c:ext>
                    </c:extLst>
                    <c:strCache>
                      <c:ptCount val="1"/>
                      <c:pt idx="0">
                        <c:v>Stable-Diffusion-v1-5</c:v>
                      </c:pt>
                    </c:strCache>
                  </c:strRef>
                </c:cat>
                <c:val>
                  <c:numRef>
                    <c:extLst>
                      <c:ext uri="{02D57815-91ED-43cb-92C2-25804820EDAC}">
                        <c15:formulaRef>
                          <c15:sqref>'Performance Tables  CPU'!$E$381</c15:sqref>
                        </c15:formulaRef>
                      </c:ext>
                    </c:extLst>
                    <c:numCache>
                      <c:formatCode>0.0</c:formatCode>
                      <c:ptCount val="1"/>
                      <c:pt idx="0">
                        <c:v>42.2</c:v>
                      </c:pt>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CPU'!$L$382</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CPU'!$A$405</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CPU'!$E$389</c15:sqref>
                        </c15:formulaRef>
                      </c:ext>
                    </c:extLst>
                    <c:numCache>
                      <c:formatCode>0.0</c:formatCode>
                      <c:ptCount val="1"/>
                      <c:pt idx="0">
                        <c:v>14.4</c:v>
                      </c:pt>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CPU'!$L$390</c15:sqref>
                        </c15:formulaRef>
                      </c:ext>
                    </c:extLst>
                    <c:strCache>
                      <c:ptCount val="1"/>
                      <c:pt idx="0">
                        <c:v>Intel® Xeon® Platinum 8480+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CPU'!$A$405</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CPU'!$E$397</c15:sqref>
                        </c15:formulaRef>
                      </c:ext>
                    </c:extLst>
                    <c:numCache>
                      <c:formatCode>0.0</c:formatCode>
                      <c:ptCount val="1"/>
                      <c:pt idx="0">
                        <c:v>4.5999999999999996</c:v>
                      </c:pt>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Core Ultra 7-155H</c:v>
                </c:pt>
              </c:strCache>
            </c:strRef>
          </c:tx>
          <c:spPr>
            <a:solidFill>
              <a:schemeClr val="accent1"/>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CPU'!$D$3:$D$13</c:f>
              <c:numCache>
                <c:formatCode>0.00</c:formatCode>
                <c:ptCount val="11"/>
                <c:pt idx="0">
                  <c:v>26.12</c:v>
                </c:pt>
                <c:pt idx="1">
                  <c:v>196.88</c:v>
                </c:pt>
                <c:pt idx="2">
                  <c:v>22.32</c:v>
                </c:pt>
                <c:pt idx="3">
                  <c:v>1027.25</c:v>
                </c:pt>
                <c:pt idx="4">
                  <c:v>1.36</c:v>
                </c:pt>
                <c:pt idx="5">
                  <c:v>6.41</c:v>
                </c:pt>
                <c:pt idx="6">
                  <c:v>208.84</c:v>
                </c:pt>
                <c:pt idx="7">
                  <c:v>2.74</c:v>
                </c:pt>
                <c:pt idx="8">
                  <c:v>153.11000000000001</c:v>
                </c:pt>
                <c:pt idx="9">
                  <c:v>36.700000000000003</c:v>
                </c:pt>
                <c:pt idx="10">
                  <c:v>13.2</c:v>
                </c:pt>
              </c:numCache>
            </c:numRef>
          </c:val>
          <c:extLst>
            <c:ext xmlns:c16="http://schemas.microsoft.com/office/drawing/2014/chart" uri="{C3380CC4-5D6E-409C-BE32-E72D297353CC}">
              <c16:uniqueId val="{00000000-33E0-49E8-BA2D-87785F8D63AD}"/>
            </c:ext>
          </c:extLst>
        </c:ser>
        <c:ser>
          <c:idx val="3"/>
          <c:order val="1"/>
          <c:tx>
            <c:strRef>
              <c:f>'Performance Tables  CPU'!$G$38</c:f>
              <c:strCache>
                <c:ptCount val="1"/>
                <c:pt idx="0">
                  <c:v>Intel® Atom x6425E</c:v>
                </c:pt>
              </c:strCache>
            </c:strRef>
          </c:tx>
          <c:spPr>
            <a:solidFill>
              <a:schemeClr val="accent4"/>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CPU'!$D$39:$D$49</c:f>
              <c:numCache>
                <c:formatCode>0.00</c:formatCode>
                <c:ptCount val="11"/>
                <c:pt idx="0">
                  <c:v>0</c:v>
                </c:pt>
                <c:pt idx="1">
                  <c:v>0</c:v>
                </c:pt>
                <c:pt idx="2">
                  <c:v>139.91054299999999</c:v>
                </c:pt>
                <c:pt idx="3">
                  <c:v>0</c:v>
                </c:pt>
                <c:pt idx="4">
                  <c:v>7.8152010000000001</c:v>
                </c:pt>
                <c:pt idx="5">
                  <c:v>51.408236000000002</c:v>
                </c:pt>
                <c:pt idx="6">
                  <c:v>2998.3510470000001</c:v>
                </c:pt>
                <c:pt idx="7">
                  <c:v>22.785533000000001</c:v>
                </c:pt>
                <c:pt idx="8">
                  <c:v>0</c:v>
                </c:pt>
                <c:pt idx="9">
                  <c:v>393.57324</c:v>
                </c:pt>
                <c:pt idx="10">
                  <c:v>100.12728199999999</c:v>
                </c:pt>
              </c:numCache>
            </c:numRef>
          </c:val>
          <c:extLst>
            <c:ext xmlns:c16="http://schemas.microsoft.com/office/drawing/2014/chart" uri="{C3380CC4-5D6E-409C-BE32-E72D297353CC}">
              <c16:uniqueId val="{00000001-33E0-49E8-BA2D-87785F8D63AD}"/>
            </c:ext>
          </c:extLst>
        </c:ser>
        <c:ser>
          <c:idx val="1"/>
          <c:order val="2"/>
          <c:tx>
            <c:strRef>
              <c:f>'Performance Tables  CPU'!$G$50</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CPU'!$D$51:$D$61</c:f>
              <c:numCache>
                <c:formatCode>0.00</c:formatCode>
                <c:ptCount val="11"/>
                <c:pt idx="0">
                  <c:v>87.686469000000002</c:v>
                </c:pt>
                <c:pt idx="1">
                  <c:v>853.84840099999997</c:v>
                </c:pt>
                <c:pt idx="2">
                  <c:v>55.677858000000001</c:v>
                </c:pt>
                <c:pt idx="3">
                  <c:v>5769.8105479999986</c:v>
                </c:pt>
                <c:pt idx="4">
                  <c:v>3.6166309999999999</c:v>
                </c:pt>
                <c:pt idx="5">
                  <c:v>19.813897999999998</c:v>
                </c:pt>
                <c:pt idx="6">
                  <c:v>1117.767499</c:v>
                </c:pt>
                <c:pt idx="7">
                  <c:v>9.0639749999999992</c:v>
                </c:pt>
                <c:pt idx="8">
                  <c:v>672.94405999999992</c:v>
                </c:pt>
                <c:pt idx="9">
                  <c:v>158.93319700000001</c:v>
                </c:pt>
                <c:pt idx="10">
                  <c:v>40.093831999999999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CPU'!$G$62</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CPU'!$D$63:$D$73</c:f>
              <c:numCache>
                <c:formatCode>0.00</c:formatCode>
                <c:ptCount val="11"/>
                <c:pt idx="0">
                  <c:v>49.235708000000002</c:v>
                </c:pt>
                <c:pt idx="1">
                  <c:v>510.00106899999997</c:v>
                </c:pt>
                <c:pt idx="2">
                  <c:v>27.485115</c:v>
                </c:pt>
                <c:pt idx="3">
                  <c:v>3268.868258</c:v>
                </c:pt>
                <c:pt idx="4">
                  <c:v>2.0096500000000002</c:v>
                </c:pt>
                <c:pt idx="5">
                  <c:v>10.763514000000001</c:v>
                </c:pt>
                <c:pt idx="6">
                  <c:v>598.98283500000002</c:v>
                </c:pt>
                <c:pt idx="7">
                  <c:v>4.9532309999999997</c:v>
                </c:pt>
                <c:pt idx="8">
                  <c:v>403.86052899999999</c:v>
                </c:pt>
                <c:pt idx="9">
                  <c:v>80.568316999999993</c:v>
                </c:pt>
                <c:pt idx="10">
                  <c:v>19.037132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CPU'!$G$86</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CPU'!$D$87:$D$97</c:f>
              <c:numCache>
                <c:formatCode>0.00</c:formatCode>
                <c:ptCount val="11"/>
                <c:pt idx="0">
                  <c:v>30.863465000000001</c:v>
                </c:pt>
                <c:pt idx="1">
                  <c:v>329.86487599999998</c:v>
                </c:pt>
                <c:pt idx="2">
                  <c:v>17.786349999999999</c:v>
                </c:pt>
                <c:pt idx="3">
                  <c:v>2090.6204779999998</c:v>
                </c:pt>
                <c:pt idx="4">
                  <c:v>1.440094</c:v>
                </c:pt>
                <c:pt idx="5">
                  <c:v>7.2080569999999993</c:v>
                </c:pt>
                <c:pt idx="6">
                  <c:v>374.77882</c:v>
                </c:pt>
                <c:pt idx="7">
                  <c:v>3.2231930000000002</c:v>
                </c:pt>
                <c:pt idx="8">
                  <c:v>254.85551100000001</c:v>
                </c:pt>
                <c:pt idx="9">
                  <c:v>50.382294999999999</c:v>
                </c:pt>
                <c:pt idx="10">
                  <c:v>11.951682999999999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CPU'!$G$98</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CPU'!$D$99:$D$109</c:f>
              <c:numCache>
                <c:formatCode>0.00</c:formatCode>
                <c:ptCount val="11"/>
                <c:pt idx="0">
                  <c:v>35.991075000000002</c:v>
                </c:pt>
                <c:pt idx="2">
                  <c:v>20.559875000000002</c:v>
                </c:pt>
                <c:pt idx="3">
                  <c:v>2406.5504110000002</c:v>
                </c:pt>
                <c:pt idx="4">
                  <c:v>1.6158440000000001</c:v>
                </c:pt>
                <c:pt idx="5">
                  <c:v>8.2071880000000004</c:v>
                </c:pt>
                <c:pt idx="6">
                  <c:v>428.32468</c:v>
                </c:pt>
                <c:pt idx="7">
                  <c:v>3.6266440000000002</c:v>
                </c:pt>
                <c:pt idx="8">
                  <c:v>306.84717699999999</c:v>
                </c:pt>
                <c:pt idx="9">
                  <c:v>57.664346999999999</c:v>
                </c:pt>
                <c:pt idx="10">
                  <c:v>13.677673</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CPU'!$G$110</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CPU'!$D$111:$D$121</c:f>
              <c:numCache>
                <c:formatCode>0.00</c:formatCode>
                <c:ptCount val="11"/>
                <c:pt idx="0">
                  <c:v>38.376762999999997</c:v>
                </c:pt>
                <c:pt idx="2">
                  <c:v>18.794384999999998</c:v>
                </c:pt>
                <c:pt idx="3">
                  <c:v>2235.8799309999999</c:v>
                </c:pt>
                <c:pt idx="4">
                  <c:v>1.564943</c:v>
                </c:pt>
                <c:pt idx="5">
                  <c:v>7.72255</c:v>
                </c:pt>
                <c:pt idx="6">
                  <c:v>413.46129500000001</c:v>
                </c:pt>
                <c:pt idx="7">
                  <c:v>3.4099379999999999</c:v>
                </c:pt>
                <c:pt idx="8">
                  <c:v>282.73736200000002</c:v>
                </c:pt>
                <c:pt idx="9">
                  <c:v>54.971601999999997</c:v>
                </c:pt>
                <c:pt idx="10">
                  <c:v>12.741994999999999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CPU'!$G$170</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CPU'!$D$171:$D$181</c:f>
              <c:numCache>
                <c:formatCode>0.00</c:formatCode>
                <c:ptCount val="11"/>
                <c:pt idx="0">
                  <c:v>22.519065000000001</c:v>
                </c:pt>
                <c:pt idx="1">
                  <c:v>198.73293000000001</c:v>
                </c:pt>
                <c:pt idx="2">
                  <c:v>14.652492000000001</c:v>
                </c:pt>
                <c:pt idx="3">
                  <c:v>1351.3135569999999</c:v>
                </c:pt>
                <c:pt idx="4">
                  <c:v>0.95696499999999995</c:v>
                </c:pt>
                <c:pt idx="5">
                  <c:v>4.9456179999999996</c:v>
                </c:pt>
                <c:pt idx="6">
                  <c:v>249.99996400000001</c:v>
                </c:pt>
                <c:pt idx="7">
                  <c:v>2.1902879999999998</c:v>
                </c:pt>
                <c:pt idx="8">
                  <c:v>154.94851</c:v>
                </c:pt>
                <c:pt idx="9">
                  <c:v>37.859737000000003</c:v>
                </c:pt>
                <c:pt idx="10">
                  <c:v>10.098946</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CPU'!$G$122</c:f>
              <c:strCache>
                <c:ptCount val="1"/>
                <c:pt idx="0">
                  <c:v>Intel® Core™ i7-1185GRE</c:v>
                </c:pt>
              </c:strCache>
            </c:strRef>
          </c:tx>
          <c:spPr>
            <a:solidFill>
              <a:schemeClr val="accent3">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CPU'!$D$123:$D$133</c:f>
              <c:numCache>
                <c:formatCode>0.00</c:formatCode>
                <c:ptCount val="11"/>
                <c:pt idx="0">
                  <c:v>28.514541000000001</c:v>
                </c:pt>
                <c:pt idx="1">
                  <c:v>268.00373100000002</c:v>
                </c:pt>
                <c:pt idx="2">
                  <c:v>20.190283999999998</c:v>
                </c:pt>
                <c:pt idx="3">
                  <c:v>1804.2240830000001</c:v>
                </c:pt>
                <c:pt idx="4">
                  <c:v>1.207292</c:v>
                </c:pt>
                <c:pt idx="5">
                  <c:v>6.4061059999999994</c:v>
                </c:pt>
                <c:pt idx="6">
                  <c:v>321.182006</c:v>
                </c:pt>
                <c:pt idx="7">
                  <c:v>2.8272189999999999</c:v>
                </c:pt>
                <c:pt idx="8">
                  <c:v>206.27372800000001</c:v>
                </c:pt>
                <c:pt idx="9">
                  <c:v>49.775174</c:v>
                </c:pt>
                <c:pt idx="10">
                  <c:v>13.371487</c:v>
                </c:pt>
              </c:numCache>
            </c:numRef>
          </c:val>
          <c:extLst>
            <c:ext xmlns:c16="http://schemas.microsoft.com/office/drawing/2014/chart" uri="{C3380CC4-5D6E-409C-BE32-E72D297353CC}">
              <c16:uniqueId val="{00000002-33E0-49E8-BA2D-87785F8D63AD}"/>
            </c:ext>
          </c:extLst>
        </c:ser>
        <c:ser>
          <c:idx val="10"/>
          <c:order val="9"/>
          <c:tx>
            <c:strRef>
              <c:f>'Performance Tables  CPU'!$G$194</c:f>
              <c:strCache>
                <c:ptCount val="1"/>
                <c:pt idx="0">
                  <c:v>Intel® Core™ i7-12700H</c:v>
                </c:pt>
              </c:strCache>
            </c:strRef>
          </c:tx>
          <c:spPr>
            <a:solidFill>
              <a:schemeClr val="accent5">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CPU'!$D$195:$D$205</c:f>
              <c:numCache>
                <c:formatCode>0.00</c:formatCode>
                <c:ptCount val="11"/>
                <c:pt idx="0">
                  <c:v>16.585068</c:v>
                </c:pt>
                <c:pt idx="2">
                  <c:v>11.465908000000001</c:v>
                </c:pt>
                <c:pt idx="3">
                  <c:v>936.49015299999996</c:v>
                </c:pt>
                <c:pt idx="4">
                  <c:v>0.96676799999999996</c:v>
                </c:pt>
                <c:pt idx="5">
                  <c:v>3.449049</c:v>
                </c:pt>
                <c:pt idx="6">
                  <c:v>169.83067600000001</c:v>
                </c:pt>
                <c:pt idx="7">
                  <c:v>1.734815</c:v>
                </c:pt>
                <c:pt idx="8">
                  <c:v>121.76396099999999</c:v>
                </c:pt>
                <c:pt idx="9">
                  <c:v>25.525053</c:v>
                </c:pt>
                <c:pt idx="10">
                  <c:v>6.5161340000000001</c:v>
                </c:pt>
              </c:numCache>
            </c:numRef>
          </c:val>
          <c:extLst>
            <c:ext xmlns:c16="http://schemas.microsoft.com/office/drawing/2014/chart" uri="{C3380CC4-5D6E-409C-BE32-E72D297353CC}">
              <c16:uniqueId val="{00000003-33E0-49E8-BA2D-87785F8D63AD}"/>
            </c:ext>
          </c:extLst>
        </c:ser>
        <c:ser>
          <c:idx val="23"/>
          <c:order val="10"/>
          <c:tx>
            <c:strRef>
              <c:f>'Performance Tables  CPU'!$G$230</c:f>
              <c:strCache>
                <c:ptCount val="1"/>
                <c:pt idx="0">
                  <c:v>Intel® Core™ i7-1355U</c:v>
                </c:pt>
              </c:strCache>
            </c:strRef>
          </c:tx>
          <c:spPr>
            <a:solidFill>
              <a:schemeClr val="accent6">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CPU'!$D$231:$D$241</c:f>
              <c:numCache>
                <c:formatCode>0.00</c:formatCode>
                <c:ptCount val="11"/>
                <c:pt idx="0">
                  <c:v>37.633536999999997</c:v>
                </c:pt>
                <c:pt idx="1">
                  <c:v>360.07812100000001</c:v>
                </c:pt>
                <c:pt idx="2">
                  <c:v>26.843672999999999</c:v>
                </c:pt>
                <c:pt idx="3">
                  <c:v>1922.81618</c:v>
                </c:pt>
                <c:pt idx="4">
                  <c:v>1.6087659999999999</c:v>
                </c:pt>
                <c:pt idx="5">
                  <c:v>8.9736349999999998</c:v>
                </c:pt>
                <c:pt idx="6">
                  <c:v>436.58722</c:v>
                </c:pt>
                <c:pt idx="7">
                  <c:v>3.8828239999999998</c:v>
                </c:pt>
                <c:pt idx="8">
                  <c:v>292.14260999999999</c:v>
                </c:pt>
                <c:pt idx="9">
                  <c:v>65.378366</c:v>
                </c:pt>
                <c:pt idx="10">
                  <c:v>16.954772999999999</c:v>
                </c:pt>
              </c:numCache>
            </c:numRef>
          </c:val>
          <c:extLst>
            <c:ext xmlns:c16="http://schemas.microsoft.com/office/drawing/2014/chart" uri="{C3380CC4-5D6E-409C-BE32-E72D297353CC}">
              <c16:uniqueId val="{00000000-904A-4626-B439-2F9D7722FDBF}"/>
            </c:ext>
          </c:extLst>
        </c:ser>
        <c:ser>
          <c:idx val="9"/>
          <c:order val="11"/>
          <c:tx>
            <c:strRef>
              <c:f>'Performance Tables  CPU'!$G$182</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CPU'!$D$183:$D$193</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CPU'!$G$134</c:f>
              <c:strCache>
                <c:ptCount val="1"/>
                <c:pt idx="0">
                  <c:v>Intel® Core™Ultra7-165H</c:v>
                </c:pt>
              </c:strCache>
            </c:strRef>
          </c:tx>
          <c:spPr>
            <a:solidFill>
              <a:schemeClr val="accent6">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CPU'!$D$135:$D$145</c:f>
              <c:numCache>
                <c:formatCode>0.00</c:formatCode>
                <c:ptCount val="11"/>
                <c:pt idx="0">
                  <c:v>32.08</c:v>
                </c:pt>
                <c:pt idx="1">
                  <c:v>246.14</c:v>
                </c:pt>
                <c:pt idx="2">
                  <c:v>25.46</c:v>
                </c:pt>
                <c:pt idx="3">
                  <c:v>1330.81</c:v>
                </c:pt>
                <c:pt idx="4">
                  <c:v>1.61</c:v>
                </c:pt>
                <c:pt idx="5">
                  <c:v>7.55</c:v>
                </c:pt>
                <c:pt idx="6">
                  <c:v>259.24</c:v>
                </c:pt>
                <c:pt idx="7">
                  <c:v>3.35</c:v>
                </c:pt>
                <c:pt idx="8">
                  <c:v>179.19</c:v>
                </c:pt>
                <c:pt idx="9">
                  <c:v>45.86</c:v>
                </c:pt>
                <c:pt idx="10">
                  <c:v>14.67</c:v>
                </c:pt>
              </c:numCache>
            </c:numRef>
          </c:val>
          <c:extLst>
            <c:ext xmlns:c16="http://schemas.microsoft.com/office/drawing/2014/chart" uri="{C3380CC4-5D6E-409C-BE32-E72D297353CC}">
              <c16:uniqueId val="{00000000-1A4B-4BE4-89F8-513741861B26}"/>
            </c:ext>
          </c:extLst>
        </c:ser>
        <c:ser>
          <c:idx val="13"/>
          <c:order val="13"/>
          <c:tx>
            <c:strRef>
              <c:f>'Performance Tables  CPU'!$G$242</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CPU'!$D$243:$D$253</c:f>
              <c:numCache>
                <c:formatCode>0.00</c:formatCode>
                <c:ptCount val="11"/>
                <c:pt idx="0">
                  <c:v>13.314287</c:v>
                </c:pt>
                <c:pt idx="1">
                  <c:v>128.893801</c:v>
                </c:pt>
                <c:pt idx="2">
                  <c:v>9.1351379999999995</c:v>
                </c:pt>
                <c:pt idx="3">
                  <c:v>708.93489099999999</c:v>
                </c:pt>
                <c:pt idx="4">
                  <c:v>0.68717600000000001</c:v>
                </c:pt>
                <c:pt idx="5">
                  <c:v>2.8189739999999999</c:v>
                </c:pt>
                <c:pt idx="6">
                  <c:v>128.86994300000001</c:v>
                </c:pt>
                <c:pt idx="7">
                  <c:v>1.312468</c:v>
                </c:pt>
                <c:pt idx="8">
                  <c:v>93.377099999999999</c:v>
                </c:pt>
                <c:pt idx="9">
                  <c:v>19.618637</c:v>
                </c:pt>
                <c:pt idx="10">
                  <c:v>5.1249950000000002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CPU'!$G$254</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CPU'!$D$255:$D$265</c:f>
              <c:numCache>
                <c:formatCode>0.00</c:formatCode>
                <c:ptCount val="11"/>
                <c:pt idx="0">
                  <c:v>10.731849</c:v>
                </c:pt>
                <c:pt idx="1">
                  <c:v>94.965885</c:v>
                </c:pt>
                <c:pt idx="2">
                  <c:v>7.3295949999999994</c:v>
                </c:pt>
                <c:pt idx="3">
                  <c:v>558.41702299999997</c:v>
                </c:pt>
                <c:pt idx="4">
                  <c:v>0.59737600000000002</c:v>
                </c:pt>
                <c:pt idx="5">
                  <c:v>2.1551469999999999</c:v>
                </c:pt>
                <c:pt idx="6">
                  <c:v>101.211696</c:v>
                </c:pt>
                <c:pt idx="7">
                  <c:v>1.0900319999999999</c:v>
                </c:pt>
                <c:pt idx="8">
                  <c:v>72.323330999999996</c:v>
                </c:pt>
                <c:pt idx="9">
                  <c:v>15.470370000000001</c:v>
                </c:pt>
                <c:pt idx="10">
                  <c:v>4.1135839999999986</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CPU'!$G$266</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CPU'!$D$267:$D$277</c:f>
              <c:numCache>
                <c:formatCode>0.00</c:formatCode>
                <c:ptCount val="11"/>
                <c:pt idx="0">
                  <c:v>49.952203999999988</c:v>
                </c:pt>
                <c:pt idx="2">
                  <c:v>28.541045</c:v>
                </c:pt>
                <c:pt idx="3">
                  <c:v>3400.6087029999999</c:v>
                </c:pt>
                <c:pt idx="4">
                  <c:v>2.0652689999999998</c:v>
                </c:pt>
                <c:pt idx="5">
                  <c:v>11.185772</c:v>
                </c:pt>
                <c:pt idx="6">
                  <c:v>628.98164299999996</c:v>
                </c:pt>
                <c:pt idx="7">
                  <c:v>5.110741</c:v>
                </c:pt>
                <c:pt idx="8">
                  <c:v>415.745431</c:v>
                </c:pt>
                <c:pt idx="9">
                  <c:v>83.731656999999998</c:v>
                </c:pt>
                <c:pt idx="10">
                  <c:v>19.415710000000001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CPU'!$G$278</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CPU'!$D$279:$D$289</c:f>
              <c:numCache>
                <c:formatCode>0.00</c:formatCode>
                <c:ptCount val="11"/>
                <c:pt idx="0">
                  <c:v>26.634384000000001</c:v>
                </c:pt>
                <c:pt idx="2">
                  <c:v>13.25891</c:v>
                </c:pt>
                <c:pt idx="3">
                  <c:v>1441.1886959999999</c:v>
                </c:pt>
                <c:pt idx="4">
                  <c:v>1.201355</c:v>
                </c:pt>
                <c:pt idx="5">
                  <c:v>5.1692819999999999</c:v>
                </c:pt>
                <c:pt idx="6">
                  <c:v>239.96589499999999</c:v>
                </c:pt>
                <c:pt idx="7">
                  <c:v>2.3298220000000001</c:v>
                </c:pt>
                <c:pt idx="8">
                  <c:v>174.276724</c:v>
                </c:pt>
                <c:pt idx="9">
                  <c:v>34.709347000000001</c:v>
                </c:pt>
                <c:pt idx="10">
                  <c:v>8.7045309999999994</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CPU'!$G$290</c:f>
              <c:strCache>
                <c:ptCount val="1"/>
                <c:pt idx="0">
                  <c:v>Intel® Xeon® Silver 6238L</c:v>
                </c:pt>
              </c:strCache>
            </c:strRef>
          </c:tx>
          <c:spPr>
            <a:solidFill>
              <a:schemeClr val="accent6">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CPU'!$D$291:$D$301</c:f>
              <c:numCache>
                <c:formatCode>0.00</c:formatCode>
                <c:ptCount val="11"/>
                <c:pt idx="0">
                  <c:v>11.117079</c:v>
                </c:pt>
                <c:pt idx="1">
                  <c:v>69.241767999999993</c:v>
                </c:pt>
                <c:pt idx="2">
                  <c:v>8.5415219999999987</c:v>
                </c:pt>
                <c:pt idx="3">
                  <c:v>322.05645900000002</c:v>
                </c:pt>
                <c:pt idx="4">
                  <c:v>1.243126</c:v>
                </c:pt>
                <c:pt idx="5">
                  <c:v>1.8793679999999999</c:v>
                </c:pt>
                <c:pt idx="6">
                  <c:v>48.760158999999987</c:v>
                </c:pt>
                <c:pt idx="7">
                  <c:v>1.286985</c:v>
                </c:pt>
                <c:pt idx="8">
                  <c:v>29.587743</c:v>
                </c:pt>
                <c:pt idx="9">
                  <c:v>11.144538000000001</c:v>
                </c:pt>
                <c:pt idx="10">
                  <c:v>4.3054370000000004</c:v>
                </c:pt>
              </c:numCache>
            </c:numRef>
          </c:val>
          <c:extLst>
            <c:ext xmlns:c16="http://schemas.microsoft.com/office/drawing/2014/chart" uri="{C3380CC4-5D6E-409C-BE32-E72D297353CC}">
              <c16:uniqueId val="{00000010-8225-4E93-A7FD-3CF5AF5B98F5}"/>
            </c:ext>
          </c:extLst>
        </c:ser>
        <c:ser>
          <c:idx val="18"/>
          <c:order val="18"/>
          <c:tx>
            <c:strRef>
              <c:f>'Performance Tables  CPU'!$G$302</c:f>
              <c:strCache>
                <c:ptCount val="1"/>
                <c:pt idx="0">
                  <c:v>Intel® Xeon® Gold 5218T</c:v>
                </c:pt>
              </c:strCache>
            </c:strRef>
          </c:tx>
          <c:spPr>
            <a:solidFill>
              <a:schemeClr val="accent1">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CPU'!$D$303:$D$313</c:f>
              <c:numCache>
                <c:formatCode>0.00</c:formatCode>
                <c:ptCount val="11"/>
                <c:pt idx="0">
                  <c:v>14.626537000000001</c:v>
                </c:pt>
                <c:pt idx="1">
                  <c:v>102.331451</c:v>
                </c:pt>
                <c:pt idx="2">
                  <c:v>11.304257</c:v>
                </c:pt>
                <c:pt idx="3">
                  <c:v>650.118696</c:v>
                </c:pt>
                <c:pt idx="4">
                  <c:v>1.5147079999999999</c:v>
                </c:pt>
                <c:pt idx="5">
                  <c:v>3.1175860000000002</c:v>
                </c:pt>
                <c:pt idx="6">
                  <c:v>115.60704</c:v>
                </c:pt>
                <c:pt idx="7">
                  <c:v>1.6613830000000001</c:v>
                </c:pt>
                <c:pt idx="8">
                  <c:v>69.963280999999995</c:v>
                </c:pt>
                <c:pt idx="9">
                  <c:v>19.720047000000001</c:v>
                </c:pt>
                <c:pt idx="10">
                  <c:v>6.0152939999999999</c:v>
                </c:pt>
              </c:numCache>
            </c:numRef>
          </c:val>
          <c:extLst>
            <c:ext xmlns:c16="http://schemas.microsoft.com/office/drawing/2014/chart" uri="{C3380CC4-5D6E-409C-BE32-E72D297353CC}">
              <c16:uniqueId val="{00000011-8225-4E93-A7FD-3CF5AF5B98F5}"/>
            </c:ext>
          </c:extLst>
        </c:ser>
        <c:ser>
          <c:idx val="22"/>
          <c:order val="19"/>
          <c:tx>
            <c:strRef>
              <c:f>'Performance Tables  CPU'!$G$314</c:f>
              <c:strCache>
                <c:ptCount val="1"/>
                <c:pt idx="0">
                  <c:v>Intel® Xeon® Platinum 8280</c:v>
                </c:pt>
              </c:strCache>
            </c:strRef>
          </c:tx>
          <c:spPr>
            <a:solidFill>
              <a:schemeClr val="accent5">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CPU'!$D$315:$D$325</c:f>
              <c:numCache>
                <c:formatCode>0.00</c:formatCode>
                <c:ptCount val="11"/>
                <c:pt idx="0">
                  <c:v>9.2170500000000004</c:v>
                </c:pt>
                <c:pt idx="1">
                  <c:v>48.779122000000001</c:v>
                </c:pt>
                <c:pt idx="2">
                  <c:v>7.0332539999999986</c:v>
                </c:pt>
                <c:pt idx="3">
                  <c:v>251.14476199999999</c:v>
                </c:pt>
                <c:pt idx="4">
                  <c:v>0.94316499999999992</c:v>
                </c:pt>
                <c:pt idx="5">
                  <c:v>1.611755</c:v>
                </c:pt>
                <c:pt idx="6">
                  <c:v>36.318869999999997</c:v>
                </c:pt>
                <c:pt idx="7">
                  <c:v>1.2415389999999999</c:v>
                </c:pt>
                <c:pt idx="8">
                  <c:v>23.082961999999998</c:v>
                </c:pt>
                <c:pt idx="9">
                  <c:v>8.174849</c:v>
                </c:pt>
                <c:pt idx="10">
                  <c:v>3.675808</c:v>
                </c:pt>
              </c:numCache>
            </c:numRef>
          </c:val>
          <c:extLst>
            <c:ext xmlns:c16="http://schemas.microsoft.com/office/drawing/2014/chart" uri="{C3380CC4-5D6E-409C-BE32-E72D297353CC}">
              <c16:uniqueId val="{0000000F-8225-4E93-A7FD-3CF5AF5B98F5}"/>
            </c:ext>
          </c:extLst>
        </c:ser>
        <c:ser>
          <c:idx val="19"/>
          <c:order val="20"/>
          <c:tx>
            <c:strRef>
              <c:f>'Performance Tables  CPU'!$G$326</c:f>
              <c:strCache>
                <c:ptCount val="1"/>
                <c:pt idx="0">
                  <c:v>Intel® Xeon® Silver 4316</c:v>
                </c:pt>
              </c:strCache>
            </c:strRef>
          </c:tx>
          <c:spPr>
            <a:solidFill>
              <a:schemeClr val="accent2">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CPU'!$D$327:$D$337</c:f>
              <c:numCache>
                <c:formatCode>0.00</c:formatCode>
                <c:ptCount val="11"/>
                <c:pt idx="0">
                  <c:v>7.9962209999999994</c:v>
                </c:pt>
                <c:pt idx="1">
                  <c:v>62.638234999999987</c:v>
                </c:pt>
                <c:pt idx="2">
                  <c:v>5.8577360000000001</c:v>
                </c:pt>
                <c:pt idx="3">
                  <c:v>286.62847799999997</c:v>
                </c:pt>
                <c:pt idx="6">
                  <c:v>49.040413000000001</c:v>
                </c:pt>
                <c:pt idx="7">
                  <c:v>0.92624099999999998</c:v>
                </c:pt>
                <c:pt idx="8">
                  <c:v>30.049035</c:v>
                </c:pt>
                <c:pt idx="9">
                  <c:v>9.6264789999999998</c:v>
                </c:pt>
                <c:pt idx="10">
                  <c:v>3.3847019999999999</c:v>
                </c:pt>
              </c:numCache>
            </c:numRef>
          </c:val>
          <c:extLst>
            <c:ext xmlns:c16="http://schemas.microsoft.com/office/drawing/2014/chart" uri="{C3380CC4-5D6E-409C-BE32-E72D297353CC}">
              <c16:uniqueId val="{00000012-8225-4E93-A7FD-3CF5AF5B98F5}"/>
            </c:ext>
          </c:extLst>
        </c:ser>
        <c:ser>
          <c:idx val="20"/>
          <c:order val="21"/>
          <c:tx>
            <c:strRef>
              <c:f>'Performance Tables  CPU'!$G$350</c:f>
              <c:strCache>
                <c:ptCount val="1"/>
                <c:pt idx="0">
                  <c:v>Intel® Xeon® Platinum 8380</c:v>
                </c:pt>
              </c:strCache>
            </c:strRef>
          </c:tx>
          <c:spPr>
            <a:solidFill>
              <a:schemeClr val="accent3">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CPU'!$D$351:$D$361</c:f>
              <c:numCache>
                <c:formatCode>0.00</c:formatCode>
                <c:ptCount val="11"/>
                <c:pt idx="0">
                  <c:v>5.082795</c:v>
                </c:pt>
                <c:pt idx="1">
                  <c:v>38.130558000000001</c:v>
                </c:pt>
                <c:pt idx="2">
                  <c:v>4.202718</c:v>
                </c:pt>
                <c:pt idx="3">
                  <c:v>160.138958</c:v>
                </c:pt>
                <c:pt idx="4">
                  <c:v>0.58169399999999993</c:v>
                </c:pt>
                <c:pt idx="5">
                  <c:v>1.059023</c:v>
                </c:pt>
                <c:pt idx="6">
                  <c:v>25.377091</c:v>
                </c:pt>
                <c:pt idx="7">
                  <c:v>0.69213799999999992</c:v>
                </c:pt>
                <c:pt idx="8">
                  <c:v>15.336480999999999</c:v>
                </c:pt>
                <c:pt idx="9">
                  <c:v>5.7557280000000004</c:v>
                </c:pt>
                <c:pt idx="10">
                  <c:v>2.3850189999999998</c:v>
                </c:pt>
              </c:numCache>
            </c:numRef>
          </c:val>
          <c:extLst>
            <c:ext xmlns:c16="http://schemas.microsoft.com/office/drawing/2014/chart" uri="{C3380CC4-5D6E-409C-BE32-E72D297353CC}">
              <c16:uniqueId val="{00000009-8225-4E93-A7FD-3CF5AF5B98F5}"/>
            </c:ext>
          </c:extLst>
        </c:ser>
        <c:ser>
          <c:idx val="21"/>
          <c:order val="22"/>
          <c:tx>
            <c:strRef>
              <c:f>'Performance Tables  CPU'!$H$362</c:f>
              <c:strCache>
                <c:ptCount val="1"/>
                <c:pt idx="0">
                  <c:v>Intel® Xeon® Platinum 8480+</c:v>
                </c:pt>
              </c:strCache>
            </c:strRef>
          </c:tx>
          <c:spPr>
            <a:solidFill>
              <a:schemeClr val="accent4">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CPU'!$E$363:$E$373</c:f>
              <c:numCache>
                <c:formatCode>0.00</c:formatCode>
                <c:ptCount val="11"/>
                <c:pt idx="0">
                  <c:v>3.7375929999999999</c:v>
                </c:pt>
                <c:pt idx="1">
                  <c:v>25.211641</c:v>
                </c:pt>
                <c:pt idx="2">
                  <c:v>4.60093</c:v>
                </c:pt>
                <c:pt idx="3">
                  <c:v>60.211694999999999</c:v>
                </c:pt>
                <c:pt idx="4">
                  <c:v>0.63758499999999996</c:v>
                </c:pt>
                <c:pt idx="5">
                  <c:v>0.992923</c:v>
                </c:pt>
                <c:pt idx="6">
                  <c:v>7.9384189999999997</c:v>
                </c:pt>
                <c:pt idx="7">
                  <c:v>0.74362099999999998</c:v>
                </c:pt>
                <c:pt idx="8">
                  <c:v>6.6550819999999993</c:v>
                </c:pt>
                <c:pt idx="9">
                  <c:v>4.6211479999999998</c:v>
                </c:pt>
                <c:pt idx="10">
                  <c:v>3.1082190000000001</c:v>
                </c:pt>
              </c:numCache>
            </c:numRef>
          </c:val>
          <c:extLst>
            <c:ext xmlns:c16="http://schemas.microsoft.com/office/drawing/2014/chart" uri="{C3380CC4-5D6E-409C-BE32-E72D297353CC}">
              <c16:uniqueId val="{0000000D-8225-4E93-A7FD-3CF5AF5B98F5}"/>
            </c:ext>
          </c:extLst>
        </c:ser>
        <c:ser>
          <c:idx val="12"/>
          <c:order val="23"/>
          <c:tx>
            <c:strRef>
              <c:f>'Performance Tables  CPU'!$H$338</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CPU'!$D$339:$D$349</c:f>
              <c:numCache>
                <c:formatCode>0.00</c:formatCode>
                <c:ptCount val="11"/>
                <c:pt idx="0">
                  <c:v>3202.494826818865</c:v>
                </c:pt>
                <c:pt idx="1">
                  <c:v>289.16563945395433</c:v>
                </c:pt>
                <c:pt idx="2">
                  <c:v>1408.769621276695</c:v>
                </c:pt>
                <c:pt idx="3">
                  <c:v>48.434738357041169</c:v>
                </c:pt>
                <c:pt idx="5">
                  <c:v>13645.99841314036</c:v>
                </c:pt>
                <c:pt idx="6">
                  <c:v>276.38604200701133</c:v>
                </c:pt>
                <c:pt idx="7">
                  <c:v>16520.05421010733</c:v>
                </c:pt>
                <c:pt idx="8">
                  <c:v>334.64108313471752</c:v>
                </c:pt>
                <c:pt idx="9">
                  <c:v>1055.239970235323</c:v>
                </c:pt>
                <c:pt idx="10">
                  <c:v>3461.0993990558409</c:v>
                </c:pt>
              </c:numCache>
            </c:numRef>
          </c:val>
          <c:extLst>
            <c:ext xmlns:c16="http://schemas.microsoft.com/office/drawing/2014/chart" uri="{C3380CC4-5D6E-409C-BE32-E72D297353CC}">
              <c16:uniqueId val="{00000001-1A4B-4BE4-89F8-513741861B26}"/>
            </c:ext>
          </c:extLst>
        </c:ser>
        <c:ser>
          <c:idx val="24"/>
          <c:order val="24"/>
          <c:tx>
            <c:strRef>
              <c:f>'Performance Tables  CPU'!$G$14</c:f>
              <c:strCache>
                <c:ptCount val="1"/>
                <c:pt idx="0">
                  <c:v>Intel® Processor N100</c:v>
                </c:pt>
              </c:strCache>
            </c:strRef>
          </c:tx>
          <c:spPr>
            <a:solidFill>
              <a:schemeClr val="accent1">
                <a:lumMod val="60000"/>
                <a:lumOff val="40000"/>
              </a:schemeClr>
            </a:solidFill>
            <a:ln>
              <a:noFill/>
            </a:ln>
            <a:effectLst/>
          </c:spPr>
          <c:invertIfNegative val="0"/>
          <c:val>
            <c:numRef>
              <c:f>'Performance Tables  CPU'!$D$15:$D$25</c:f>
              <c:numCache>
                <c:formatCode>0.00</c:formatCode>
                <c:ptCount val="11"/>
                <c:pt idx="0">
                  <c:v>0</c:v>
                </c:pt>
                <c:pt idx="1">
                  <c:v>0</c:v>
                </c:pt>
                <c:pt idx="2">
                  <c:v>66.297124999999994</c:v>
                </c:pt>
                <c:pt idx="4">
                  <c:v>3.8145699999999998</c:v>
                </c:pt>
                <c:pt idx="5">
                  <c:v>21.899168</c:v>
                </c:pt>
                <c:pt idx="6">
                  <c:v>1223.846317</c:v>
                </c:pt>
                <c:pt idx="7">
                  <c:v>9.7608949999999997</c:v>
                </c:pt>
                <c:pt idx="9">
                  <c:v>167.91429600000001</c:v>
                </c:pt>
                <c:pt idx="10">
                  <c:v>43.500176000000003</c:v>
                </c:pt>
              </c:numCache>
            </c:numRef>
          </c:val>
          <c:extLst>
            <c:ext xmlns:c16="http://schemas.microsoft.com/office/drawing/2014/chart" uri="{C3380CC4-5D6E-409C-BE32-E72D297353CC}">
              <c16:uniqueId val="{00000000-F3EA-4789-A965-D228E879FAA1}"/>
            </c:ext>
          </c:extLst>
        </c:ser>
        <c:ser>
          <c:idx val="25"/>
          <c:order val="25"/>
          <c:tx>
            <c:strRef>
              <c:f>'Performance Tables  CPU'!$G$26</c:f>
              <c:strCache>
                <c:ptCount val="1"/>
                <c:pt idx="0">
                  <c:v>Intel® Atom x7425E</c:v>
                </c:pt>
              </c:strCache>
            </c:strRef>
          </c:tx>
          <c:spPr>
            <a:solidFill>
              <a:schemeClr val="accent2">
                <a:lumMod val="60000"/>
                <a:lumOff val="40000"/>
              </a:schemeClr>
            </a:solidFill>
            <a:ln>
              <a:noFill/>
            </a:ln>
            <a:effectLst/>
          </c:spPr>
          <c:invertIfNegative val="0"/>
          <c:val>
            <c:numRef>
              <c:f>'Performance Tables  CPU'!$D$27:$D$37</c:f>
              <c:numCache>
                <c:formatCode>0.00</c:formatCode>
                <c:ptCount val="11"/>
                <c:pt idx="0">
                  <c:v>0</c:v>
                </c:pt>
                <c:pt idx="1">
                  <c:v>0</c:v>
                </c:pt>
                <c:pt idx="2">
                  <c:v>71.926259000000002</c:v>
                </c:pt>
                <c:pt idx="3">
                  <c:v>0</c:v>
                </c:pt>
                <c:pt idx="4">
                  <c:v>4.0715810000000001</c:v>
                </c:pt>
                <c:pt idx="5">
                  <c:v>23.808432</c:v>
                </c:pt>
                <c:pt idx="6">
                  <c:v>1318.105497</c:v>
                </c:pt>
                <c:pt idx="7">
                  <c:v>10.564314</c:v>
                </c:pt>
                <c:pt idx="8">
                  <c:v>0</c:v>
                </c:pt>
                <c:pt idx="9">
                  <c:v>182.766651</c:v>
                </c:pt>
                <c:pt idx="10">
                  <c:v>47.528908999999999</c:v>
                </c:pt>
              </c:numCache>
            </c:numRef>
          </c:val>
          <c:extLst>
            <c:ext xmlns:c16="http://schemas.microsoft.com/office/drawing/2014/chart" uri="{C3380CC4-5D6E-409C-BE32-E72D297353CC}">
              <c16:uniqueId val="{00000001-F3EA-4789-A965-D228E879FAA1}"/>
            </c:ext>
          </c:extLst>
        </c:ser>
        <c:ser>
          <c:idx val="26"/>
          <c:order val="26"/>
          <c:tx>
            <c:strRef>
              <c:f>'Performance Tables  CPU'!$G$206</c:f>
              <c:strCache>
                <c:ptCount val="1"/>
                <c:pt idx="0">
                  <c:v>Intel® Core™ i5-1235U</c:v>
                </c:pt>
              </c:strCache>
            </c:strRef>
          </c:tx>
          <c:spPr>
            <a:solidFill>
              <a:schemeClr val="accent3">
                <a:lumMod val="60000"/>
                <a:lumOff val="40000"/>
              </a:schemeClr>
            </a:solidFill>
            <a:ln>
              <a:noFill/>
            </a:ln>
            <a:effectLst/>
          </c:spPr>
          <c:invertIfNegative val="0"/>
          <c:val>
            <c:numRef>
              <c:f>'Performance Tables  CPU'!$D$207:$D$217</c:f>
              <c:numCache>
                <c:formatCode>0.00</c:formatCode>
                <c:ptCount val="11"/>
                <c:pt idx="0">
                  <c:v>45.397368</c:v>
                </c:pt>
                <c:pt idx="1">
                  <c:v>424.59073899999999</c:v>
                </c:pt>
                <c:pt idx="2">
                  <c:v>32.168087</c:v>
                </c:pt>
                <c:pt idx="3">
                  <c:v>2337.511332</c:v>
                </c:pt>
                <c:pt idx="4">
                  <c:v>1.8950260000000001</c:v>
                </c:pt>
                <c:pt idx="5">
                  <c:v>11.074388000000001</c:v>
                </c:pt>
                <c:pt idx="6">
                  <c:v>494.94950899999998</c:v>
                </c:pt>
                <c:pt idx="7">
                  <c:v>4.6712020000000001</c:v>
                </c:pt>
                <c:pt idx="8">
                  <c:v>348.07393100000002</c:v>
                </c:pt>
                <c:pt idx="9">
                  <c:v>76.973019999999991</c:v>
                </c:pt>
                <c:pt idx="10">
                  <c:v>19.880676999999999</c:v>
                </c:pt>
              </c:numCache>
            </c:numRef>
          </c:val>
          <c:extLst>
            <c:ext xmlns:c16="http://schemas.microsoft.com/office/drawing/2014/chart" uri="{C3380CC4-5D6E-409C-BE32-E72D297353CC}">
              <c16:uniqueId val="{00000002-F3EA-4789-A965-D228E879FAA1}"/>
            </c:ext>
          </c:extLst>
        </c:ser>
        <c:ser>
          <c:idx val="27"/>
          <c:order val="27"/>
          <c:tx>
            <c:strRef>
              <c:f>'Performance Tables  CPU'!$G$218</c:f>
              <c:strCache>
                <c:ptCount val="1"/>
                <c:pt idx="0">
                  <c:v>Intel® Core™ i5-1335U</c:v>
                </c:pt>
              </c:strCache>
            </c:strRef>
          </c:tx>
          <c:spPr>
            <a:solidFill>
              <a:schemeClr val="accent4">
                <a:lumMod val="60000"/>
                <a:lumOff val="40000"/>
              </a:schemeClr>
            </a:solidFill>
            <a:ln>
              <a:noFill/>
            </a:ln>
            <a:effectLst/>
          </c:spPr>
          <c:invertIfNegative val="0"/>
          <c:val>
            <c:numRef>
              <c:f>'Performance Tables  CPU'!$D$219:$D$229</c:f>
              <c:numCache>
                <c:formatCode>0.00</c:formatCode>
                <c:ptCount val="11"/>
                <c:pt idx="0">
                  <c:v>40.148432</c:v>
                </c:pt>
                <c:pt idx="2">
                  <c:v>28.541965000000001</c:v>
                </c:pt>
                <c:pt idx="3">
                  <c:v>2064.4072540000002</c:v>
                </c:pt>
                <c:pt idx="4">
                  <c:v>1.716602</c:v>
                </c:pt>
                <c:pt idx="5">
                  <c:v>9.556578</c:v>
                </c:pt>
                <c:pt idx="6">
                  <c:v>463.69742500000001</c:v>
                </c:pt>
                <c:pt idx="7">
                  <c:v>4.1629230000000002</c:v>
                </c:pt>
                <c:pt idx="8">
                  <c:v>310.22528599999998</c:v>
                </c:pt>
                <c:pt idx="9">
                  <c:v>69.995612999999992</c:v>
                </c:pt>
                <c:pt idx="10">
                  <c:v>18.133030000000002</c:v>
                </c:pt>
              </c:numCache>
            </c:numRef>
          </c:val>
          <c:extLst>
            <c:ext xmlns:c16="http://schemas.microsoft.com/office/drawing/2014/chart" uri="{C3380CC4-5D6E-409C-BE32-E72D297353CC}">
              <c16:uniqueId val="{00000003-F3EA-4789-A965-D228E879FAA1}"/>
            </c:ext>
          </c:extLst>
        </c:ser>
        <c:ser>
          <c:idx val="28"/>
          <c:order val="28"/>
          <c:tx>
            <c:strRef>
              <c:f>'Performance Tables  CPU'!$G$146</c:f>
              <c:strCache>
                <c:ptCount val="1"/>
                <c:pt idx="0">
                  <c:v>Intel® Core™Ultra7-268V</c:v>
                </c:pt>
              </c:strCache>
            </c:strRef>
          </c:tx>
          <c:spPr>
            <a:solidFill>
              <a:schemeClr val="accent5">
                <a:lumMod val="60000"/>
                <a:lumOff val="40000"/>
              </a:schemeClr>
            </a:solidFill>
            <a:ln>
              <a:noFill/>
            </a:ln>
            <a:effectLst/>
          </c:spPr>
          <c:invertIfNegative val="0"/>
          <c:val>
            <c:numRef>
              <c:f>'Performance Tables  CPU'!$D$147:$D$157</c:f>
              <c:numCache>
                <c:formatCode>0.00</c:formatCode>
                <c:ptCount val="11"/>
                <c:pt idx="0">
                  <c:v>30.777100000000001</c:v>
                </c:pt>
                <c:pt idx="1">
                  <c:v>281.4513</c:v>
                </c:pt>
                <c:pt idx="2">
                  <c:v>18.6145</c:v>
                </c:pt>
                <c:pt idx="3">
                  <c:v>1662.2098000000001</c:v>
                </c:pt>
                <c:pt idx="4">
                  <c:v>1.2681</c:v>
                </c:pt>
                <c:pt idx="5">
                  <c:v>5.9561000000000002</c:v>
                </c:pt>
                <c:pt idx="6">
                  <c:v>310.47750000000002</c:v>
                </c:pt>
                <c:pt idx="7">
                  <c:v>2.7612000000000001</c:v>
                </c:pt>
                <c:pt idx="8">
                  <c:v>213.97929999999999</c:v>
                </c:pt>
                <c:pt idx="9">
                  <c:v>42.196199999999997</c:v>
                </c:pt>
                <c:pt idx="10">
                  <c:v>10.5108</c:v>
                </c:pt>
              </c:numCache>
            </c:numRef>
          </c:val>
          <c:extLst>
            <c:ext xmlns:c16="http://schemas.microsoft.com/office/drawing/2014/chart" uri="{C3380CC4-5D6E-409C-BE32-E72D297353CC}">
              <c16:uniqueId val="{00000005-F3EA-4789-A965-D228E879FAA1}"/>
            </c:ext>
          </c:extLst>
        </c:ser>
        <c:ser>
          <c:idx val="29"/>
          <c:order val="29"/>
          <c:tx>
            <c:strRef>
              <c:f>'Performance Tables  CPU'!$G$158</c:f>
              <c:strCache>
                <c:ptCount val="1"/>
                <c:pt idx="0">
                  <c:v>Intel® Core™Ultra9-288V</c:v>
                </c:pt>
              </c:strCache>
            </c:strRef>
          </c:tx>
          <c:spPr>
            <a:solidFill>
              <a:schemeClr val="accent6">
                <a:lumMod val="60000"/>
                <a:lumOff val="40000"/>
              </a:schemeClr>
            </a:solidFill>
            <a:ln>
              <a:noFill/>
            </a:ln>
            <a:effectLst/>
          </c:spPr>
          <c:invertIfNegative val="0"/>
          <c:val>
            <c:numRef>
              <c:f>'Performance Tables  CPU'!$D$159:$D$169</c:f>
              <c:numCache>
                <c:formatCode>0.00</c:formatCode>
                <c:ptCount val="11"/>
                <c:pt idx="0">
                  <c:v>19.8398</c:v>
                </c:pt>
                <c:pt idx="1">
                  <c:v>195.8612</c:v>
                </c:pt>
                <c:pt idx="2">
                  <c:v>13.580500000000001</c:v>
                </c:pt>
                <c:pt idx="3">
                  <c:v>1255.2061000000001</c:v>
                </c:pt>
                <c:pt idx="4">
                  <c:v>1.0237000000000001</c:v>
                </c:pt>
                <c:pt idx="5">
                  <c:v>4.5865999999999998</c:v>
                </c:pt>
                <c:pt idx="6">
                  <c:v>234.73560000000001</c:v>
                </c:pt>
                <c:pt idx="7">
                  <c:v>2.2469000000000001</c:v>
                </c:pt>
                <c:pt idx="8">
                  <c:v>185.89599999999999</c:v>
                </c:pt>
                <c:pt idx="10">
                  <c:v>9.4587000000000003</c:v>
                </c:pt>
              </c:numCache>
            </c:numRef>
          </c:val>
          <c:extLst>
            <c:ext xmlns:c16="http://schemas.microsoft.com/office/drawing/2014/chart" uri="{C3380CC4-5D6E-409C-BE32-E72D297353CC}">
              <c16:uniqueId val="{00000006-F3EA-4789-A965-D228E879FAA1}"/>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NPU'!$D$27:$D$37</c:f>
              <c:numCache>
                <c:formatCode>0.00</c:formatCode>
                <c:ptCount val="11"/>
                <c:pt idx="0">
                  <c:v>26.849685999999998</c:v>
                </c:pt>
                <c:pt idx="1">
                  <c:v>192.941971</c:v>
                </c:pt>
                <c:pt idx="2">
                  <c:v>24.959313000000002</c:v>
                </c:pt>
                <c:pt idx="3">
                  <c:v>2109.6106719999998</c:v>
                </c:pt>
                <c:pt idx="4">
                  <c:v>2.7383540000000002</c:v>
                </c:pt>
                <c:pt idx="5">
                  <c:v>6.3268249999999986</c:v>
                </c:pt>
                <c:pt idx="6">
                  <c:v>210.287926</c:v>
                </c:pt>
                <c:pt idx="7">
                  <c:v>4.3106270000000002</c:v>
                </c:pt>
                <c:pt idx="8">
                  <c:v>121.489671</c:v>
                </c:pt>
                <c:pt idx="9">
                  <c:v>34.596609000000001</c:v>
                </c:pt>
                <c:pt idx="10">
                  <c:v>10.318467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NPU'!$D$39:$D$49</c:f>
              <c:numCache>
                <c:formatCode>0.00</c:formatCode>
                <c:ptCount val="11"/>
                <c:pt idx="0">
                  <c:v>17.208043</c:v>
                </c:pt>
                <c:pt idx="1">
                  <c:v>106.927485</c:v>
                </c:pt>
                <c:pt idx="3">
                  <c:v>1111.354861</c:v>
                </c:pt>
                <c:pt idx="6">
                  <c:v>117.763338</c:v>
                </c:pt>
                <c:pt idx="8">
                  <c:v>63.943537999999997</c:v>
                </c:pt>
                <c:pt idx="9">
                  <c:v>22.074618000000001</c:v>
                </c:pt>
              </c:numCache>
            </c:numRef>
          </c:val>
          <c:extLst>
            <c:ext xmlns:c16="http://schemas.microsoft.com/office/drawing/2014/chart" uri="{C3380CC4-5D6E-409C-BE32-E72D297353CC}">
              <c16:uniqueId val="{00000002-02CC-4462-9288-443C7DDFB510}"/>
            </c:ext>
          </c:extLst>
        </c:ser>
        <c:ser>
          <c:idx val="2"/>
          <c:order val="2"/>
          <c:tx>
            <c:strRef>
              <c:f>'Performance Tables GPU, NPU'!$E$206</c:f>
              <c:strCache>
                <c:ptCount val="1"/>
                <c:pt idx="0">
                  <c:v>Intel® ARC® A770M</c:v>
                </c:pt>
              </c:strCache>
            </c:strRef>
          </c:tx>
          <c:spPr>
            <a:solidFill>
              <a:schemeClr val="accent3"/>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NPU'!$D$207:$D$217</c:f>
              <c:numCache>
                <c:formatCode>0.00</c:formatCode>
                <c:ptCount val="11"/>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NPU'!$D$3:$D$13</c:f>
              <c:numCache>
                <c:formatCode>General</c:formatCode>
                <c:ptCount val="11"/>
                <c:pt idx="0" formatCode="0.00">
                  <c:v>0</c:v>
                </c:pt>
                <c:pt idx="1">
                  <c:v>329.17272100000002</c:v>
                </c:pt>
                <c:pt idx="2" formatCode="0.00">
                  <c:v>34.136333999999998</c:v>
                </c:pt>
                <c:pt idx="3" formatCode="0.00">
                  <c:v>0</c:v>
                </c:pt>
                <c:pt idx="4" formatCode="0.00">
                  <c:v>3.526694</c:v>
                </c:pt>
                <c:pt idx="5" formatCode="0.00">
                  <c:v>10.567983999999999</c:v>
                </c:pt>
                <c:pt idx="6" formatCode="0.00">
                  <c:v>472.15247499999998</c:v>
                </c:pt>
                <c:pt idx="7" formatCode="0.00">
                  <c:v>6.211767</c:v>
                </c:pt>
                <c:pt idx="8" formatCode="0.00">
                  <c:v>294.79077899999999</c:v>
                </c:pt>
                <c:pt idx="9" formatCode="0.00">
                  <c:v>71.159363999999997</c:v>
                </c:pt>
                <c:pt idx="10" formatCode="0.00">
                  <c:v>18.540965</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NPU'!$D$15:$D$25</c:f>
              <c:numCache>
                <c:formatCode>0.00</c:formatCode>
                <c:ptCount val="11"/>
                <c:pt idx="0">
                  <c:v>0</c:v>
                </c:pt>
                <c:pt idx="1">
                  <c:v>720.67042900000001</c:v>
                </c:pt>
                <c:pt idx="2">
                  <c:v>63.017118999999987</c:v>
                </c:pt>
                <c:pt idx="3">
                  <c:v>0</c:v>
                </c:pt>
                <c:pt idx="4">
                  <c:v>7.6637719999999998</c:v>
                </c:pt>
                <c:pt idx="5">
                  <c:v>23.011789</c:v>
                </c:pt>
                <c:pt idx="6">
                  <c:v>870.37069899999995</c:v>
                </c:pt>
                <c:pt idx="7">
                  <c:v>13.650947</c:v>
                </c:pt>
                <c:pt idx="8">
                  <c:v>505.59400599999998</c:v>
                </c:pt>
                <c:pt idx="9">
                  <c:v>141.78347400000001</c:v>
                </c:pt>
                <c:pt idx="10">
                  <c:v>35.846432999999998</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NPU'!$D$51:$D$61</c:f>
              <c:numCache>
                <c:formatCode>0.00</c:formatCode>
                <c:ptCount val="11"/>
                <c:pt idx="0">
                  <c:v>21.703825999999999</c:v>
                </c:pt>
                <c:pt idx="1">
                  <c:v>179.749785</c:v>
                </c:pt>
                <c:pt idx="2">
                  <c:v>24.242267999999999</c:v>
                </c:pt>
                <c:pt idx="3">
                  <c:v>1647.6747620000001</c:v>
                </c:pt>
                <c:pt idx="4">
                  <c:v>1.7441070000000001</c:v>
                </c:pt>
                <c:pt idx="5">
                  <c:v>5.533334</c:v>
                </c:pt>
                <c:pt idx="6">
                  <c:v>170.96538000000001</c:v>
                </c:pt>
                <c:pt idx="7">
                  <c:v>3.4483579999999998</c:v>
                </c:pt>
                <c:pt idx="8">
                  <c:v>93.71450999999999</c:v>
                </c:pt>
                <c:pt idx="9">
                  <c:v>29.570983999999999</c:v>
                </c:pt>
                <c:pt idx="10">
                  <c:v>9.6062349999999999</c:v>
                </c:pt>
              </c:numCache>
            </c:numRef>
          </c:val>
          <c:extLst>
            <c:ext xmlns:c16="http://schemas.microsoft.com/office/drawing/2014/chart" uri="{C3380CC4-5D6E-409C-BE32-E72D297353CC}">
              <c16:uniqueId val="{00000002-D69D-4236-94AA-F1A4F65AA818}"/>
            </c:ext>
          </c:extLst>
        </c:ser>
        <c:ser>
          <c:idx val="6"/>
          <c:order val="6"/>
          <c:tx>
            <c:strRef>
              <c:f>'Performance Tables GPU, NPU'!$E$218</c:f>
              <c:strCache>
                <c:ptCount val="1"/>
                <c:pt idx="0">
                  <c:v>Intel® Flex-170</c:v>
                </c:pt>
              </c:strCache>
            </c:strRef>
          </c:tx>
          <c:spPr>
            <a:solidFill>
              <a:schemeClr val="accent1">
                <a:lumMod val="60000"/>
              </a:schemeClr>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NPU'!$D$219:$D$229</c:f>
              <c:numCache>
                <c:formatCode>0.00</c:formatCode>
                <c:ptCount val="11"/>
              </c:numCache>
            </c:numRef>
          </c:val>
          <c:extLst>
            <c:ext xmlns:c16="http://schemas.microsoft.com/office/drawing/2014/chart" uri="{C3380CC4-5D6E-409C-BE32-E72D297353CC}">
              <c16:uniqueId val="{00000003-D69D-4236-94AA-F1A4F65AA818}"/>
            </c:ext>
          </c:extLst>
        </c:ser>
        <c:ser>
          <c:idx val="7"/>
          <c:order val="7"/>
          <c:tx>
            <c:strRef>
              <c:f>'Performance Tables GPU, NPU'!$E$122</c:f>
              <c:strCache>
                <c:ptCount val="1"/>
                <c:pt idx="0">
                  <c:v>Intel® Core™Ultra7-165H iGPU</c:v>
                </c:pt>
              </c:strCache>
            </c:strRef>
          </c:tx>
          <c:spPr>
            <a:solidFill>
              <a:schemeClr val="accent2">
                <a:lumMod val="60000"/>
              </a:schemeClr>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NPU'!$D$123:$D$133</c:f>
              <c:numCache>
                <c:formatCode>0.00</c:formatCode>
                <c:ptCount val="11"/>
                <c:pt idx="0">
                  <c:v>7.14</c:v>
                </c:pt>
                <c:pt idx="2">
                  <c:v>7.91</c:v>
                </c:pt>
                <c:pt idx="4">
                  <c:v>1.27</c:v>
                </c:pt>
                <c:pt idx="5">
                  <c:v>2.2599999999999998</c:v>
                </c:pt>
                <c:pt idx="7">
                  <c:v>1.35</c:v>
                </c:pt>
                <c:pt idx="9">
                  <c:v>9.06</c:v>
                </c:pt>
                <c:pt idx="10">
                  <c:v>3.16</c:v>
                </c:pt>
              </c:numCache>
            </c:numRef>
          </c:val>
          <c:extLst>
            <c:ext xmlns:c16="http://schemas.microsoft.com/office/drawing/2014/chart" uri="{C3380CC4-5D6E-409C-BE32-E72D297353CC}">
              <c16:uniqueId val="{00000000-DAE5-43F5-8CC4-62911F900D33}"/>
            </c:ext>
          </c:extLst>
        </c:ser>
        <c:ser>
          <c:idx val="8"/>
          <c:order val="8"/>
          <c:tx>
            <c:strRef>
              <c:f>'Performance Tables GPU, NPU'!$E$98</c:f>
              <c:strCache>
                <c:ptCount val="1"/>
                <c:pt idx="0">
                  <c:v>Intel® Core™ i7-1355U iGPU</c:v>
                </c:pt>
              </c:strCache>
            </c:strRef>
          </c:tx>
          <c:spPr>
            <a:solidFill>
              <a:schemeClr val="accent3">
                <a:lumMod val="60000"/>
              </a:schemeClr>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NPU'!$D$99:$D$109</c:f>
              <c:numCache>
                <c:formatCode>0.00</c:formatCode>
                <c:ptCount val="11"/>
                <c:pt idx="0">
                  <c:v>14.462251</c:v>
                </c:pt>
                <c:pt idx="1">
                  <c:v>110.628287</c:v>
                </c:pt>
                <c:pt idx="2">
                  <c:v>13.330107</c:v>
                </c:pt>
                <c:pt idx="3">
                  <c:v>1184.1388030000001</c:v>
                </c:pt>
                <c:pt idx="4">
                  <c:v>1.4073359999999999</c:v>
                </c:pt>
                <c:pt idx="5">
                  <c:v>3.8565999999999998</c:v>
                </c:pt>
                <c:pt idx="6">
                  <c:v>126.177054</c:v>
                </c:pt>
                <c:pt idx="7">
                  <c:v>2.5090720000000002</c:v>
                </c:pt>
                <c:pt idx="8">
                  <c:v>68.042576999999994</c:v>
                </c:pt>
                <c:pt idx="9">
                  <c:v>20.432874000000002</c:v>
                </c:pt>
                <c:pt idx="10">
                  <c:v>6.3511509999999998</c:v>
                </c:pt>
              </c:numCache>
            </c:numRef>
          </c:val>
          <c:extLst>
            <c:ext xmlns:c16="http://schemas.microsoft.com/office/drawing/2014/chart" uri="{C3380CC4-5D6E-409C-BE32-E72D297353CC}">
              <c16:uniqueId val="{00000000-3DF5-4040-88EC-D7550A756AE3}"/>
            </c:ext>
          </c:extLst>
        </c:ser>
        <c:ser>
          <c:idx val="9"/>
          <c:order val="9"/>
          <c:tx>
            <c:strRef>
              <c:f>'Performance Tables GPU, NPU'!$E$74</c:f>
              <c:strCache>
                <c:ptCount val="1"/>
                <c:pt idx="0">
                  <c:v>Intel® Core™ i5-1235U iGPU</c:v>
                </c:pt>
              </c:strCache>
            </c:strRef>
          </c:tx>
          <c:spPr>
            <a:solidFill>
              <a:schemeClr val="accent4">
                <a:lumMod val="60000"/>
              </a:schemeClr>
            </a:solidFill>
            <a:ln>
              <a:noFill/>
            </a:ln>
            <a:effectLst/>
          </c:spPr>
          <c:invertIfNegative val="0"/>
          <c:val>
            <c:numRef>
              <c:f>'Performance Tables GPU, NPU'!$D$75:$D$85</c:f>
              <c:numCache>
                <c:formatCode>0.00</c:formatCode>
                <c:ptCount val="11"/>
                <c:pt idx="0">
                  <c:v>19.885339999999999</c:v>
                </c:pt>
                <c:pt idx="1">
                  <c:v>173.572091</c:v>
                </c:pt>
                <c:pt idx="2">
                  <c:v>19.374288</c:v>
                </c:pt>
                <c:pt idx="3">
                  <c:v>1494.1737740000001</c:v>
                </c:pt>
                <c:pt idx="4">
                  <c:v>1.6327739999999999</c:v>
                </c:pt>
                <c:pt idx="5">
                  <c:v>4.8853869999999997</c:v>
                </c:pt>
                <c:pt idx="6">
                  <c:v>164.940607</c:v>
                </c:pt>
                <c:pt idx="7">
                  <c:v>3.0700609999999999</c:v>
                </c:pt>
                <c:pt idx="8">
                  <c:v>79.126564999999999</c:v>
                </c:pt>
                <c:pt idx="9">
                  <c:v>24.972135999999999</c:v>
                </c:pt>
                <c:pt idx="10">
                  <c:v>8.1191669999999991</c:v>
                </c:pt>
              </c:numCache>
            </c:numRef>
          </c:val>
          <c:extLst>
            <c:ext xmlns:c16="http://schemas.microsoft.com/office/drawing/2014/chart" uri="{C3380CC4-5D6E-409C-BE32-E72D297353CC}">
              <c16:uniqueId val="{00000000-A09E-4597-9035-D34CAE972AAC}"/>
            </c:ext>
          </c:extLst>
        </c:ser>
        <c:ser>
          <c:idx val="10"/>
          <c:order val="10"/>
          <c:tx>
            <c:strRef>
              <c:f>'Performance Tables GPU, NPU'!$E$86</c:f>
              <c:strCache>
                <c:ptCount val="1"/>
                <c:pt idx="0">
                  <c:v>Intel® Core™ i5-1335U iGPU</c:v>
                </c:pt>
              </c:strCache>
            </c:strRef>
          </c:tx>
          <c:spPr>
            <a:solidFill>
              <a:schemeClr val="accent5">
                <a:lumMod val="60000"/>
              </a:schemeClr>
            </a:solidFill>
            <a:ln>
              <a:noFill/>
            </a:ln>
            <a:effectLst/>
          </c:spPr>
          <c:invertIfNegative val="0"/>
          <c:val>
            <c:numRef>
              <c:f>'Performance Tables GPU, NPU'!$D$87:$D$97</c:f>
              <c:numCache>
                <c:formatCode>0.00</c:formatCode>
                <c:ptCount val="11"/>
                <c:pt idx="0">
                  <c:v>18.149861999999999</c:v>
                </c:pt>
                <c:pt idx="1">
                  <c:v>137.82585900000001</c:v>
                </c:pt>
                <c:pt idx="2">
                  <c:v>14.477439</c:v>
                </c:pt>
                <c:pt idx="3">
                  <c:v>1486.869371</c:v>
                </c:pt>
                <c:pt idx="4">
                  <c:v>1.460148</c:v>
                </c:pt>
                <c:pt idx="5">
                  <c:v>4.2581379999999998</c:v>
                </c:pt>
                <c:pt idx="6">
                  <c:v>143.875992</c:v>
                </c:pt>
                <c:pt idx="7">
                  <c:v>2.7199939999999998</c:v>
                </c:pt>
                <c:pt idx="8">
                  <c:v>82.714086999999992</c:v>
                </c:pt>
                <c:pt idx="9">
                  <c:v>24.680717000000001</c:v>
                </c:pt>
                <c:pt idx="10">
                  <c:v>6.9161419999999998</c:v>
                </c:pt>
              </c:numCache>
            </c:numRef>
          </c:val>
          <c:extLst>
            <c:ext xmlns:c16="http://schemas.microsoft.com/office/drawing/2014/chart" uri="{C3380CC4-5D6E-409C-BE32-E72D297353CC}">
              <c16:uniqueId val="{00000001-A09E-4597-9035-D34CAE972AAC}"/>
            </c:ext>
          </c:extLst>
        </c:ser>
        <c:ser>
          <c:idx val="11"/>
          <c:order val="11"/>
          <c:tx>
            <c:strRef>
              <c:f>'Performance Tables GPU, NPU'!$E$134</c:f>
              <c:strCache>
                <c:ptCount val="1"/>
                <c:pt idx="0">
                  <c:v>Intel® Core™Ultra7-268V iGPU</c:v>
                </c:pt>
              </c:strCache>
            </c:strRef>
          </c:tx>
          <c:spPr>
            <a:solidFill>
              <a:schemeClr val="accent6">
                <a:lumMod val="60000"/>
              </a:schemeClr>
            </a:solidFill>
            <a:ln>
              <a:noFill/>
            </a:ln>
            <a:effectLst/>
          </c:spPr>
          <c:invertIfNegative val="0"/>
          <c:val>
            <c:numRef>
              <c:f>'Performance Tables GPU, NPU'!$D$135:$D$145</c:f>
              <c:numCache>
                <c:formatCode>0.00</c:formatCode>
                <c:ptCount val="11"/>
                <c:pt idx="0">
                  <c:v>4.1665000000000001</c:v>
                </c:pt>
                <c:pt idx="1">
                  <c:v>20.2879</c:v>
                </c:pt>
                <c:pt idx="2">
                  <c:v>7.4280999999999997</c:v>
                </c:pt>
                <c:pt idx="3">
                  <c:v>106.6763</c:v>
                </c:pt>
                <c:pt idx="4">
                  <c:v>1.4219999999999999</c:v>
                </c:pt>
                <c:pt idx="5">
                  <c:v>1.4031</c:v>
                </c:pt>
                <c:pt idx="6">
                  <c:v>2.0493999999999999</c:v>
                </c:pt>
                <c:pt idx="7">
                  <c:v>21.183399999999999</c:v>
                </c:pt>
                <c:pt idx="8">
                  <c:v>12.008800000000001</c:v>
                </c:pt>
                <c:pt idx="9">
                  <c:v>7.6303999999999998</c:v>
                </c:pt>
                <c:pt idx="10">
                  <c:v>4.1673</c:v>
                </c:pt>
              </c:numCache>
            </c:numRef>
          </c:val>
          <c:extLst>
            <c:ext xmlns:c16="http://schemas.microsoft.com/office/drawing/2014/chart" uri="{C3380CC4-5D6E-409C-BE32-E72D297353CC}">
              <c16:uniqueId val="{00000002-A09E-4597-9035-D34CAE972AAC}"/>
            </c:ext>
          </c:extLst>
        </c:ser>
        <c:ser>
          <c:idx val="12"/>
          <c:order val="12"/>
          <c:tx>
            <c:strRef>
              <c:f>'Performance Tables GPU, NPU'!$E$146</c:f>
              <c:strCache>
                <c:ptCount val="1"/>
                <c:pt idx="0">
                  <c:v>Intel® Core™Ultra7-288V iGPU</c:v>
                </c:pt>
              </c:strCache>
            </c:strRef>
          </c:tx>
          <c:spPr>
            <a:solidFill>
              <a:schemeClr val="accent1">
                <a:lumMod val="80000"/>
                <a:lumOff val="20000"/>
              </a:schemeClr>
            </a:solidFill>
            <a:ln>
              <a:noFill/>
            </a:ln>
            <a:effectLst/>
          </c:spPr>
          <c:invertIfNegative val="0"/>
          <c:val>
            <c:numRef>
              <c:f>'Performance Tables GPU, NPU'!$D$147:$D$157</c:f>
              <c:numCache>
                <c:formatCode>0.00</c:formatCode>
                <c:ptCount val="11"/>
                <c:pt idx="0">
                  <c:v>4.6128</c:v>
                </c:pt>
                <c:pt idx="1">
                  <c:v>20.123000000000001</c:v>
                </c:pt>
                <c:pt idx="2">
                  <c:v>8.2277000000000005</c:v>
                </c:pt>
                <c:pt idx="3">
                  <c:v>91.658599999999993</c:v>
                </c:pt>
                <c:pt idx="4">
                  <c:v>1.2264999999999999</c:v>
                </c:pt>
                <c:pt idx="5">
                  <c:v>1.4897</c:v>
                </c:pt>
                <c:pt idx="6">
                  <c:v>21.3567</c:v>
                </c:pt>
                <c:pt idx="7">
                  <c:v>1.8651</c:v>
                </c:pt>
                <c:pt idx="8">
                  <c:v>10.3683</c:v>
                </c:pt>
                <c:pt idx="10">
                  <c:v>3.3348</c:v>
                </c:pt>
              </c:numCache>
            </c:numRef>
          </c:val>
          <c:extLst>
            <c:ext xmlns:c16="http://schemas.microsoft.com/office/drawing/2014/chart" uri="{C3380CC4-5D6E-409C-BE32-E72D297353CC}">
              <c16:uniqueId val="{00000003-A09E-4597-9035-D34CAE972AAC}"/>
            </c:ext>
          </c:extLst>
        </c:ser>
        <c:ser>
          <c:idx val="13"/>
          <c:order val="13"/>
          <c:tx>
            <c:strRef>
              <c:f>'Performance Tables GPU, NPU'!$E$158</c:f>
              <c:strCache>
                <c:ptCount val="1"/>
                <c:pt idx="0">
                  <c:v>Intel® Core™Ultra7-155H NPU</c:v>
                </c:pt>
              </c:strCache>
            </c:strRef>
          </c:tx>
          <c:spPr>
            <a:solidFill>
              <a:schemeClr val="accent2">
                <a:lumMod val="80000"/>
                <a:lumOff val="20000"/>
              </a:schemeClr>
            </a:solidFill>
            <a:ln>
              <a:noFill/>
            </a:ln>
            <a:effectLst/>
          </c:spPr>
          <c:invertIfNegative val="0"/>
          <c:val>
            <c:numRef>
              <c:f>'Performance Tables GPU, NPU'!$D$159:$D$169</c:f>
              <c:numCache>
                <c:formatCode>0.00</c:formatCode>
                <c:ptCount val="11"/>
                <c:pt idx="0">
                  <c:v>12.51</c:v>
                </c:pt>
                <c:pt idx="1">
                  <c:v>97.03</c:v>
                </c:pt>
                <c:pt idx="2">
                  <c:v>27.94</c:v>
                </c:pt>
                <c:pt idx="4">
                  <c:v>0.82</c:v>
                </c:pt>
                <c:pt idx="5">
                  <c:v>1.57</c:v>
                </c:pt>
                <c:pt idx="7">
                  <c:v>1.65</c:v>
                </c:pt>
                <c:pt idx="9">
                  <c:v>21.31</c:v>
                </c:pt>
                <c:pt idx="10">
                  <c:v>9.1</c:v>
                </c:pt>
              </c:numCache>
            </c:numRef>
          </c:val>
          <c:extLst>
            <c:ext xmlns:c16="http://schemas.microsoft.com/office/drawing/2014/chart" uri="{C3380CC4-5D6E-409C-BE32-E72D297353CC}">
              <c16:uniqueId val="{00000004-A09E-4597-9035-D34CAE972AAC}"/>
            </c:ext>
          </c:extLst>
        </c:ser>
        <c:ser>
          <c:idx val="14"/>
          <c:order val="14"/>
          <c:tx>
            <c:strRef>
              <c:f>'Performance Tables GPU, NPU'!$E$170</c:f>
              <c:strCache>
                <c:ptCount val="1"/>
                <c:pt idx="0">
                  <c:v>Intel® Core™Ultra7-165H NPU</c:v>
                </c:pt>
              </c:strCache>
            </c:strRef>
          </c:tx>
          <c:spPr>
            <a:solidFill>
              <a:schemeClr val="accent3">
                <a:lumMod val="80000"/>
                <a:lumOff val="20000"/>
              </a:schemeClr>
            </a:solidFill>
            <a:ln>
              <a:noFill/>
            </a:ln>
            <a:effectLst/>
          </c:spPr>
          <c:invertIfNegative val="0"/>
          <c:val>
            <c:numRef>
              <c:f>'Performance Tables GPU, NPU'!$D$171:$D$181</c:f>
              <c:numCache>
                <c:formatCode>0.00</c:formatCode>
                <c:ptCount val="11"/>
                <c:pt idx="0">
                  <c:v>12.3</c:v>
                </c:pt>
                <c:pt idx="1">
                  <c:v>97.28</c:v>
                </c:pt>
                <c:pt idx="2">
                  <c:v>27.51</c:v>
                </c:pt>
                <c:pt idx="4">
                  <c:v>0.74</c:v>
                </c:pt>
                <c:pt idx="5">
                  <c:v>1.54</c:v>
                </c:pt>
                <c:pt idx="9">
                  <c:v>21.03</c:v>
                </c:pt>
                <c:pt idx="10">
                  <c:v>8.9499999999999993</c:v>
                </c:pt>
              </c:numCache>
            </c:numRef>
          </c:val>
          <c:extLst>
            <c:ext xmlns:c16="http://schemas.microsoft.com/office/drawing/2014/chart" uri="{C3380CC4-5D6E-409C-BE32-E72D297353CC}">
              <c16:uniqueId val="{00000005-A09E-4597-9035-D34CAE972AAC}"/>
            </c:ext>
          </c:extLst>
        </c:ser>
        <c:ser>
          <c:idx val="15"/>
          <c:order val="15"/>
          <c:tx>
            <c:strRef>
              <c:f>'Performance Tables GPU, NPU'!$E$182</c:f>
              <c:strCache>
                <c:ptCount val="1"/>
                <c:pt idx="0">
                  <c:v>Intel® Core™Ultra7-268V NPU</c:v>
                </c:pt>
              </c:strCache>
            </c:strRef>
          </c:tx>
          <c:spPr>
            <a:solidFill>
              <a:schemeClr val="accent4">
                <a:lumMod val="80000"/>
                <a:lumOff val="20000"/>
              </a:schemeClr>
            </a:solidFill>
            <a:ln>
              <a:noFill/>
            </a:ln>
            <a:effectLst/>
          </c:spPr>
          <c:invertIfNegative val="0"/>
          <c:val>
            <c:numRef>
              <c:f>'Performance Tables GPU, NPU'!$D$183:$D$193</c:f>
              <c:numCache>
                <c:formatCode>0.00</c:formatCode>
                <c:ptCount val="11"/>
                <c:pt idx="0">
                  <c:v>6.5387000000000004</c:v>
                </c:pt>
                <c:pt idx="1">
                  <c:v>42.234400000000001</c:v>
                </c:pt>
                <c:pt idx="2">
                  <c:v>125.10339999999999</c:v>
                </c:pt>
                <c:pt idx="4">
                  <c:v>0.42080000000000001</c:v>
                </c:pt>
                <c:pt idx="5">
                  <c:v>0.77400000000000002</c:v>
                </c:pt>
                <c:pt idx="6">
                  <c:v>8.1620000000000008</c:v>
                </c:pt>
                <c:pt idx="9">
                  <c:v>9.4359999999999999</c:v>
                </c:pt>
                <c:pt idx="10">
                  <c:v>3.9407000000000001</c:v>
                </c:pt>
              </c:numCache>
            </c:numRef>
          </c:val>
          <c:extLst>
            <c:ext xmlns:c16="http://schemas.microsoft.com/office/drawing/2014/chart" uri="{C3380CC4-5D6E-409C-BE32-E72D297353CC}">
              <c16:uniqueId val="{00000006-A09E-4597-9035-D34CAE972AAC}"/>
            </c:ext>
          </c:extLst>
        </c:ser>
        <c:ser>
          <c:idx val="16"/>
          <c:order val="16"/>
          <c:tx>
            <c:strRef>
              <c:f>'Performance Tables GPU, NPU'!$E$194</c:f>
              <c:strCache>
                <c:ptCount val="1"/>
                <c:pt idx="0">
                  <c:v>Intel® Core™Ultra7-288V NPU</c:v>
                </c:pt>
              </c:strCache>
            </c:strRef>
          </c:tx>
          <c:spPr>
            <a:solidFill>
              <a:schemeClr val="accent5">
                <a:lumMod val="80000"/>
                <a:lumOff val="20000"/>
              </a:schemeClr>
            </a:solidFill>
            <a:ln>
              <a:noFill/>
            </a:ln>
            <a:effectLst/>
          </c:spPr>
          <c:invertIfNegative val="0"/>
          <c:val>
            <c:numRef>
              <c:f>'Performance Tables GPU, NPU'!$D$195:$D$205</c:f>
              <c:numCache>
                <c:formatCode>0.00</c:formatCode>
                <c:ptCount val="11"/>
                <c:pt idx="0">
                  <c:v>6.0204000000000004</c:v>
                </c:pt>
                <c:pt idx="1">
                  <c:v>43.621299999999998</c:v>
                </c:pt>
                <c:pt idx="2">
                  <c:v>124.8164</c:v>
                </c:pt>
                <c:pt idx="4">
                  <c:v>0.39550000000000002</c:v>
                </c:pt>
                <c:pt idx="5">
                  <c:v>0.75439999999999996</c:v>
                </c:pt>
                <c:pt idx="7">
                  <c:v>7.6680999999999999</c:v>
                </c:pt>
                <c:pt idx="10">
                  <c:v>3.5135999999999998</c:v>
                </c:pt>
              </c:numCache>
            </c:numRef>
          </c:val>
          <c:extLst>
            <c:ext xmlns:c16="http://schemas.microsoft.com/office/drawing/2014/chart" uri="{C3380CC4-5D6E-409C-BE32-E72D297353CC}">
              <c16:uniqueId val="{00000007-A09E-4597-9035-D34CAE972AAC}"/>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Core Ultra 7-155H</c:v>
                </c:pt>
              </c:strCache>
            </c:strRef>
          </c:tx>
          <c:spPr>
            <a:solidFill>
              <a:schemeClr val="accent1"/>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1.3115517241379309</c:v>
                </c:pt>
                <c:pt idx="1">
                  <c:v>0.12672413793103449</c:v>
                </c:pt>
                <c:pt idx="2">
                  <c:v>1.6841379310344828</c:v>
                </c:pt>
                <c:pt idx="3">
                  <c:v>2.0517241379310346E-2</c:v>
                </c:pt>
                <c:pt idx="4">
                  <c:v>34.214827586206894</c:v>
                </c:pt>
                <c:pt idx="5">
                  <c:v>6.7710344827586209</c:v>
                </c:pt>
                <c:pt idx="6">
                  <c:v>0.11120689655172414</c:v>
                </c:pt>
                <c:pt idx="7">
                  <c:v>11.771551724137931</c:v>
                </c:pt>
                <c:pt idx="8">
                  <c:v>0.15362068965517242</c:v>
                </c:pt>
                <c:pt idx="9">
                  <c:v>0.77137931034482765</c:v>
                </c:pt>
                <c:pt idx="10">
                  <c:v>2.8729310344827583</c:v>
                </c:pt>
              </c:numCache>
            </c:numRef>
          </c:val>
          <c:extLst>
            <c:ext xmlns:c16="http://schemas.microsoft.com/office/drawing/2014/chart" uri="{C3380CC4-5D6E-409C-BE32-E72D297353CC}">
              <c16:uniqueId val="{00000000-0050-4264-B885-200831912FD0}"/>
            </c:ext>
          </c:extLst>
        </c:ser>
        <c:ser>
          <c:idx val="3"/>
          <c:order val="1"/>
          <c:tx>
            <c:strRef>
              <c:f>'Performance Tables  CPU'!$G$38</c:f>
              <c:strCache>
                <c:ptCount val="1"/>
                <c:pt idx="0">
                  <c:v>Intel® Atom x6425E</c:v>
                </c:pt>
              </c:strCache>
            </c:strRef>
          </c:tx>
          <c:spPr>
            <a:solidFill>
              <a:schemeClr val="accent4"/>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2">
                  <c:v>0.10833483042494664</c:v>
                </c:pt>
                <c:pt idx="4">
                  <c:v>1.9964859141712223</c:v>
                </c:pt>
                <c:pt idx="5">
                  <c:v>0.29662279839866224</c:v>
                </c:pt>
                <c:pt idx="6">
                  <c:v>4.966798361833169E-3</c:v>
                </c:pt>
                <c:pt idx="7">
                  <c:v>0.68169394882583745</c:v>
                </c:pt>
                <c:pt idx="9">
                  <c:v>3.8637674349178384E-2</c:v>
                </c:pt>
                <c:pt idx="10">
                  <c:v>0.1534962812269145</c:v>
                </c:pt>
              </c:numCache>
            </c:numRef>
          </c:val>
          <c:extLst>
            <c:ext xmlns:c16="http://schemas.microsoft.com/office/drawing/2014/chart" uri="{C3380CC4-5D6E-409C-BE32-E72D297353CC}">
              <c16:uniqueId val="{00000001-0050-4264-B885-200831912FD0}"/>
            </c:ext>
          </c:extLst>
        </c:ser>
        <c:ser>
          <c:idx val="1"/>
          <c:order val="2"/>
          <c:tx>
            <c:strRef>
              <c:f>'Performance Tables  CPU'!$G$50</c:f>
              <c:strCache>
                <c:ptCount val="1"/>
                <c:pt idx="0">
                  <c:v>Intel® Celeron 6305E</c:v>
                </c:pt>
              </c:strCache>
            </c:strRef>
          </c:tx>
          <c:spPr>
            <a:solidFill>
              <a:schemeClr val="accent2"/>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0.10983413157233111</c:v>
                </c:pt>
                <c:pt idx="1">
                  <c:v>1.1032811910900758E-2</c:v>
                </c:pt>
                <c:pt idx="2">
                  <c:v>0.17752663855295983</c:v>
                </c:pt>
                <c:pt idx="3">
                  <c:v>1.6400613883249271E-3</c:v>
                </c:pt>
                <c:pt idx="4">
                  <c:v>2.812676326257372</c:v>
                </c:pt>
                <c:pt idx="5">
                  <c:v>0.48274487794234222</c:v>
                </c:pt>
                <c:pt idx="6">
                  <c:v>8.3943016255227636E-3</c:v>
                </c:pt>
                <c:pt idx="7">
                  <c:v>1.0749281557472692</c:v>
                </c:pt>
                <c:pt idx="8">
                  <c:v>1.3940722637143672E-2</c:v>
                </c:pt>
                <c:pt idx="9">
                  <c:v>5.9647184463976509E-2</c:v>
                </c:pt>
                <c:pt idx="10">
                  <c:v>0.24282867104988495</c:v>
                </c:pt>
              </c:numCache>
            </c:numRef>
          </c:val>
          <c:extLst>
            <c:ext xmlns:c16="http://schemas.microsoft.com/office/drawing/2014/chart" uri="{C3380CC4-5D6E-409C-BE32-E72D297353CC}">
              <c16:uniqueId val="{00000002-ACE0-43A2-8CF5-34D2DB0417F3}"/>
            </c:ext>
          </c:extLst>
        </c:ser>
        <c:ser>
          <c:idx val="2"/>
          <c:order val="3"/>
          <c:tx>
            <c:strRef>
              <c:f>'Performance Tables  CPU'!$G$62</c:f>
              <c:strCache>
                <c:ptCount val="1"/>
                <c:pt idx="0">
                  <c:v>Intel® Core™ i3-8100</c:v>
                </c:pt>
              </c:strCache>
            </c:strRef>
          </c:tx>
          <c:spPr>
            <a:solidFill>
              <a:schemeClr val="accent3"/>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0.18101489414758495</c:v>
                </c:pt>
                <c:pt idx="1">
                  <c:v>1.7153735004796986E-2</c:v>
                </c:pt>
                <c:pt idx="2">
                  <c:v>0.32040861165077966</c:v>
                </c:pt>
                <c:pt idx="3">
                  <c:v>2.6289527080691094E-3</c:v>
                </c:pt>
                <c:pt idx="4">
                  <c:v>4.5719414933076532</c:v>
                </c:pt>
                <c:pt idx="5">
                  <c:v>0.82778702256856185</c:v>
                </c:pt>
                <c:pt idx="6">
                  <c:v>1.4301951361276462E-2</c:v>
                </c:pt>
                <c:pt idx="7">
                  <c:v>1.8084864551250923</c:v>
                </c:pt>
                <c:pt idx="8">
                  <c:v>2.1731000430421411E-2</c:v>
                </c:pt>
                <c:pt idx="9">
                  <c:v>0.10761412393688094</c:v>
                </c:pt>
                <c:pt idx="10">
                  <c:v>0.45849292449289397</c:v>
                </c:pt>
              </c:numCache>
            </c:numRef>
          </c:val>
          <c:extLst>
            <c:ext xmlns:c16="http://schemas.microsoft.com/office/drawing/2014/chart" uri="{C3380CC4-5D6E-409C-BE32-E72D297353CC}">
              <c16:uniqueId val="{00000003-ACE0-43A2-8CF5-34D2DB0417F3}"/>
            </c:ext>
          </c:extLst>
        </c:ser>
        <c:ser>
          <c:idx val="4"/>
          <c:order val="4"/>
          <c:tx>
            <c:strRef>
              <c:f>'Performance Tables  CPU'!$G$86</c:f>
              <c:strCache>
                <c:ptCount val="1"/>
                <c:pt idx="0">
                  <c:v>Intel® Core™ i7-8700T</c:v>
                </c:pt>
              </c:strCache>
            </c:strRef>
          </c:tx>
          <c:spPr>
            <a:solidFill>
              <a:schemeClr val="accent5"/>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9.0240456099506039E-2</c:v>
                </c:pt>
                <c:pt idx="1">
                  <c:v>0</c:v>
                </c:pt>
                <c:pt idx="2">
                  <c:v>0.17292812850213329</c:v>
                </c:pt>
                <c:pt idx="3">
                  <c:v>1.2268778272504501E-3</c:v>
                </c:pt>
                <c:pt idx="4">
                  <c:v>2.4353044354284537</c:v>
                </c:pt>
                <c:pt idx="5">
                  <c:v>0.40316130191488614</c:v>
                </c:pt>
                <c:pt idx="6">
                  <c:v>6.6267403319385547E-3</c:v>
                </c:pt>
                <c:pt idx="7">
                  <c:v>0.91021425829615976</c:v>
                </c:pt>
                <c:pt idx="8">
                  <c:v>1.012081412209357E-2</c:v>
                </c:pt>
                <c:pt idx="9">
                  <c:v>5.0593446609555809E-2</c:v>
                </c:pt>
                <c:pt idx="10">
                  <c:v>0.23403243001896182</c:v>
                </c:pt>
              </c:numCache>
            </c:numRef>
          </c:val>
          <c:extLst>
            <c:ext xmlns:c16="http://schemas.microsoft.com/office/drawing/2014/chart" uri="{C3380CC4-5D6E-409C-BE32-E72D297353CC}">
              <c16:uniqueId val="{00000005-ACE0-43A2-8CF5-34D2DB0417F3}"/>
            </c:ext>
          </c:extLst>
        </c:ser>
        <c:ser>
          <c:idx val="5"/>
          <c:order val="5"/>
          <c:tx>
            <c:strRef>
              <c:f>'Performance Tables  CPU'!$G$98</c:f>
              <c:strCache>
                <c:ptCount val="1"/>
                <c:pt idx="0">
                  <c:v>Intel® Core™ i5-10500TE</c:v>
                </c:pt>
              </c:strCache>
            </c:strRef>
          </c:tx>
          <c:spPr>
            <a:solidFill>
              <a:schemeClr val="accent6"/>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0.15188289940255545</c:v>
                </c:pt>
                <c:pt idx="1">
                  <c:v>1.4289195950397173E-2</c:v>
                </c:pt>
                <c:pt idx="2">
                  <c:v>0.27628748843323397</c:v>
                </c:pt>
                <c:pt idx="3">
                  <c:v>2.064660204076463E-3</c:v>
                </c:pt>
                <c:pt idx="4">
                  <c:v>4.1764569966128215</c:v>
                </c:pt>
                <c:pt idx="5">
                  <c:v>0.67607260054575413</c:v>
                </c:pt>
                <c:pt idx="6">
                  <c:v>1.1319133419305209E-2</c:v>
                </c:pt>
                <c:pt idx="7">
                  <c:v>1.5325520746363697</c:v>
                </c:pt>
                <c:pt idx="8">
                  <c:v>1.6924716705697961E-2</c:v>
                </c:pt>
                <c:pt idx="9">
                  <c:v>8.679251014440878E-2</c:v>
                </c:pt>
                <c:pt idx="10">
                  <c:v>0.3818597937338537</c:v>
                </c:pt>
              </c:numCache>
            </c:numRef>
          </c:val>
          <c:extLst>
            <c:ext xmlns:c16="http://schemas.microsoft.com/office/drawing/2014/chart" uri="{C3380CC4-5D6E-409C-BE32-E72D297353CC}">
              <c16:uniqueId val="{00000006-ACE0-43A2-8CF5-34D2DB0417F3}"/>
            </c:ext>
          </c:extLst>
        </c:ser>
        <c:ser>
          <c:idx val="6"/>
          <c:order val="6"/>
          <c:tx>
            <c:strRef>
              <c:f>'Performance Tables  CPU'!$G$110</c:f>
              <c:strCache>
                <c:ptCount val="1"/>
                <c:pt idx="0">
                  <c:v>Intel® Core™ i9-10900TE</c:v>
                </c:pt>
              </c:strCache>
            </c:strRef>
          </c:tx>
          <c:spPr>
            <a:solidFill>
              <a:schemeClr val="accent1">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6.717534340451603E-2</c:v>
                </c:pt>
                <c:pt idx="1">
                  <c:v>6.4404550925595654E-3</c:v>
                </c:pt>
                <c:pt idx="2">
                  <c:v>0.13367080284021077</c:v>
                </c:pt>
                <c:pt idx="3">
                  <c:v>9.7282264405089815E-4</c:v>
                </c:pt>
                <c:pt idx="4">
                  <c:v>1.8537081488744807</c:v>
                </c:pt>
                <c:pt idx="5">
                  <c:v>0.3118700191966553</c:v>
                </c:pt>
                <c:pt idx="6">
                  <c:v>5.2676695648896273E-3</c:v>
                </c:pt>
                <c:pt idx="7">
                  <c:v>0.72082945618216043</c:v>
                </c:pt>
                <c:pt idx="8">
                  <c:v>7.7825065955103561E-3</c:v>
                </c:pt>
                <c:pt idx="9">
                  <c:v>4.0537413320717003E-2</c:v>
                </c:pt>
                <c:pt idx="10">
                  <c:v>0.18389056928735595</c:v>
                </c:pt>
              </c:numCache>
            </c:numRef>
          </c:val>
          <c:extLst>
            <c:ext xmlns:c16="http://schemas.microsoft.com/office/drawing/2014/chart" uri="{C3380CC4-5D6E-409C-BE32-E72D297353CC}">
              <c16:uniqueId val="{00000007-ACE0-43A2-8CF5-34D2DB0417F3}"/>
            </c:ext>
          </c:extLst>
        </c:ser>
        <c:ser>
          <c:idx val="7"/>
          <c:order val="7"/>
          <c:tx>
            <c:strRef>
              <c:f>'Performance Tables  CPU'!$G$170</c:f>
              <c:strCache>
                <c:ptCount val="1"/>
                <c:pt idx="0">
                  <c:v>Intel® Core™ i7-1185G7</c:v>
                </c:pt>
              </c:strCache>
            </c:strRef>
          </c:tx>
          <c:spPr>
            <a:solidFill>
              <a:schemeClr val="accent2">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0.11952646478735961</c:v>
                </c:pt>
                <c:pt idx="1">
                  <c:v>1.1821429091200226E-2</c:v>
                </c:pt>
                <c:pt idx="2">
                  <c:v>0.17611190968085189</c:v>
                </c:pt>
                <c:pt idx="3">
                  <c:v>1.7051446245973086E-3</c:v>
                </c:pt>
                <c:pt idx="4">
                  <c:v>3.016978670342866</c:v>
                </c:pt>
                <c:pt idx="5">
                  <c:v>0.53014596566611971</c:v>
                </c:pt>
                <c:pt idx="6">
                  <c:v>9.3090716722161945E-3</c:v>
                </c:pt>
                <c:pt idx="7">
                  <c:v>1.1632216741179071</c:v>
                </c:pt>
                <c:pt idx="8">
                  <c:v>1.5352158535356496E-2</c:v>
                </c:pt>
                <c:pt idx="9">
                  <c:v>6.530441963771659E-2</c:v>
                </c:pt>
                <c:pt idx="10">
                  <c:v>0.26155105279042157</c:v>
                </c:pt>
              </c:numCache>
            </c:numRef>
          </c:val>
          <c:extLst>
            <c:ext xmlns:c16="http://schemas.microsoft.com/office/drawing/2014/chart" uri="{C3380CC4-5D6E-409C-BE32-E72D297353CC}">
              <c16:uniqueId val="{00000008-ACE0-43A2-8CF5-34D2DB0417F3}"/>
            </c:ext>
          </c:extLst>
        </c:ser>
        <c:ser>
          <c:idx val="8"/>
          <c:order val="8"/>
          <c:tx>
            <c:strRef>
              <c:f>'Performance Tables  CPU'!$G$122</c:f>
              <c:strCache>
                <c:ptCount val="1"/>
                <c:pt idx="0">
                  <c:v>Intel® Core™ i7-1185GRE</c:v>
                </c:pt>
              </c:strCache>
            </c:strRef>
          </c:tx>
          <c:spPr>
            <a:solidFill>
              <a:schemeClr val="accent3">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7.8196262614310549E-2</c:v>
                </c:pt>
                <c:pt idx="1">
                  <c:v>7.5440535102730653E-3</c:v>
                </c:pt>
                <c:pt idx="2">
                  <c:v>0.10765404293479029</c:v>
                </c:pt>
                <c:pt idx="3">
                  <c:v>1.0770514093420807E-3</c:v>
                </c:pt>
                <c:pt idx="4">
                  <c:v>1.9904177962064451</c:v>
                </c:pt>
                <c:pt idx="5">
                  <c:v>0.35581855394284267</c:v>
                </c:pt>
                <c:pt idx="6">
                  <c:v>0</c:v>
                </c:pt>
                <c:pt idx="7">
                  <c:v>0.78582218637718604</c:v>
                </c:pt>
                <c:pt idx="8">
                  <c:v>1.015779512527751E-2</c:v>
                </c:pt>
                <c:pt idx="9">
                  <c:v>4.1414005752517247E-2</c:v>
                </c:pt>
                <c:pt idx="10">
                  <c:v>0.156256520822661</c:v>
                </c:pt>
              </c:numCache>
            </c:numRef>
          </c:val>
          <c:extLst>
            <c:ext xmlns:c16="http://schemas.microsoft.com/office/drawing/2014/chart" uri="{C3380CC4-5D6E-409C-BE32-E72D297353CC}">
              <c16:uniqueId val="{00000002-0050-4264-B885-200831912FD0}"/>
            </c:ext>
          </c:extLst>
        </c:ser>
        <c:ser>
          <c:idx val="10"/>
          <c:order val="9"/>
          <c:tx>
            <c:strRef>
              <c:f>'Performance Tables  CPU'!$G$194</c:f>
              <c:strCache>
                <c:ptCount val="1"/>
                <c:pt idx="0">
                  <c:v>Intel® Core™ i7-12700H</c:v>
                </c:pt>
              </c:strCache>
            </c:strRef>
          </c:tx>
          <c:spPr>
            <a:solidFill>
              <a:schemeClr val="accent5">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0.17158003975564509</c:v>
                </c:pt>
                <c:pt idx="1">
                  <c:v>1.4980829787422935E-2</c:v>
                </c:pt>
                <c:pt idx="2">
                  <c:v>0.22331671734074124</c:v>
                </c:pt>
                <c:pt idx="3">
                  <c:v>2.4832996626916654E-3</c:v>
                </c:pt>
                <c:pt idx="4">
                  <c:v>3.9175457240830061</c:v>
                </c:pt>
                <c:pt idx="5">
                  <c:v>0.82460818539700576</c:v>
                </c:pt>
                <c:pt idx="6">
                  <c:v>1.3601010530456658E-2</c:v>
                </c:pt>
                <c:pt idx="7">
                  <c:v>1.6578264473532294</c:v>
                </c:pt>
                <c:pt idx="8">
                  <c:v>1.9122710093896832E-2</c:v>
                </c:pt>
                <c:pt idx="9">
                  <c:v>9.9209545786843406E-2</c:v>
                </c:pt>
                <c:pt idx="10">
                  <c:v>0.40035720718360357</c:v>
                </c:pt>
              </c:numCache>
            </c:numRef>
          </c:val>
          <c:extLst>
            <c:ext xmlns:c16="http://schemas.microsoft.com/office/drawing/2014/chart" uri="{C3380CC4-5D6E-409C-BE32-E72D297353CC}">
              <c16:uniqueId val="{00000003-0050-4264-B885-200831912FD0}"/>
            </c:ext>
          </c:extLst>
        </c:ser>
        <c:ser>
          <c:idx val="22"/>
          <c:order val="10"/>
          <c:tx>
            <c:strRef>
              <c:f>'Performance Tables  CPU'!$H$362</c:f>
              <c:strCache>
                <c:ptCount val="1"/>
                <c:pt idx="0">
                  <c:v>Intel® Xeon® Platinum 8480+</c:v>
                </c:pt>
              </c:strCache>
            </c:strRef>
          </c:tx>
          <c:spPr>
            <a:solidFill>
              <a:schemeClr val="accent5">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CPU'!$F$363:$F$373</c:f>
              <c:numCache>
                <c:formatCode>0.000</c:formatCode>
                <c:ptCount val="11"/>
                <c:pt idx="0">
                  <c:v>0.14155044142608894</c:v>
                </c:pt>
                <c:pt idx="1">
                  <c:v>1.1394100541109441E-2</c:v>
                </c:pt>
                <c:pt idx="2">
                  <c:v>6.7899470773752288E-2</c:v>
                </c:pt>
                <c:pt idx="3">
                  <c:v>2.9504108840150783E-3</c:v>
                </c:pt>
                <c:pt idx="4">
                  <c:v>1.8040199242472752</c:v>
                </c:pt>
                <c:pt idx="5">
                  <c:v>0.91065893622755001</c:v>
                </c:pt>
                <c:pt idx="6">
                  <c:v>2.0463838271155509E-2</c:v>
                </c:pt>
                <c:pt idx="7">
                  <c:v>1.1017542388869495</c:v>
                </c:pt>
                <c:pt idx="8">
                  <c:v>2.3881042099041728E-2</c:v>
                </c:pt>
                <c:pt idx="9">
                  <c:v>6.6292341481066386E-2</c:v>
                </c:pt>
                <c:pt idx="10">
                  <c:v>0.11258965257117259</c:v>
                </c:pt>
              </c:numCache>
            </c:numRef>
          </c:val>
          <c:extLst>
            <c:ext xmlns:c16="http://schemas.microsoft.com/office/drawing/2014/chart" uri="{C3380CC4-5D6E-409C-BE32-E72D297353CC}">
              <c16:uniqueId val="{00000005-F811-4B71-846F-A262ABA15B5E}"/>
            </c:ext>
          </c:extLst>
        </c:ser>
        <c:ser>
          <c:idx val="9"/>
          <c:order val="11"/>
          <c:tx>
            <c:strRef>
              <c:f>'Performance Tables  CPU'!$G$182</c:f>
              <c:strCache>
                <c:ptCount val="1"/>
                <c:pt idx="0">
                  <c:v>Intel® Core™ i9-12900TE</c:v>
                </c:pt>
              </c:strCache>
            </c:strRef>
          </c:tx>
          <c:spPr>
            <a:solidFill>
              <a:schemeClr val="accent4">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Ref>
          </c:val>
          <c:extLst>
            <c:ext xmlns:c16="http://schemas.microsoft.com/office/drawing/2014/chart" uri="{C3380CC4-5D6E-409C-BE32-E72D297353CC}">
              <c16:uniqueId val="{0000000A-ACE0-43A2-8CF5-34D2DB0417F3}"/>
            </c:ext>
          </c:extLst>
        </c:ser>
        <c:ser>
          <c:idx val="12"/>
          <c:order val="12"/>
          <c:tx>
            <c:strRef>
              <c:f>'Performance Tables  CPU'!$G$230</c:f>
              <c:strCache>
                <c:ptCount val="1"/>
                <c:pt idx="0">
                  <c:v>Intel® Core™ i7-1355U</c:v>
                </c:pt>
              </c:strCache>
            </c:strRef>
          </c:tx>
          <c:spPr>
            <a:solidFill>
              <a:schemeClr val="accent1">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9.5286758061862417E-2</c:v>
                </c:pt>
                <c:pt idx="1">
                  <c:v>0</c:v>
                </c:pt>
                <c:pt idx="2">
                  <c:v>0.13237178190018867</c:v>
                </c:pt>
                <c:pt idx="3">
                  <c:v>1.3762961990252647E-3</c:v>
                </c:pt>
                <c:pt idx="4">
                  <c:v>2.2164905225798552</c:v>
                </c:pt>
                <c:pt idx="5">
                  <c:v>0.43482964916964711</c:v>
                </c:pt>
                <c:pt idx="6">
                  <c:v>7.4727581148059941E-3</c:v>
                </c:pt>
                <c:pt idx="7">
                  <c:v>0.9028878829689595</c:v>
                </c:pt>
                <c:pt idx="8">
                  <c:v>1.0976211056442873E-2</c:v>
                </c:pt>
                <c:pt idx="9">
                  <c:v>5.5178848583134266E-2</c:v>
                </c:pt>
                <c:pt idx="10">
                  <c:v>0.21627336251418913</c:v>
                </c:pt>
              </c:numCache>
            </c:numRef>
          </c:val>
          <c:extLst>
            <c:ext xmlns:c16="http://schemas.microsoft.com/office/drawing/2014/chart" uri="{C3380CC4-5D6E-409C-BE32-E72D297353CC}">
              <c16:uniqueId val="{00000000-6EB3-4194-B7E6-2857331D3A07}"/>
            </c:ext>
          </c:extLst>
        </c:ser>
        <c:ser>
          <c:idx val="13"/>
          <c:order val="13"/>
          <c:tx>
            <c:strRef>
              <c:f>'Performance Tables  CPU'!$G$242</c:f>
              <c:strCache>
                <c:ptCount val="1"/>
                <c:pt idx="0">
                  <c:v>Intel® Core™ i5-13600K</c:v>
                </c:pt>
              </c:strCache>
            </c:strRef>
          </c:tx>
          <c:spPr>
            <a:solidFill>
              <a:schemeClr val="accent2">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0.36461892379172434</c:v>
                </c:pt>
                <c:pt idx="1">
                  <c:v>0</c:v>
                </c:pt>
                <c:pt idx="2">
                  <c:v>0.46253702264975621</c:v>
                </c:pt>
                <c:pt idx="3">
                  <c:v>5.2212961996560394E-3</c:v>
                </c:pt>
                <c:pt idx="4">
                  <c:v>9.0879078452884343</c:v>
                </c:pt>
                <c:pt idx="5">
                  <c:v>1.6532279719776131</c:v>
                </c:pt>
                <c:pt idx="6">
                  <c:v>2.7272314903192183E-2</c:v>
                </c:pt>
                <c:pt idx="7">
                  <c:v>3.2627071633509908</c:v>
                </c:pt>
                <c:pt idx="8">
                  <c:v>3.8532566670386327E-2</c:v>
                </c:pt>
                <c:pt idx="9">
                  <c:v>0.2024108510814932</c:v>
                </c:pt>
                <c:pt idx="10">
                  <c:v>0.82724356339535199</c:v>
                </c:pt>
              </c:numCache>
            </c:numRef>
          </c:val>
          <c:extLst>
            <c:ext xmlns:c16="http://schemas.microsoft.com/office/drawing/2014/chart" uri="{C3380CC4-5D6E-409C-BE32-E72D297353CC}">
              <c16:uniqueId val="{0000000E-ACE0-43A2-8CF5-34D2DB0417F3}"/>
            </c:ext>
          </c:extLst>
        </c:ser>
        <c:ser>
          <c:idx val="14"/>
          <c:order val="14"/>
          <c:tx>
            <c:strRef>
              <c:f>'Performance Tables  CPU'!$G$254</c:f>
              <c:strCache>
                <c:ptCount val="1"/>
                <c:pt idx="0">
                  <c:v>Intel® Core™  i9-13900K</c:v>
                </c:pt>
              </c:strCache>
            </c:strRef>
          </c:tx>
          <c:spPr>
            <a:solidFill>
              <a:schemeClr val="accent3">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0.28201890422792203</c:v>
                </c:pt>
                <c:pt idx="1">
                  <c:v>2.680612360630576E-2</c:v>
                </c:pt>
                <c:pt idx="2">
                  <c:v>0.36729940688495577</c:v>
                </c:pt>
                <c:pt idx="3">
                  <c:v>4.1520961975829735E-3</c:v>
                </c:pt>
                <c:pt idx="4">
                  <c:v>7.102624225764778</c:v>
                </c:pt>
                <c:pt idx="5">
                  <c:v>1.2792241061101397</c:v>
                </c:pt>
                <c:pt idx="6">
                  <c:v>2.1653619026607295E-2</c:v>
                </c:pt>
                <c:pt idx="7">
                  <c:v>2.6830881831902156</c:v>
                </c:pt>
                <c:pt idx="8">
                  <c:v>3.1297982451375411E-2</c:v>
                </c:pt>
                <c:pt idx="9">
                  <c:v>0.15941915030467235</c:v>
                </c:pt>
                <c:pt idx="10">
                  <c:v>0.64768104929057912</c:v>
                </c:pt>
              </c:numCache>
            </c:numRef>
          </c:val>
          <c:extLst>
            <c:ext xmlns:c16="http://schemas.microsoft.com/office/drawing/2014/chart" uri="{C3380CC4-5D6E-409C-BE32-E72D297353CC}">
              <c16:uniqueId val="{0000000F-ACE0-43A2-8CF5-34D2DB0417F3}"/>
            </c:ext>
          </c:extLst>
        </c:ser>
        <c:ser>
          <c:idx val="15"/>
          <c:order val="15"/>
          <c:tx>
            <c:strRef>
              <c:f>'Performance Tables  CPU'!$G$266</c:f>
              <c:strCache>
                <c:ptCount val="1"/>
                <c:pt idx="0">
                  <c:v>Intel® Xeon® E2124G</c:v>
                </c:pt>
              </c:strCache>
            </c:strRef>
          </c:tx>
          <c:spPr>
            <a:solidFill>
              <a:schemeClr val="accent4">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8.3082859385219046E-2</c:v>
                </c:pt>
                <c:pt idx="1">
                  <c:v>0</c:v>
                </c:pt>
                <c:pt idx="2">
                  <c:v>0.14428081982296739</c:v>
                </c:pt>
                <c:pt idx="3">
                  <c:v>1.1813462065342209E-3</c:v>
                </c:pt>
                <c:pt idx="4">
                  <c:v>2.087501830493228</c:v>
                </c:pt>
                <c:pt idx="5">
                  <c:v>0.37045492569320654</c:v>
                </c:pt>
                <c:pt idx="6">
                  <c:v>6.3869034098461728E-3</c:v>
                </c:pt>
                <c:pt idx="7">
                  <c:v>0.81256557112438033</c:v>
                </c:pt>
                <c:pt idx="8">
                  <c:v>9.8578072284381119E-3</c:v>
                </c:pt>
                <c:pt idx="9">
                  <c:v>4.8465522003348992E-2</c:v>
                </c:pt>
                <c:pt idx="10">
                  <c:v>0.20864452861714114</c:v>
                </c:pt>
              </c:numCache>
            </c:numRef>
          </c:val>
          <c:extLst>
            <c:ext xmlns:c16="http://schemas.microsoft.com/office/drawing/2014/chart" uri="{C3380CC4-5D6E-409C-BE32-E72D297353CC}">
              <c16:uniqueId val="{00000010-ACE0-43A2-8CF5-34D2DB0417F3}"/>
            </c:ext>
          </c:extLst>
        </c:ser>
        <c:ser>
          <c:idx val="16"/>
          <c:order val="16"/>
          <c:tx>
            <c:strRef>
              <c:f>'Performance Tables  CPU'!$G$278</c:f>
              <c:strCache>
                <c:ptCount val="1"/>
                <c:pt idx="0">
                  <c:v>Intel® Xeon® W1290P</c:v>
                </c:pt>
              </c:strCache>
            </c:strRef>
          </c:tx>
          <c:spPr>
            <a:solidFill>
              <a:schemeClr val="accent5">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8.836499243940249E-2</c:v>
                </c:pt>
                <c:pt idx="1">
                  <c:v>8.7203148271691646E-3</c:v>
                </c:pt>
                <c:pt idx="2">
                  <c:v>0.16376043692229475</c:v>
                </c:pt>
                <c:pt idx="3">
                  <c:v>1.2723966956735954E-3</c:v>
                </c:pt>
                <c:pt idx="4">
                  <c:v>2.4432156327783687</c:v>
                </c:pt>
                <c:pt idx="5">
                  <c:v>0.41344530502249044</c:v>
                </c:pt>
                <c:pt idx="6">
                  <c:v>7.3173379013845305E-3</c:v>
                </c:pt>
                <c:pt idx="7">
                  <c:v>0.9695867717648986</c:v>
                </c:pt>
                <c:pt idx="8">
                  <c:v>1.0323621921316462E-2</c:v>
                </c:pt>
                <c:pt idx="9">
                  <c:v>5.5007644436614316E-2</c:v>
                </c:pt>
                <c:pt idx="10">
                  <c:v>0.23005996737131701</c:v>
                </c:pt>
              </c:numCache>
            </c:numRef>
          </c:val>
          <c:extLst>
            <c:ext xmlns:c16="http://schemas.microsoft.com/office/drawing/2014/chart" uri="{C3380CC4-5D6E-409C-BE32-E72D297353CC}">
              <c16:uniqueId val="{00000011-ACE0-43A2-8CF5-34D2DB0417F3}"/>
            </c:ext>
          </c:extLst>
        </c:ser>
        <c:ser>
          <c:idx val="17"/>
          <c:order val="17"/>
          <c:tx>
            <c:strRef>
              <c:f>'Performance Tables  CPU'!$G$290</c:f>
              <c:strCache>
                <c:ptCount val="1"/>
                <c:pt idx="0">
                  <c:v>Intel® Xeon® Silver 6238L</c:v>
                </c:pt>
              </c:strCache>
            </c:strRef>
          </c:tx>
          <c:spPr>
            <a:solidFill>
              <a:schemeClr val="accent6">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0.000</c:formatCode>
                <c:ptCount val="11"/>
                <c:pt idx="0">
                  <c:v>3.323726387413746E-2</c:v>
                </c:pt>
                <c:pt idx="1">
                  <c:v>2.9782438063201103E-3</c:v>
                </c:pt>
                <c:pt idx="2">
                  <c:v>3.2191525942659276E-2</c:v>
                </c:pt>
                <c:pt idx="3">
                  <c:v>5.0677762915274946E-4</c:v>
                </c:pt>
                <c:pt idx="4">
                  <c:v>0.8022960767930768</c:v>
                </c:pt>
                <c:pt idx="5">
                  <c:v>0.16514058667576795</c:v>
                </c:pt>
                <c:pt idx="6">
                  <c:v>3.2664856416973142E-3</c:v>
                </c:pt>
                <c:pt idx="7">
                  <c:v>0.33200968033874889</c:v>
                </c:pt>
                <c:pt idx="8">
                  <c:v>5.3754222809814164E-3</c:v>
                </c:pt>
                <c:pt idx="9">
                  <c:v>1.9575378402525098E-2</c:v>
                </c:pt>
                <c:pt idx="10">
                  <c:v>5.8927243320965869E-2</c:v>
                </c:pt>
              </c:numCache>
            </c:numRef>
          </c:val>
          <c:extLst>
            <c:ext xmlns:c16="http://schemas.microsoft.com/office/drawing/2014/chart" uri="{C3380CC4-5D6E-409C-BE32-E72D297353CC}">
              <c16:uniqueId val="{00000012-ACE0-43A2-8CF5-34D2DB0417F3}"/>
            </c:ext>
          </c:extLst>
        </c:ser>
        <c:ser>
          <c:idx val="18"/>
          <c:order val="18"/>
          <c:tx>
            <c:strRef>
              <c:f>'Performance Tables  CPU'!$G$302</c:f>
              <c:strCache>
                <c:ptCount val="1"/>
                <c:pt idx="0">
                  <c:v>Intel® Xeon® Gold 5218T</c:v>
                </c:pt>
              </c:strCache>
            </c:strRef>
          </c:tx>
          <c:spPr>
            <a:solidFill>
              <a:schemeClr val="accent1">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CPU'!$E$303:$E$313</c:f>
              <c:numCache>
                <c:formatCode>0.000</c:formatCode>
                <c:ptCount val="11"/>
                <c:pt idx="0">
                  <c:v>6.9502637469303935E-2</c:v>
                </c:pt>
                <c:pt idx="1">
                  <c:v>6.9423455948336319E-3</c:v>
                </c:pt>
                <c:pt idx="2">
                  <c:v>8.6391576968579575E-2</c:v>
                </c:pt>
                <c:pt idx="3">
                  <c:v>1.0357987042138505E-3</c:v>
                </c:pt>
                <c:pt idx="4">
                  <c:v>1.7199849734824431</c:v>
                </c:pt>
                <c:pt idx="5">
                  <c:v>0.30914519802713974</c:v>
                </c:pt>
                <c:pt idx="6">
                  <c:v>5.6213798706206608E-3</c:v>
                </c:pt>
                <c:pt idx="7">
                  <c:v>0.65782588165880029</c:v>
                </c:pt>
                <c:pt idx="8">
                  <c:v>9.2197160139881676E-3</c:v>
                </c:pt>
                <c:pt idx="9">
                  <c:v>3.7474468052071629E-2</c:v>
                </c:pt>
                <c:pt idx="10">
                  <c:v>0.14059849020891749</c:v>
                </c:pt>
              </c:numCache>
            </c:numRef>
          </c:val>
          <c:extLst>
            <c:ext xmlns:c16="http://schemas.microsoft.com/office/drawing/2014/chart" uri="{C3380CC4-5D6E-409C-BE32-E72D297353CC}">
              <c16:uniqueId val="{00000000-F811-4B71-846F-A262ABA15B5E}"/>
            </c:ext>
          </c:extLst>
        </c:ser>
        <c:ser>
          <c:idx val="19"/>
          <c:order val="19"/>
          <c:tx>
            <c:strRef>
              <c:f>'Performance Tables  CPU'!$G$314</c:f>
              <c:strCache>
                <c:ptCount val="1"/>
                <c:pt idx="0">
                  <c:v>Intel® Xeon® Platinum 8280</c:v>
                </c:pt>
              </c:strCache>
            </c:strRef>
          </c:tx>
          <c:spPr>
            <a:solidFill>
              <a:schemeClr val="accent2">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CPU'!$E$315:$E$325</c:f>
              <c:numCache>
                <c:formatCode>0.000</c:formatCode>
                <c:ptCount val="11"/>
                <c:pt idx="0">
                  <c:v>3.4809332110825333E-2</c:v>
                </c:pt>
                <c:pt idx="1">
                  <c:v>3.0182784082699926E-3</c:v>
                </c:pt>
                <c:pt idx="2">
                  <c:v>3.402727564994229E-2</c:v>
                </c:pt>
                <c:pt idx="3">
                  <c:v>5.1368039177490958E-4</c:v>
                </c:pt>
                <c:pt idx="4">
                  <c:v>0.88571898332028132</c:v>
                </c:pt>
                <c:pt idx="5">
                  <c:v>0.17508042786145636</c:v>
                </c:pt>
                <c:pt idx="6">
                  <c:v>3.4351831002547521E-3</c:v>
                </c:pt>
                <c:pt idx="7">
                  <c:v>0.35582503949399508</c:v>
                </c:pt>
                <c:pt idx="8">
                  <c:v>5.7012343939617559E-3</c:v>
                </c:pt>
                <c:pt idx="9">
                  <c:v>1.9735535758591261E-2</c:v>
                </c:pt>
                <c:pt idx="10">
                  <c:v>5.8834377540787137E-2</c:v>
                </c:pt>
              </c:numCache>
            </c:numRef>
          </c:val>
          <c:extLst>
            <c:ext xmlns:c16="http://schemas.microsoft.com/office/drawing/2014/chart" uri="{C3380CC4-5D6E-409C-BE32-E72D297353CC}">
              <c16:uniqueId val="{00000001-F811-4B71-846F-A262ABA15B5E}"/>
            </c:ext>
          </c:extLst>
        </c:ser>
        <c:ser>
          <c:idx val="20"/>
          <c:order val="20"/>
          <c:tx>
            <c:strRef>
              <c:f>'Performance Tables  CPU'!$G$326</c:f>
              <c:strCache>
                <c:ptCount val="1"/>
                <c:pt idx="0">
                  <c:v>Intel® Xeon® Silver 4316</c:v>
                </c:pt>
              </c:strCache>
            </c:strRef>
          </c:tx>
          <c:spPr>
            <a:solidFill>
              <a:schemeClr val="accent3">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CPU'!$E$327:$E$337</c:f>
              <c:numCache>
                <c:formatCode>0.000</c:formatCode>
                <c:ptCount val="11"/>
                <c:pt idx="0">
                  <c:v>0.1890277863506665</c:v>
                </c:pt>
                <c:pt idx="1">
                  <c:v>1.7067363497279026E-2</c:v>
                </c:pt>
                <c:pt idx="2">
                  <c:v>0.21862883713507225</c:v>
                </c:pt>
                <c:pt idx="3">
                  <c:v>3.2573240724684868E-3</c:v>
                </c:pt>
                <c:pt idx="4">
                  <c:v>5.2575609336313107</c:v>
                </c:pt>
                <c:pt idx="5">
                  <c:v>0.98919052880353353</c:v>
                </c:pt>
                <c:pt idx="6">
                  <c:v>1.8570917750892074E-2</c:v>
                </c:pt>
                <c:pt idx="7">
                  <c:v>2.0417289212744474</c:v>
                </c:pt>
                <c:pt idx="8">
                  <c:v>3.0776145404533523E-2</c:v>
                </c:pt>
                <c:pt idx="9">
                  <c:v>0.11661036318318742</c:v>
                </c:pt>
                <c:pt idx="10">
                  <c:v>0.37814591945251413</c:v>
                </c:pt>
              </c:numCache>
            </c:numRef>
          </c:val>
          <c:extLst>
            <c:ext xmlns:c16="http://schemas.microsoft.com/office/drawing/2014/chart" uri="{C3380CC4-5D6E-409C-BE32-E72D297353CC}">
              <c16:uniqueId val="{00000003-F811-4B71-846F-A262ABA15B5E}"/>
            </c:ext>
          </c:extLst>
        </c:ser>
        <c:ser>
          <c:idx val="21"/>
          <c:order val="21"/>
          <c:tx>
            <c:strRef>
              <c:f>'Performance Tables  CPU'!$G$350</c:f>
              <c:strCache>
                <c:ptCount val="1"/>
                <c:pt idx="0">
                  <c:v>Intel® Xeon® Platinum 8380</c:v>
                </c:pt>
              </c:strCache>
            </c:strRef>
          </c:tx>
          <c:spPr>
            <a:solidFill>
              <a:schemeClr val="accent4">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CPU'!$E$351:$E$361</c:f>
              <c:numCache>
                <c:formatCode>0.000</c:formatCode>
                <c:ptCount val="11"/>
                <c:pt idx="0">
                  <c:v>4.709933083583729E-2</c:v>
                </c:pt>
                <c:pt idx="1">
                  <c:v>4.1839034779973432E-3</c:v>
                </c:pt>
                <c:pt idx="2">
                  <c:v>5.4204881071050592E-2</c:v>
                </c:pt>
                <c:pt idx="3">
                  <c:v>7.7711694294050118E-4</c:v>
                </c:pt>
                <c:pt idx="4">
                  <c:v>1.2203568157766407</c:v>
                </c:pt>
                <c:pt idx="5">
                  <c:v>0.2643495805419942</c:v>
                </c:pt>
                <c:pt idx="6">
                  <c:v>4.5749970040029203E-3</c:v>
                </c:pt>
                <c:pt idx="7">
                  <c:v>0</c:v>
                </c:pt>
                <c:pt idx="8">
                  <c:v>7.4751412674829371E-3</c:v>
                </c:pt>
                <c:pt idx="9">
                  <c:v>2.8485110155435485E-2</c:v>
                </c:pt>
                <c:pt idx="10">
                  <c:v>9.1802719486302808E-2</c:v>
                </c:pt>
              </c:numCache>
            </c:numRef>
          </c:val>
          <c:extLst>
            <c:ext xmlns:c16="http://schemas.microsoft.com/office/drawing/2014/chart" uri="{C3380CC4-5D6E-409C-BE32-E72D297353CC}">
              <c16:uniqueId val="{00000004-F811-4B71-846F-A262ABA15B5E}"/>
            </c:ext>
          </c:extLst>
        </c:ser>
        <c:ser>
          <c:idx val="11"/>
          <c:order val="22"/>
          <c:tx>
            <c:strRef>
              <c:f>'Performance Tables  CPU'!$G$134</c:f>
              <c:strCache>
                <c:ptCount val="1"/>
                <c:pt idx="0">
                  <c:v>Intel® Core™Ultra7-165H</c:v>
                </c:pt>
              </c:strCache>
            </c:strRef>
          </c:tx>
          <c:spPr>
            <a:solidFill>
              <a:schemeClr val="accent6">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0.11478260869565217</c:v>
                </c:pt>
                <c:pt idx="1">
                  <c:v>1.1978260869565218E-2</c:v>
                </c:pt>
                <c:pt idx="2">
                  <c:v>0.15419565217391307</c:v>
                </c:pt>
                <c:pt idx="3">
                  <c:v>1.9565217391304349E-3</c:v>
                </c:pt>
                <c:pt idx="4">
                  <c:v>3.2974130434782607</c:v>
                </c:pt>
                <c:pt idx="5">
                  <c:v>0.63249999999999995</c:v>
                </c:pt>
                <c:pt idx="6">
                  <c:v>1.0630434782608694E-2</c:v>
                </c:pt>
                <c:pt idx="7">
                  <c:v>1.1590217391304347</c:v>
                </c:pt>
                <c:pt idx="8">
                  <c:v>1.4782608695652174E-2</c:v>
                </c:pt>
                <c:pt idx="9">
                  <c:v>7.1978260869565214E-2</c:v>
                </c:pt>
                <c:pt idx="10">
                  <c:v>0.27776086956521739</c:v>
                </c:pt>
              </c:numCache>
            </c:numRef>
          </c:val>
          <c:extLst>
            <c:ext xmlns:c16="http://schemas.microsoft.com/office/drawing/2014/chart" uri="{C3380CC4-5D6E-409C-BE32-E72D297353CC}">
              <c16:uniqueId val="{00000000-3970-4E85-97AB-8936432CFB1A}"/>
            </c:ext>
          </c:extLst>
        </c:ser>
        <c:ser>
          <c:idx val="23"/>
          <c:order val="23"/>
          <c:tx>
            <c:strRef>
              <c:f>'Performance Tables  CPU'!$G$74</c:f>
              <c:strCache>
                <c:ptCount val="1"/>
                <c:pt idx="0">
                  <c:v>Intel® Core™ i5-8500</c:v>
                </c:pt>
              </c:strCache>
            </c:strRef>
          </c:tx>
          <c:spPr>
            <a:solidFill>
              <a:schemeClr val="accent6">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0.17255465177837179</c:v>
                </c:pt>
                <c:pt idx="1">
                  <c:v>0</c:v>
                </c:pt>
                <c:pt idx="2">
                  <c:v>0.31095211580013299</c:v>
                </c:pt>
                <c:pt idx="3">
                  <c:v>2.5364118169523614E-3</c:v>
                </c:pt>
                <c:pt idx="4">
                  <c:v>4.4168855560350533</c:v>
                </c:pt>
                <c:pt idx="5">
                  <c:v>0.78736465756554797</c:v>
                </c:pt>
                <c:pt idx="6">
                  <c:v>1.3594385225041479E-2</c:v>
                </c:pt>
                <c:pt idx="7">
                  <c:v>1.7449706537634535</c:v>
                </c:pt>
                <c:pt idx="8">
                  <c:v>2.0597736333151526E-2</c:v>
                </c:pt>
                <c:pt idx="9">
                  <c:v>0.10104901985259657</c:v>
                </c:pt>
                <c:pt idx="10">
                  <c:v>0.43876094685540729</c:v>
                </c:pt>
              </c:numCache>
            </c:numRef>
          </c:val>
          <c:extLst>
            <c:ext xmlns:c16="http://schemas.microsoft.com/office/drawing/2014/chart" uri="{C3380CC4-5D6E-409C-BE32-E72D297353CC}">
              <c16:uniqueId val="{00000000-CD91-4865-8A8E-C827055866B1}"/>
            </c:ext>
          </c:extLst>
        </c:ser>
        <c:ser>
          <c:idx val="24"/>
          <c:order val="24"/>
          <c:tx>
            <c:strRef>
              <c:f>'Performance Tables  CPU'!$H$338</c:f>
              <c:strCache>
                <c:ptCount val="1"/>
                <c:pt idx="0">
                  <c:v>Intel® Xeon® Platinum 8580</c:v>
                </c:pt>
              </c:strCache>
            </c:strRef>
          </c:tx>
          <c:spPr>
            <a:solidFill>
              <a:schemeClr val="accent1">
                <a:lumMod val="60000"/>
                <a:lumOff val="4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CPU'!$F$339:$F$349</c:f>
              <c:numCache>
                <c:formatCode>0.000</c:formatCode>
                <c:ptCount val="11"/>
                <c:pt idx="0">
                  <c:v>0.21913907808956509</c:v>
                </c:pt>
                <c:pt idx="1">
                  <c:v>1.4257122718503441E-2</c:v>
                </c:pt>
                <c:pt idx="2">
                  <c:v>8.1076160988233933E-2</c:v>
                </c:pt>
                <c:pt idx="3">
                  <c:v>3.5179464604714124E-3</c:v>
                </c:pt>
                <c:pt idx="4">
                  <c:v>1.8633717854520331</c:v>
                </c:pt>
                <c:pt idx="5">
                  <c:v>1.0153806922965225</c:v>
                </c:pt>
                <c:pt idx="6">
                  <c:v>2.3938731124060007E-2</c:v>
                </c:pt>
                <c:pt idx="7">
                  <c:v>0</c:v>
                </c:pt>
                <c:pt idx="8">
                  <c:v>2.8831470082893083E-2</c:v>
                </c:pt>
                <c:pt idx="9">
                  <c:v>8.1942748258262657E-2</c:v>
                </c:pt>
                <c:pt idx="10">
                  <c:v>0</c:v>
                </c:pt>
              </c:numCache>
            </c:numRef>
          </c:val>
          <c:extLst>
            <c:ext xmlns:c16="http://schemas.microsoft.com/office/drawing/2014/chart" uri="{C3380CC4-5D6E-409C-BE32-E72D297353CC}">
              <c16:uniqueId val="{00000001-CD91-4865-8A8E-C827055866B1}"/>
            </c:ext>
          </c:extLst>
        </c:ser>
        <c:ser>
          <c:idx val="25"/>
          <c:order val="25"/>
          <c:tx>
            <c:strRef>
              <c:f>'Performance Tables  CPU'!$G$14</c:f>
              <c:strCache>
                <c:ptCount val="1"/>
                <c:pt idx="0">
                  <c:v>Intel® Processor N100</c:v>
                </c:pt>
              </c:strCache>
            </c:strRef>
          </c:tx>
          <c:spPr>
            <a:solidFill>
              <a:schemeClr val="accent2">
                <a:lumMod val="60000"/>
                <a:lumOff val="40000"/>
              </a:schemeClr>
            </a:solidFill>
            <a:ln>
              <a:noFill/>
            </a:ln>
            <a:effectLst/>
          </c:spPr>
          <c:invertIfNegative val="0"/>
          <c:val>
            <c:numRef>
              <c:f>'Performance Tables  CPU'!$E$15:$E$25</c:f>
              <c:numCache>
                <c:formatCode>0.000</c:formatCode>
                <c:ptCount val="11"/>
                <c:pt idx="2">
                  <c:v>0.28104300324992038</c:v>
                </c:pt>
                <c:pt idx="4">
                  <c:v>5.3903960447441479</c:v>
                </c:pt>
                <c:pt idx="5">
                  <c:v>0.887210326608454</c:v>
                </c:pt>
                <c:pt idx="6">
                  <c:v>1.4948711074285958E-2</c:v>
                </c:pt>
                <c:pt idx="7">
                  <c:v>1.9238916076974</c:v>
                </c:pt>
                <c:pt idx="9">
                  <c:v>0.11153601818404731</c:v>
                </c:pt>
                <c:pt idx="10">
                  <c:v>0.43035968102392275</c:v>
                </c:pt>
              </c:numCache>
            </c:numRef>
          </c:val>
          <c:extLst>
            <c:ext xmlns:c16="http://schemas.microsoft.com/office/drawing/2014/chart" uri="{C3380CC4-5D6E-409C-BE32-E72D297353CC}">
              <c16:uniqueId val="{00000000-937F-4E0F-AAD0-C7E1F5C2106C}"/>
            </c:ext>
          </c:extLst>
        </c:ser>
        <c:ser>
          <c:idx val="26"/>
          <c:order val="26"/>
          <c:tx>
            <c:strRef>
              <c:f>'Performance Tables  CPU'!$G$26</c:f>
              <c:strCache>
                <c:ptCount val="1"/>
                <c:pt idx="0">
                  <c:v>Intel® Atom x7425E</c:v>
                </c:pt>
              </c:strCache>
            </c:strRef>
          </c:tx>
          <c:spPr>
            <a:solidFill>
              <a:schemeClr val="accent3">
                <a:lumMod val="60000"/>
                <a:lumOff val="40000"/>
              </a:schemeClr>
            </a:solidFill>
            <a:ln>
              <a:noFill/>
            </a:ln>
            <a:effectLst/>
          </c:spPr>
          <c:invertIfNegative val="0"/>
          <c:val>
            <c:numRef>
              <c:f>'Performance Tables  CPU'!$E$27:$E$37</c:f>
              <c:numCache>
                <c:formatCode>0.000</c:formatCode>
                <c:ptCount val="11"/>
                <c:pt idx="2">
                  <c:v>0.2464881603776943</c:v>
                </c:pt>
                <c:pt idx="4">
                  <c:v>4.7244056293930052</c:v>
                </c:pt>
                <c:pt idx="5">
                  <c:v>0.78105136771951233</c:v>
                </c:pt>
                <c:pt idx="6">
                  <c:v>1.3161091578274482E-2</c:v>
                </c:pt>
                <c:pt idx="7">
                  <c:v>1.6876265596750444</c:v>
                </c:pt>
                <c:pt idx="9">
                  <c:v>9.7562213438876319E-2</c:v>
                </c:pt>
                <c:pt idx="10">
                  <c:v>0.37359383284302639</c:v>
                </c:pt>
              </c:numCache>
            </c:numRef>
          </c:val>
          <c:extLst>
            <c:ext xmlns:c16="http://schemas.microsoft.com/office/drawing/2014/chart" uri="{C3380CC4-5D6E-409C-BE32-E72D297353CC}">
              <c16:uniqueId val="{00000001-937F-4E0F-AAD0-C7E1F5C2106C}"/>
            </c:ext>
          </c:extLst>
        </c:ser>
        <c:ser>
          <c:idx val="27"/>
          <c:order val="27"/>
          <c:tx>
            <c:strRef>
              <c:f>'Performance Tables  CPU'!$G$206</c:f>
              <c:strCache>
                <c:ptCount val="1"/>
                <c:pt idx="0">
                  <c:v>Intel® Core™ i5-1235U</c:v>
                </c:pt>
              </c:strCache>
            </c:strRef>
          </c:tx>
          <c:spPr>
            <a:solidFill>
              <a:schemeClr val="accent4">
                <a:lumMod val="60000"/>
                <a:lumOff val="40000"/>
              </a:schemeClr>
            </a:solidFill>
            <a:ln>
              <a:noFill/>
            </a:ln>
            <a:effectLst/>
          </c:spPr>
          <c:invertIfNegative val="0"/>
          <c:val>
            <c:numRef>
              <c:f>'Performance Tables  CPU'!$E$207:$E$217</c:f>
              <c:numCache>
                <c:formatCode>0.000</c:formatCode>
                <c:ptCount val="11"/>
                <c:pt idx="0">
                  <c:v>9.7139186543930348E-2</c:v>
                </c:pt>
                <c:pt idx="1">
                  <c:v>0</c:v>
                </c:pt>
                <c:pt idx="2">
                  <c:v>0.13308992636448894</c:v>
                </c:pt>
                <c:pt idx="3">
                  <c:v>1.3986300036267485E-3</c:v>
                </c:pt>
                <c:pt idx="4">
                  <c:v>2.4319242613068059</c:v>
                </c:pt>
                <c:pt idx="5">
                  <c:v>0.45408559338375115</c:v>
                </c:pt>
                <c:pt idx="6">
                  <c:v>8.1386368431578242E-3</c:v>
                </c:pt>
                <c:pt idx="7">
                  <c:v>0.9602524453047</c:v>
                </c:pt>
                <c:pt idx="8">
                  <c:v>1.1179397130739737E-2</c:v>
                </c:pt>
                <c:pt idx="9">
                  <c:v>5.5406019055824263E-2</c:v>
                </c:pt>
                <c:pt idx="10">
                  <c:v>0.20696296833694461</c:v>
                </c:pt>
              </c:numCache>
            </c:numRef>
          </c:val>
          <c:extLst>
            <c:ext xmlns:c16="http://schemas.microsoft.com/office/drawing/2014/chart" uri="{C3380CC4-5D6E-409C-BE32-E72D297353CC}">
              <c16:uniqueId val="{00000002-937F-4E0F-AAD0-C7E1F5C2106C}"/>
            </c:ext>
          </c:extLst>
        </c:ser>
        <c:ser>
          <c:idx val="28"/>
          <c:order val="28"/>
          <c:tx>
            <c:strRef>
              <c:f>'Performance Tables  CPU'!$G$218</c:f>
              <c:strCache>
                <c:ptCount val="1"/>
                <c:pt idx="0">
                  <c:v>Intel® Core™ i5-1335U</c:v>
                </c:pt>
              </c:strCache>
            </c:strRef>
          </c:tx>
          <c:spPr>
            <a:solidFill>
              <a:schemeClr val="accent5">
                <a:lumMod val="60000"/>
                <a:lumOff val="40000"/>
              </a:schemeClr>
            </a:solidFill>
            <a:ln>
              <a:noFill/>
            </a:ln>
            <a:effectLst/>
          </c:spPr>
          <c:invertIfNegative val="0"/>
          <c:val>
            <c:numRef>
              <c:f>'Performance Tables  CPU'!$E$219:$E$229</c:f>
              <c:numCache>
                <c:formatCode>0.000</c:formatCode>
                <c:ptCount val="11"/>
                <c:pt idx="0">
                  <c:v>0.11746244019266329</c:v>
                </c:pt>
                <c:pt idx="1">
                  <c:v>0</c:v>
                </c:pt>
                <c:pt idx="2">
                  <c:v>0.16728035648926223</c:v>
                </c:pt>
                <c:pt idx="3">
                  <c:v>1.7094510962304221E-3</c:v>
                </c:pt>
                <c:pt idx="4">
                  <c:v>0</c:v>
                </c:pt>
                <c:pt idx="5">
                  <c:v>0.54495478663809294</c:v>
                </c:pt>
                <c:pt idx="6">
                  <c:v>9.3364512615786849E-3</c:v>
                </c:pt>
                <c:pt idx="7">
                  <c:v>1.1294099155637713</c:v>
                </c:pt>
                <c:pt idx="8">
                  <c:v>1.3718616202262168E-2</c:v>
                </c:pt>
                <c:pt idx="9">
                  <c:v>6.8913541238286524E-2</c:v>
                </c:pt>
                <c:pt idx="10">
                  <c:v>0.26908299291390336</c:v>
                </c:pt>
              </c:numCache>
            </c:numRef>
          </c:val>
          <c:extLst>
            <c:ext xmlns:c16="http://schemas.microsoft.com/office/drawing/2014/chart" uri="{C3380CC4-5D6E-409C-BE32-E72D297353CC}">
              <c16:uniqueId val="{00000003-937F-4E0F-AAD0-C7E1F5C2106C}"/>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Core Ultra 7-155H</c:v>
                </c:pt>
              </c:strCache>
            </c:strRef>
          </c:tx>
          <c:spPr>
            <a:solidFill>
              <a:schemeClr val="accent1"/>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6.3391666666666664</c:v>
                </c:pt>
                <c:pt idx="1">
                  <c:v>0.61249999999999993</c:v>
                </c:pt>
                <c:pt idx="2">
                  <c:v>8.14</c:v>
                </c:pt>
                <c:pt idx="3">
                  <c:v>9.9166666666666667E-2</c:v>
                </c:pt>
                <c:pt idx="4">
                  <c:v>165.37166666666667</c:v>
                </c:pt>
                <c:pt idx="5">
                  <c:v>32.726666666666667</c:v>
                </c:pt>
                <c:pt idx="6">
                  <c:v>0.53749999999999998</c:v>
                </c:pt>
                <c:pt idx="7">
                  <c:v>56.895833333333336</c:v>
                </c:pt>
                <c:pt idx="8">
                  <c:v>0.74250000000000005</c:v>
                </c:pt>
                <c:pt idx="9">
                  <c:v>3.7283333333333335</c:v>
                </c:pt>
                <c:pt idx="10">
                  <c:v>13.885833333333332</c:v>
                </c:pt>
              </c:numCache>
            </c:numRef>
          </c:val>
          <c:extLst>
            <c:ext xmlns:c16="http://schemas.microsoft.com/office/drawing/2014/chart" uri="{C3380CC4-5D6E-409C-BE32-E72D297353CC}">
              <c16:uniqueId val="{00000000-750B-49E7-AC5A-49BE8ECF9CAB}"/>
            </c:ext>
          </c:extLst>
        </c:ser>
        <c:ser>
          <c:idx val="3"/>
          <c:order val="1"/>
          <c:tx>
            <c:strRef>
              <c:f>'Performance Tables  CPU'!$G$38</c:f>
              <c:strCache>
                <c:ptCount val="1"/>
                <c:pt idx="0">
                  <c:v>Intel® Atom x6425E</c:v>
                </c:pt>
              </c:strCache>
            </c:strRef>
          </c:tx>
          <c:spPr>
            <a:solidFill>
              <a:schemeClr val="accent4"/>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2">
                  <c:v>0.6048694698726188</c:v>
                </c:pt>
                <c:pt idx="4">
                  <c:v>11.147046354122658</c:v>
                </c:pt>
                <c:pt idx="5">
                  <c:v>1.6561439577258641</c:v>
                </c:pt>
                <c:pt idx="6">
                  <c:v>2.7731290853568527E-2</c:v>
                </c:pt>
                <c:pt idx="7">
                  <c:v>3.806124547610926</c:v>
                </c:pt>
                <c:pt idx="9">
                  <c:v>0.21572701511624601</c:v>
                </c:pt>
                <c:pt idx="10">
                  <c:v>0.85702090351693927</c:v>
                </c:pt>
              </c:numCache>
            </c:numRef>
          </c:val>
          <c:extLst>
            <c:ext xmlns:c16="http://schemas.microsoft.com/office/drawing/2014/chart" uri="{C3380CC4-5D6E-409C-BE32-E72D297353CC}">
              <c16:uniqueId val="{00000001-750B-49E7-AC5A-49BE8ECF9CAB}"/>
            </c:ext>
          </c:extLst>
        </c:ser>
        <c:ser>
          <c:idx val="1"/>
          <c:order val="2"/>
          <c:tx>
            <c:strRef>
              <c:f>'Performance Tables  CPU'!$G$50</c:f>
              <c:strCache>
                <c:ptCount val="1"/>
                <c:pt idx="0">
                  <c:v>Intel® Celeron 6305E</c:v>
                </c:pt>
              </c:strCache>
            </c:strRef>
          </c:tx>
          <c:spPr>
            <a:solidFill>
              <a:schemeClr val="accent2"/>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0.78348347188262868</c:v>
                </c:pt>
                <c:pt idx="1">
                  <c:v>7.87007249644254E-2</c:v>
                </c:pt>
                <c:pt idx="2">
                  <c:v>1.2663566883444468</c:v>
                </c:pt>
                <c:pt idx="3">
                  <c:v>1.1699104570051145E-2</c:v>
                </c:pt>
                <c:pt idx="4">
                  <c:v>20.063757793969256</c:v>
                </c:pt>
                <c:pt idx="5">
                  <c:v>3.4435801293220414</c:v>
                </c:pt>
                <c:pt idx="6">
                  <c:v>5.9879351595395716E-2</c:v>
                </c:pt>
                <c:pt idx="7">
                  <c:v>7.66782084433052</c:v>
                </c:pt>
                <c:pt idx="8">
                  <c:v>9.9443821478291533E-2</c:v>
                </c:pt>
                <c:pt idx="9">
                  <c:v>0.42548324917636576</c:v>
                </c:pt>
                <c:pt idx="10">
                  <c:v>1.7321778534891794</c:v>
                </c:pt>
              </c:numCache>
            </c:numRef>
          </c:val>
          <c:extLst>
            <c:ext xmlns:c16="http://schemas.microsoft.com/office/drawing/2014/chart" uri="{C3380CC4-5D6E-409C-BE32-E72D297353CC}">
              <c16:uniqueId val="{00000002-5C04-4A68-B423-734B5210C091}"/>
            </c:ext>
          </c:extLst>
        </c:ser>
        <c:ser>
          <c:idx val="2"/>
          <c:order val="3"/>
          <c:tx>
            <c:strRef>
              <c:f>'Performance Tables  CPU'!$G$62</c:f>
              <c:strCache>
                <c:ptCount val="1"/>
                <c:pt idx="0">
                  <c:v>Intel® Core™ i3-8100</c:v>
                </c:pt>
              </c:strCache>
            </c:strRef>
          </c:tx>
          <c:spPr>
            <a:solidFill>
              <a:schemeClr val="accent3"/>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0.3258268094656529</c:v>
                </c:pt>
                <c:pt idx="1">
                  <c:v>3.0876723008634571E-2</c:v>
                </c:pt>
                <c:pt idx="2">
                  <c:v>0.57673550097140336</c:v>
                </c:pt>
                <c:pt idx="3">
                  <c:v>4.7321148745243964E-3</c:v>
                </c:pt>
                <c:pt idx="4">
                  <c:v>8.2294946879537765</c:v>
                </c:pt>
                <c:pt idx="5">
                  <c:v>1.4900166406234114</c:v>
                </c:pt>
                <c:pt idx="6">
                  <c:v>2.5743512450297632E-2</c:v>
                </c:pt>
                <c:pt idx="7">
                  <c:v>3.2552756192251664</c:v>
                </c:pt>
                <c:pt idx="8">
                  <c:v>3.9115800774758534E-2</c:v>
                </c:pt>
                <c:pt idx="9">
                  <c:v>0.19370542308638569</c:v>
                </c:pt>
                <c:pt idx="10">
                  <c:v>0.8252872640872092</c:v>
                </c:pt>
              </c:numCache>
            </c:numRef>
          </c:val>
          <c:extLst>
            <c:ext xmlns:c16="http://schemas.microsoft.com/office/drawing/2014/chart" uri="{C3380CC4-5D6E-409C-BE32-E72D297353CC}">
              <c16:uniqueId val="{00000003-5C04-4A68-B423-734B5210C091}"/>
            </c:ext>
          </c:extLst>
        </c:ser>
        <c:ser>
          <c:idx val="4"/>
          <c:order val="4"/>
          <c:tx>
            <c:strRef>
              <c:f>'Performance Tables  CPU'!$G$86</c:f>
              <c:strCache>
                <c:ptCount val="1"/>
                <c:pt idx="0">
                  <c:v>Intel® Core™ i7-8700T</c:v>
                </c:pt>
              </c:strCache>
            </c:strRef>
          </c:tx>
          <c:spPr>
            <a:solidFill>
              <a:schemeClr val="accent5"/>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0.78122451994715236</c:v>
                </c:pt>
                <c:pt idx="1">
                  <c:v>0</c:v>
                </c:pt>
                <c:pt idx="2">
                  <c:v>1.4970635124613254</c:v>
                </c:pt>
                <c:pt idx="3">
                  <c:v>1.0621256618768182E-2</c:v>
                </c:pt>
                <c:pt idx="4">
                  <c:v>21.082778398137759</c:v>
                </c:pt>
                <c:pt idx="5">
                  <c:v>3.4902249851488714</c:v>
                </c:pt>
                <c:pt idx="6">
                  <c:v>5.7368637730782344E-2</c:v>
                </c:pt>
                <c:pt idx="7">
                  <c:v>7.8798548646781832</c:v>
                </c:pt>
                <c:pt idx="8">
                  <c:v>8.7617333685552912E-2</c:v>
                </c:pt>
                <c:pt idx="9">
                  <c:v>0.4379946949341546</c:v>
                </c:pt>
                <c:pt idx="10">
                  <c:v>2.026052179878441</c:v>
                </c:pt>
              </c:numCache>
            </c:numRef>
          </c:val>
          <c:extLst>
            <c:ext xmlns:c16="http://schemas.microsoft.com/office/drawing/2014/chart" uri="{C3380CC4-5D6E-409C-BE32-E72D297353CC}">
              <c16:uniqueId val="{00000005-5C04-4A68-B423-734B5210C091}"/>
            </c:ext>
          </c:extLst>
        </c:ser>
        <c:ser>
          <c:idx val="5"/>
          <c:order val="5"/>
          <c:tx>
            <c:strRef>
              <c:f>'Performance Tables  CPU'!$G$98</c:f>
              <c:strCache>
                <c:ptCount val="1"/>
                <c:pt idx="0">
                  <c:v>Intel® Core™ i5-10500TE</c:v>
                </c:pt>
              </c:strCache>
            </c:strRef>
          </c:tx>
          <c:spPr>
            <a:solidFill>
              <a:schemeClr val="accent6"/>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0.9286554420613391</c:v>
                </c:pt>
                <c:pt idx="1">
                  <c:v>8.7368226668142715E-2</c:v>
                </c:pt>
                <c:pt idx="2">
                  <c:v>1.6893006435632019</c:v>
                </c:pt>
                <c:pt idx="3">
                  <c:v>1.2623922390638946E-2</c:v>
                </c:pt>
                <c:pt idx="4">
                  <c:v>25.536051350718392</c:v>
                </c:pt>
                <c:pt idx="5">
                  <c:v>4.133701043336897</c:v>
                </c:pt>
                <c:pt idx="6">
                  <c:v>6.9208415763751849E-2</c:v>
                </c:pt>
                <c:pt idx="7">
                  <c:v>9.3704612563480882</c:v>
                </c:pt>
                <c:pt idx="8">
                  <c:v>0.10348255357198183</c:v>
                </c:pt>
                <c:pt idx="9">
                  <c:v>0.53067420488295658</c:v>
                </c:pt>
                <c:pt idx="10">
                  <c:v>2.3347998816869913</c:v>
                </c:pt>
              </c:numCache>
            </c:numRef>
          </c:val>
          <c:extLst>
            <c:ext xmlns:c16="http://schemas.microsoft.com/office/drawing/2014/chart" uri="{C3380CC4-5D6E-409C-BE32-E72D297353CC}">
              <c16:uniqueId val="{00000006-5C04-4A68-B423-734B5210C091}"/>
            </c:ext>
          </c:extLst>
        </c:ser>
        <c:ser>
          <c:idx val="6"/>
          <c:order val="6"/>
          <c:tx>
            <c:strRef>
              <c:f>'Performance Tables  CPU'!$G$110</c:f>
              <c:strCache>
                <c:ptCount val="1"/>
                <c:pt idx="0">
                  <c:v>Intel® Core™ i9-10900TE</c:v>
                </c:pt>
              </c:strCache>
            </c:strRef>
          </c:tx>
          <c:spPr>
            <a:solidFill>
              <a:schemeClr val="accent1">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0.93661621661153771</c:v>
                </c:pt>
                <c:pt idx="1">
                  <c:v>8.9798345290544798E-2</c:v>
                </c:pt>
                <c:pt idx="2">
                  <c:v>1.8637529081720816</c:v>
                </c:pt>
                <c:pt idx="3">
                  <c:v>1.3563927151338237E-2</c:v>
                </c:pt>
                <c:pt idx="4">
                  <c:v>25.845987904307044</c:v>
                </c:pt>
                <c:pt idx="5">
                  <c:v>4.3483591247990798</c:v>
                </c:pt>
                <c:pt idx="6">
                  <c:v>7.3446364219032514E-2</c:v>
                </c:pt>
                <c:pt idx="7">
                  <c:v>10.050422131911265</c:v>
                </c:pt>
                <c:pt idx="8">
                  <c:v>0.1085103776745444</c:v>
                </c:pt>
                <c:pt idx="9">
                  <c:v>0.56520736287171136</c:v>
                </c:pt>
                <c:pt idx="10">
                  <c:v>2.5639599374922772</c:v>
                </c:pt>
              </c:numCache>
            </c:numRef>
          </c:val>
          <c:extLst>
            <c:ext xmlns:c16="http://schemas.microsoft.com/office/drawing/2014/chart" uri="{C3380CC4-5D6E-409C-BE32-E72D297353CC}">
              <c16:uniqueId val="{00000007-5C04-4A68-B423-734B5210C091}"/>
            </c:ext>
          </c:extLst>
        </c:ser>
        <c:ser>
          <c:idx val="7"/>
          <c:order val="7"/>
          <c:tx>
            <c:strRef>
              <c:f>'Performance Tables  CPU'!$G$170</c:f>
              <c:strCache>
                <c:ptCount val="1"/>
                <c:pt idx="0">
                  <c:v>Intel® Core™ i7-1185G7</c:v>
                </c:pt>
              </c:strCache>
            </c:strRef>
          </c:tx>
          <c:spPr>
            <a:solidFill>
              <a:schemeClr val="accent2">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1.8185097856933996</c:v>
                </c:pt>
                <c:pt idx="1">
                  <c:v>0.17985459974468915</c:v>
                </c:pt>
                <c:pt idx="2">
                  <c:v>2.6794169115729609</c:v>
                </c:pt>
                <c:pt idx="3">
                  <c:v>2.5942557502801909E-2</c:v>
                </c:pt>
                <c:pt idx="4">
                  <c:v>45.901175484502176</c:v>
                </c:pt>
                <c:pt idx="5">
                  <c:v>8.0657921919202504</c:v>
                </c:pt>
                <c:pt idx="6">
                  <c:v>0.14163087615586067</c:v>
                </c:pt>
                <c:pt idx="7">
                  <c:v>17.697586899079585</c:v>
                </c:pt>
                <c:pt idx="8">
                  <c:v>0.23357212628792384</c:v>
                </c:pt>
                <c:pt idx="9">
                  <c:v>0.99356009877383111</c:v>
                </c:pt>
                <c:pt idx="10">
                  <c:v>3.9793124460256997</c:v>
                </c:pt>
              </c:numCache>
            </c:numRef>
          </c:val>
          <c:extLst>
            <c:ext xmlns:c16="http://schemas.microsoft.com/office/drawing/2014/chart" uri="{C3380CC4-5D6E-409C-BE32-E72D297353CC}">
              <c16:uniqueId val="{00000008-5C04-4A68-B423-734B5210C091}"/>
            </c:ext>
          </c:extLst>
        </c:ser>
        <c:ser>
          <c:idx val="8"/>
          <c:order val="8"/>
          <c:tx>
            <c:strRef>
              <c:f>'Performance Tables  CPU'!$G$122</c:f>
              <c:strCache>
                <c:ptCount val="1"/>
                <c:pt idx="0">
                  <c:v>Intel® Core™ i7-1185GRE</c:v>
                </c:pt>
              </c:strCache>
            </c:strRef>
          </c:tx>
          <c:spPr>
            <a:solidFill>
              <a:schemeClr val="accent3">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2.5544112454008117</c:v>
                </c:pt>
                <c:pt idx="1">
                  <c:v>0.24643908133558681</c:v>
                </c:pt>
                <c:pt idx="2">
                  <c:v>3.5166987358698161</c:v>
                </c:pt>
                <c:pt idx="3">
                  <c:v>3.5183679371841303E-2</c:v>
                </c:pt>
                <c:pt idx="4">
                  <c:v>65.020314676077206</c:v>
                </c:pt>
                <c:pt idx="5">
                  <c:v>11.623406095466192</c:v>
                </c:pt>
                <c:pt idx="6">
                  <c:v>0</c:v>
                </c:pt>
                <c:pt idx="7">
                  <c:v>25.670191421654746</c:v>
                </c:pt>
                <c:pt idx="8">
                  <c:v>0.33182130742573196</c:v>
                </c:pt>
                <c:pt idx="9">
                  <c:v>1.3528575212488967</c:v>
                </c:pt>
                <c:pt idx="10">
                  <c:v>5.1043796802069261</c:v>
                </c:pt>
              </c:numCache>
            </c:numRef>
          </c:val>
          <c:extLst>
            <c:ext xmlns:c16="http://schemas.microsoft.com/office/drawing/2014/chart" uri="{C3380CC4-5D6E-409C-BE32-E72D297353CC}">
              <c16:uniqueId val="{00000002-750B-49E7-AC5A-49BE8ECF9CAB}"/>
            </c:ext>
          </c:extLst>
        </c:ser>
        <c:ser>
          <c:idx val="11"/>
          <c:order val="9"/>
          <c:tx>
            <c:strRef>
              <c:f>'Performance Tables  CPU'!$G$134</c:f>
              <c:strCache>
                <c:ptCount val="1"/>
                <c:pt idx="0">
                  <c:v>Intel® Core™Ultra7-165H</c:v>
                </c:pt>
              </c:strCache>
            </c:strRef>
          </c:tx>
          <c:spPr>
            <a:solidFill>
              <a:schemeClr val="accent6">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1.8857142857142857</c:v>
                </c:pt>
                <c:pt idx="1">
                  <c:v>0.19678571428571429</c:v>
                </c:pt>
                <c:pt idx="2">
                  <c:v>2.5332142857142861</c:v>
                </c:pt>
                <c:pt idx="3">
                  <c:v>3.2142857142857147E-2</c:v>
                </c:pt>
                <c:pt idx="4">
                  <c:v>54.171785714285711</c:v>
                </c:pt>
                <c:pt idx="5">
                  <c:v>10.391071428571427</c:v>
                </c:pt>
                <c:pt idx="6">
                  <c:v>0.17464285714285713</c:v>
                </c:pt>
                <c:pt idx="7">
                  <c:v>19.041071428571428</c:v>
                </c:pt>
                <c:pt idx="8">
                  <c:v>0.24285714285714285</c:v>
                </c:pt>
                <c:pt idx="9">
                  <c:v>1.1824999999999999</c:v>
                </c:pt>
                <c:pt idx="10">
                  <c:v>4.5632142857142854</c:v>
                </c:pt>
              </c:numCache>
            </c:numRef>
          </c:val>
          <c:extLst>
            <c:ext xmlns:c16="http://schemas.microsoft.com/office/drawing/2014/chart" uri="{C3380CC4-5D6E-409C-BE32-E72D297353CC}">
              <c16:uniqueId val="{00000000-6F60-454C-A1DE-484BE8E96468}"/>
            </c:ext>
          </c:extLst>
        </c:ser>
        <c:ser>
          <c:idx val="10"/>
          <c:order val="10"/>
          <c:tx>
            <c:strRef>
              <c:f>'Performance Tables  CPU'!$G$194</c:f>
              <c:strCache>
                <c:ptCount val="1"/>
                <c:pt idx="0">
                  <c:v>Intel® Core™ i7-12700H</c:v>
                </c:pt>
              </c:strCache>
            </c:strRef>
          </c:tx>
          <c:spPr>
            <a:solidFill>
              <a:schemeClr val="accent5">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1.9140706657185298</c:v>
                </c:pt>
                <c:pt idx="1">
                  <c:v>0.16711947896191809</c:v>
                </c:pt>
                <c:pt idx="2">
                  <c:v>2.4912220467789359</c:v>
                </c:pt>
                <c:pt idx="3">
                  <c:v>2.7702587348249243E-2</c:v>
                </c:pt>
                <c:pt idx="4">
                  <c:v>43.702398966437087</c:v>
                </c:pt>
                <c:pt idx="5">
                  <c:v>9.1989624237621523</c:v>
                </c:pt>
                <c:pt idx="6">
                  <c:v>0.15172682858420539</c:v>
                </c:pt>
                <c:pt idx="7">
                  <c:v>18.493975034918247</c:v>
                </c:pt>
                <c:pt idx="8">
                  <c:v>0.21332445482524909</c:v>
                </c:pt>
                <c:pt idx="9">
                  <c:v>1.106737599666564</c:v>
                </c:pt>
                <c:pt idx="10">
                  <c:v>4.4662070668037552</c:v>
                </c:pt>
              </c:numCache>
            </c:numRef>
          </c:val>
          <c:extLst>
            <c:ext xmlns:c16="http://schemas.microsoft.com/office/drawing/2014/chart" uri="{C3380CC4-5D6E-409C-BE32-E72D297353CC}">
              <c16:uniqueId val="{00000003-750B-49E7-AC5A-49BE8ECF9CAB}"/>
            </c:ext>
          </c:extLst>
        </c:ser>
        <c:ser>
          <c:idx val="23"/>
          <c:order val="11"/>
          <c:tx>
            <c:strRef>
              <c:f>'Performance Tables  CPU'!$G$230</c:f>
              <c:strCache>
                <c:ptCount val="1"/>
                <c:pt idx="0">
                  <c:v>Intel® Core™ i7-1355U</c:v>
                </c:pt>
              </c:strCache>
            </c:strRef>
          </c:tx>
          <c:spPr>
            <a:solidFill>
              <a:schemeClr val="accent6">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2.9792993020675649</c:v>
                </c:pt>
                <c:pt idx="1">
                  <c:v>0</c:v>
                </c:pt>
                <c:pt idx="2">
                  <c:v>4.1388243807458993</c:v>
                </c:pt>
                <c:pt idx="3">
                  <c:v>4.3032194489523272E-2</c:v>
                </c:pt>
                <c:pt idx="4">
                  <c:v>69.302270339330136</c:v>
                </c:pt>
                <c:pt idx="5">
                  <c:v>13.595673697370966</c:v>
                </c:pt>
                <c:pt idx="6">
                  <c:v>0.23364823705626742</c:v>
                </c:pt>
                <c:pt idx="7">
                  <c:v>28.2302944741628</c:v>
                </c:pt>
                <c:pt idx="8">
                  <c:v>0.3431895323647805</c:v>
                </c:pt>
                <c:pt idx="9">
                  <c:v>1.7252586656993314</c:v>
                </c:pt>
                <c:pt idx="10">
                  <c:v>6.7621471346103137</c:v>
                </c:pt>
              </c:numCache>
            </c:numRef>
          </c:val>
          <c:extLst>
            <c:ext xmlns:c16="http://schemas.microsoft.com/office/drawing/2014/chart" uri="{C3380CC4-5D6E-409C-BE32-E72D297353CC}">
              <c16:uniqueId val="{00000000-5A00-4BC9-A84F-0334B85A1F37}"/>
            </c:ext>
          </c:extLst>
        </c:ser>
        <c:ser>
          <c:idx val="9"/>
          <c:order val="12"/>
          <c:tx>
            <c:strRef>
              <c:f>'Performance Tables  CPU'!$G$182</c:f>
              <c:strCache>
                <c:ptCount val="1"/>
                <c:pt idx="0">
                  <c:v>Intel® Core™ i9-12900TE</c:v>
                </c:pt>
              </c:strCache>
            </c:strRef>
          </c:tx>
          <c:spPr>
            <a:solidFill>
              <a:schemeClr val="accent4">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Ref>
          </c:val>
          <c:extLst>
            <c:ext xmlns:c16="http://schemas.microsoft.com/office/drawing/2014/chart" uri="{C3380CC4-5D6E-409C-BE32-E72D297353CC}">
              <c16:uniqueId val="{0000000A-5C04-4A68-B423-734B5210C091}"/>
            </c:ext>
          </c:extLst>
        </c:ser>
        <c:ser>
          <c:idx val="13"/>
          <c:order val="13"/>
          <c:tx>
            <c:strRef>
              <c:f>'Performance Tables  CPU'!$G$242</c:f>
              <c:strCache>
                <c:ptCount val="1"/>
                <c:pt idx="0">
                  <c:v>Intel® Core™ i5-13600K</c:v>
                </c:pt>
              </c:strCache>
            </c:strRef>
          </c:tx>
          <c:spPr>
            <a:solidFill>
              <a:schemeClr val="accent2">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0.95967700741981843</c:v>
                </c:pt>
                <c:pt idx="1">
                  <c:v>0</c:v>
                </c:pt>
                <c:pt idx="2">
                  <c:v>1.2173974436141584</c:v>
                </c:pt>
                <c:pt idx="3">
                  <c:v>1.3742451597494697E-2</c:v>
                </c:pt>
                <c:pt idx="4">
                  <c:v>23.91937344879916</c:v>
                </c:pt>
                <c:pt idx="5">
                  <c:v>4.3512960222450774</c:v>
                </c:pt>
                <c:pt idx="6">
                  <c:v>7.1780732825201823E-2</c:v>
                </c:pt>
                <c:pt idx="7">
                  <c:v>8.5874452539398085</c:v>
                </c:pt>
                <c:pt idx="8">
                  <c:v>0.10141771547645681</c:v>
                </c:pt>
                <c:pt idx="9">
                  <c:v>0.53274536004649009</c:v>
                </c:pt>
                <c:pt idx="10">
                  <c:v>2.1773050588565668</c:v>
                </c:pt>
              </c:numCache>
            </c:numRef>
          </c:val>
          <c:extLst>
            <c:ext xmlns:c16="http://schemas.microsoft.com/office/drawing/2014/chart" uri="{C3380CC4-5D6E-409C-BE32-E72D297353CC}">
              <c16:uniqueId val="{0000000E-5C04-4A68-B423-734B5210C091}"/>
            </c:ext>
          </c:extLst>
        </c:ser>
        <c:ser>
          <c:idx val="14"/>
          <c:order val="14"/>
          <c:tx>
            <c:strRef>
              <c:f>'Performance Tables  CPU'!$G$254</c:f>
              <c:strCache>
                <c:ptCount val="1"/>
                <c:pt idx="0">
                  <c:v>Intel® Core™  i9-13900K</c:v>
                </c:pt>
              </c:strCache>
            </c:strRef>
          </c:tx>
          <c:spPr>
            <a:solidFill>
              <a:schemeClr val="accent3">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1.3514345890602024</c:v>
                </c:pt>
                <c:pt idx="1">
                  <c:v>0.12845494432141721</c:v>
                </c:pt>
                <c:pt idx="2">
                  <c:v>1.7600987577927081</c:v>
                </c:pt>
                <c:pt idx="3">
                  <c:v>1.9896844978817607E-2</c:v>
                </c:pt>
                <c:pt idx="4">
                  <c:v>34.035775289864816</c:v>
                </c:pt>
                <c:pt idx="5">
                  <c:v>6.1300419164797892</c:v>
                </c:pt>
                <c:pt idx="6">
                  <c:v>0.10376414237550216</c:v>
                </c:pt>
                <c:pt idx="7">
                  <c:v>12.857358573847511</c:v>
                </c:pt>
                <c:pt idx="8">
                  <c:v>0.14997993190699097</c:v>
                </c:pt>
                <c:pt idx="9">
                  <c:v>0.7639365682599899</c:v>
                </c:pt>
                <c:pt idx="10">
                  <c:v>3.1036875882004553</c:v>
                </c:pt>
              </c:numCache>
            </c:numRef>
          </c:val>
          <c:extLst>
            <c:ext xmlns:c16="http://schemas.microsoft.com/office/drawing/2014/chart" uri="{C3380CC4-5D6E-409C-BE32-E72D297353CC}">
              <c16:uniqueId val="{0000000F-5C04-4A68-B423-734B5210C091}"/>
            </c:ext>
          </c:extLst>
        </c:ser>
        <c:ser>
          <c:idx val="15"/>
          <c:order val="15"/>
          <c:tx>
            <c:strRef>
              <c:f>'Performance Tables  CPU'!$G$266</c:f>
              <c:strCache>
                <c:ptCount val="1"/>
                <c:pt idx="0">
                  <c:v>Intel® Xeon® E2124G</c:v>
                </c:pt>
              </c:strCache>
            </c:strRef>
          </c:tx>
          <c:spPr>
            <a:solidFill>
              <a:schemeClr val="accent4">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0.29137509840731746</c:v>
                </c:pt>
                <c:pt idx="1">
                  <c:v>0</c:v>
                </c:pt>
                <c:pt idx="2">
                  <c:v>0.5059989314918153</c:v>
                </c:pt>
                <c:pt idx="3">
                  <c:v>4.1430310623524081E-3</c:v>
                </c:pt>
                <c:pt idx="4">
                  <c:v>7.3209571238424482</c:v>
                </c:pt>
                <c:pt idx="5">
                  <c:v>1.2992010774311047</c:v>
                </c:pt>
                <c:pt idx="6">
                  <c:v>2.2399140127488691E-2</c:v>
                </c:pt>
                <c:pt idx="7">
                  <c:v>2.8497017916897285</c:v>
                </c:pt>
                <c:pt idx="8">
                  <c:v>3.4571746477198448E-2</c:v>
                </c:pt>
                <c:pt idx="9">
                  <c:v>0.16997063350470282</c:v>
                </c:pt>
                <c:pt idx="10">
                  <c:v>0.73172517782631186</c:v>
                </c:pt>
              </c:numCache>
            </c:numRef>
          </c:val>
          <c:extLst>
            <c:ext xmlns:c16="http://schemas.microsoft.com/office/drawing/2014/chart" uri="{C3380CC4-5D6E-409C-BE32-E72D297353CC}">
              <c16:uniqueId val="{00000010-5C04-4A68-B423-734B5210C091}"/>
            </c:ext>
          </c:extLst>
        </c:ser>
        <c:ser>
          <c:idx val="16"/>
          <c:order val="16"/>
          <c:tx>
            <c:strRef>
              <c:f>'Performance Tables  CPU'!$G$278</c:f>
              <c:strCache>
                <c:ptCount val="1"/>
                <c:pt idx="0">
                  <c:v>Intel® Xeon® W1290P</c:v>
                </c:pt>
              </c:strCache>
            </c:strRef>
          </c:tx>
          <c:spPr>
            <a:solidFill>
              <a:schemeClr val="accent5">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0.41991044407204065</c:v>
                </c:pt>
                <c:pt idx="1">
                  <c:v>4.1438936058707868E-2</c:v>
                </c:pt>
                <c:pt idx="2">
                  <c:v>0.7781895962547446</c:v>
                </c:pt>
                <c:pt idx="3">
                  <c:v>6.0464290978409253E-3</c:v>
                </c:pt>
                <c:pt idx="4">
                  <c:v>11.610160686962809</c:v>
                </c:pt>
                <c:pt idx="5">
                  <c:v>1.9646920894668745</c:v>
                </c:pt>
                <c:pt idx="6">
                  <c:v>3.477198970737929E-2</c:v>
                </c:pt>
                <c:pt idx="7">
                  <c:v>4.6074763394267988</c:v>
                </c:pt>
                <c:pt idx="8">
                  <c:v>4.9057851370095829E-2</c:v>
                </c:pt>
                <c:pt idx="9">
                  <c:v>0.26139632636279125</c:v>
                </c:pt>
                <c:pt idx="10">
                  <c:v>1.0932449649484983</c:v>
                </c:pt>
              </c:numCache>
            </c:numRef>
          </c:val>
          <c:extLst>
            <c:ext xmlns:c16="http://schemas.microsoft.com/office/drawing/2014/chart" uri="{C3380CC4-5D6E-409C-BE32-E72D297353CC}">
              <c16:uniqueId val="{00000011-5C04-4A68-B423-734B5210C091}"/>
            </c:ext>
          </c:extLst>
        </c:ser>
        <c:ser>
          <c:idx val="17"/>
          <c:order val="17"/>
          <c:tx>
            <c:strRef>
              <c:f>'Performance Tables  CPU'!$G$290</c:f>
              <c:strCache>
                <c:ptCount val="1"/>
                <c:pt idx="0">
                  <c:v>Intel® Xeon® Silver 6238L</c:v>
                </c:pt>
              </c:strCache>
            </c:strRef>
          </c:tx>
          <c:spPr>
            <a:solidFill>
              <a:schemeClr val="accent6">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1.7089271593526516</c:v>
                </c:pt>
                <c:pt idx="1">
                  <c:v>0.15312938354575478</c:v>
                </c:pt>
                <c:pt idx="2">
                  <c:v>1.6551594978677693</c:v>
                </c:pt>
                <c:pt idx="3">
                  <c:v>2.6056478580517767E-2</c:v>
                </c:pt>
                <c:pt idx="4">
                  <c:v>41.250855084392839</c:v>
                </c:pt>
                <c:pt idx="5">
                  <c:v>8.4908684045212848</c:v>
                </c:pt>
                <c:pt idx="6">
                  <c:v>0.16794962575350911</c:v>
                </c:pt>
                <c:pt idx="7">
                  <c:v>17.07060972429711</c:v>
                </c:pt>
                <c:pt idx="8">
                  <c:v>0.27638271199894054</c:v>
                </c:pt>
                <c:pt idx="9">
                  <c:v>1.0064876559442304</c:v>
                </c:pt>
                <c:pt idx="10">
                  <c:v>3.0298031425907812</c:v>
                </c:pt>
              </c:numCache>
            </c:numRef>
          </c:val>
          <c:extLst>
            <c:ext xmlns:c16="http://schemas.microsoft.com/office/drawing/2014/chart" uri="{C3380CC4-5D6E-409C-BE32-E72D297353CC}">
              <c16:uniqueId val="{00000012-5C04-4A68-B423-734B5210C091}"/>
            </c:ext>
          </c:extLst>
        </c:ser>
        <c:ser>
          <c:idx val="18"/>
          <c:order val="18"/>
          <c:tx>
            <c:strRef>
              <c:f>'Performance Tables  CPU'!$G$302</c:f>
              <c:strCache>
                <c:ptCount val="1"/>
                <c:pt idx="0">
                  <c:v>Intel® Xeon® Gold 5218T</c:v>
                </c:pt>
              </c:strCache>
            </c:strRef>
          </c:tx>
          <c:spPr>
            <a:solidFill>
              <a:schemeClr val="accent1">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CPU'!$F$303:$F$313</c:f>
              <c:numCache>
                <c:formatCode>0.000</c:formatCode>
                <c:ptCount val="11"/>
                <c:pt idx="0">
                  <c:v>1.0405537723975791</c:v>
                </c:pt>
                <c:pt idx="1">
                  <c:v>0.10393683119122352</c:v>
                </c:pt>
                <c:pt idx="2">
                  <c:v>1.2934053237581629</c:v>
                </c:pt>
                <c:pt idx="3">
                  <c:v>1.5507386314515934E-2</c:v>
                </c:pt>
                <c:pt idx="4">
                  <c:v>25.750632174422861</c:v>
                </c:pt>
                <c:pt idx="5">
                  <c:v>4.6283452504634637</c:v>
                </c:pt>
                <c:pt idx="6">
                  <c:v>8.4160087205863612E-2</c:v>
                </c:pt>
                <c:pt idx="7">
                  <c:v>9.848593199691754</c:v>
                </c:pt>
                <c:pt idx="8">
                  <c:v>0.13803231975228</c:v>
                </c:pt>
                <c:pt idx="9">
                  <c:v>0.56104632169387236</c:v>
                </c:pt>
                <c:pt idx="10">
                  <c:v>2.1049602534135077</c:v>
                </c:pt>
              </c:numCache>
            </c:numRef>
          </c:val>
          <c:extLst>
            <c:ext xmlns:c16="http://schemas.microsoft.com/office/drawing/2014/chart" uri="{C3380CC4-5D6E-409C-BE32-E72D297353CC}">
              <c16:uniqueId val="{00000000-2ED5-462B-B20B-30623FBE15F3}"/>
            </c:ext>
          </c:extLst>
        </c:ser>
        <c:ser>
          <c:idx val="19"/>
          <c:order val="19"/>
          <c:tx>
            <c:strRef>
              <c:f>'Performance Tables  CPU'!$G$314</c:f>
              <c:strCache>
                <c:ptCount val="1"/>
                <c:pt idx="0">
                  <c:v>Intel® Xeon® Platinum 8280</c:v>
                </c:pt>
              </c:strCache>
            </c:strRef>
          </c:tx>
          <c:spPr>
            <a:solidFill>
              <a:schemeClr val="accent2">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CPU'!$F$315:$F$325</c:f>
              <c:numCache>
                <c:formatCode>0.000</c:formatCode>
                <c:ptCount val="11"/>
                <c:pt idx="0">
                  <c:v>1.4394083331876406</c:v>
                </c:pt>
                <c:pt idx="1">
                  <c:v>0.12480949300929135</c:v>
                </c:pt>
                <c:pt idx="2">
                  <c:v>1.4070693448027356</c:v>
                </c:pt>
                <c:pt idx="3">
                  <c:v>2.1241310639394675E-2</c:v>
                </c:pt>
                <c:pt idx="4">
                  <c:v>36.625560105395245</c:v>
                </c:pt>
                <c:pt idx="5">
                  <c:v>7.2397892047881252</c:v>
                </c:pt>
                <c:pt idx="6">
                  <c:v>0.14204901044321724</c:v>
                </c:pt>
                <c:pt idx="7">
                  <c:v>14.71379931605169</c:v>
                </c:pt>
                <c:pt idx="8">
                  <c:v>0.23575299491518931</c:v>
                </c:pt>
                <c:pt idx="9">
                  <c:v>0.81608847134428342</c:v>
                </c:pt>
                <c:pt idx="10">
                  <c:v>2.4328732605524515</c:v>
                </c:pt>
              </c:numCache>
            </c:numRef>
          </c:val>
          <c:extLst>
            <c:ext xmlns:c16="http://schemas.microsoft.com/office/drawing/2014/chart" uri="{C3380CC4-5D6E-409C-BE32-E72D297353CC}">
              <c16:uniqueId val="{00000001-2ED5-462B-B20B-30623FBE15F3}"/>
            </c:ext>
          </c:extLst>
        </c:ser>
        <c:ser>
          <c:idx val="20"/>
          <c:order val="20"/>
          <c:tx>
            <c:strRef>
              <c:f>'Performance Tables  CPU'!$G$326</c:f>
              <c:strCache>
                <c:ptCount val="1"/>
                <c:pt idx="0">
                  <c:v>Intel® Xeon® Silver 4316</c:v>
                </c:pt>
              </c:strCache>
            </c:strRef>
          </c:tx>
          <c:spPr>
            <a:solidFill>
              <a:schemeClr val="accent3">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CPU'!$F$327:$F$337</c:f>
              <c:numCache>
                <c:formatCode>0.000</c:formatCode>
                <c:ptCount val="11"/>
                <c:pt idx="0">
                  <c:v>1.4328306205380521</c:v>
                </c:pt>
                <c:pt idx="1">
                  <c:v>0.12937061530937502</c:v>
                </c:pt>
                <c:pt idx="2">
                  <c:v>1.6572065854838478</c:v>
                </c:pt>
                <c:pt idx="3">
                  <c:v>2.4690516469311127E-2</c:v>
                </c:pt>
                <c:pt idx="4">
                  <c:v>39.852311876925334</c:v>
                </c:pt>
                <c:pt idx="5">
                  <c:v>7.498064208330784</c:v>
                </c:pt>
                <c:pt idx="6">
                  <c:v>0.14076755655176193</c:v>
                </c:pt>
                <c:pt idx="7">
                  <c:v>15.476305223260312</c:v>
                </c:pt>
                <c:pt idx="8">
                  <c:v>0.23328318216636409</c:v>
                </c:pt>
                <c:pt idx="9">
                  <c:v>0.88390655292856057</c:v>
                </c:pt>
                <c:pt idx="10">
                  <c:v>2.8663460694500573</c:v>
                </c:pt>
              </c:numCache>
            </c:numRef>
          </c:val>
          <c:extLst>
            <c:ext xmlns:c16="http://schemas.microsoft.com/office/drawing/2014/chart" uri="{C3380CC4-5D6E-409C-BE32-E72D297353CC}">
              <c16:uniqueId val="{00000002-2ED5-462B-B20B-30623FBE15F3}"/>
            </c:ext>
          </c:extLst>
        </c:ser>
        <c:ser>
          <c:idx val="21"/>
          <c:order val="21"/>
          <c:tx>
            <c:strRef>
              <c:f>'Performance Tables  CPU'!$G$350</c:f>
              <c:strCache>
                <c:ptCount val="1"/>
                <c:pt idx="0">
                  <c:v>Intel® Xeon® Platinum 8380</c:v>
                </c:pt>
              </c:strCache>
            </c:strRef>
          </c:tx>
          <c:spPr>
            <a:solidFill>
              <a:schemeClr val="accent4">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CPU'!$F$351:$F$361</c:f>
              <c:numCache>
                <c:formatCode>0.000</c:formatCode>
                <c:ptCount val="11"/>
                <c:pt idx="0">
                  <c:v>1.6326023603429676</c:v>
                </c:pt>
                <c:pt idx="1">
                  <c:v>0.14502649129843381</c:v>
                </c:pt>
                <c:pt idx="2">
                  <c:v>1.8789017849776388</c:v>
                </c:pt>
                <c:pt idx="3">
                  <c:v>2.6937175811037592E-2</c:v>
                </c:pt>
                <c:pt idx="4">
                  <c:v>42.301183106865111</c:v>
                </c:pt>
                <c:pt idx="5">
                  <c:v>9.1631397196019382</c:v>
                </c:pt>
                <c:pt idx="6">
                  <c:v>0.15858295170541975</c:v>
                </c:pt>
                <c:pt idx="7">
                  <c:v>0</c:v>
                </c:pt>
                <c:pt idx="8">
                  <c:v>0.25911054489767704</c:v>
                </c:pt>
                <c:pt idx="9">
                  <c:v>0.98737831831378031</c:v>
                </c:pt>
                <c:pt idx="10">
                  <c:v>3.1821542654529926</c:v>
                </c:pt>
              </c:numCache>
            </c:numRef>
          </c:val>
          <c:extLst>
            <c:ext xmlns:c16="http://schemas.microsoft.com/office/drawing/2014/chart" uri="{C3380CC4-5D6E-409C-BE32-E72D297353CC}">
              <c16:uniqueId val="{00000003-2ED5-462B-B20B-30623FBE15F3}"/>
            </c:ext>
          </c:extLst>
        </c:ser>
        <c:ser>
          <c:idx val="22"/>
          <c:order val="22"/>
          <c:tx>
            <c:strRef>
              <c:f>'Performance Tables  CPU'!$H$362</c:f>
              <c:strCache>
                <c:ptCount val="1"/>
                <c:pt idx="0">
                  <c:v>Intel® Xeon® Platinum 8480+</c:v>
                </c:pt>
              </c:strCache>
            </c:strRef>
          </c:tx>
          <c:spPr>
            <a:solidFill>
              <a:schemeClr val="accent5">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CPU'!$G$363:$G$373</c:f>
              <c:numCache>
                <c:formatCode>0.000</c:formatCode>
                <c:ptCount val="11"/>
                <c:pt idx="0">
                  <c:v>4.3314435076383218</c:v>
                </c:pt>
                <c:pt idx="1">
                  <c:v>0.34865947655794888</c:v>
                </c:pt>
                <c:pt idx="2">
                  <c:v>2.0777238056768197</c:v>
                </c:pt>
                <c:pt idx="3">
                  <c:v>9.0282573050861389E-2</c:v>
                </c:pt>
                <c:pt idx="4">
                  <c:v>55.20300968196662</c:v>
                </c:pt>
                <c:pt idx="5">
                  <c:v>27.866163448563032</c:v>
                </c:pt>
                <c:pt idx="6">
                  <c:v>0.62619345109735858</c:v>
                </c:pt>
                <c:pt idx="7">
                  <c:v>33.713679709940656</c:v>
                </c:pt>
                <c:pt idx="8">
                  <c:v>0.73075988823067695</c:v>
                </c:pt>
                <c:pt idx="9">
                  <c:v>2.0285456493206313</c:v>
                </c:pt>
                <c:pt idx="10">
                  <c:v>3.4452433686778816</c:v>
                </c:pt>
              </c:numCache>
            </c:numRef>
          </c:val>
          <c:extLst>
            <c:ext xmlns:c16="http://schemas.microsoft.com/office/drawing/2014/chart" uri="{C3380CC4-5D6E-409C-BE32-E72D297353CC}">
              <c16:uniqueId val="{00000004-2ED5-462B-B20B-30623FBE15F3}"/>
            </c:ext>
          </c:extLst>
        </c:ser>
        <c:ser>
          <c:idx val="12"/>
          <c:order val="23"/>
          <c:tx>
            <c:strRef>
              <c:f>'Performance Tables  CPU'!$H$338</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CPU'!$F$339:$F$349</c:f>
              <c:numCache>
                <c:formatCode>0.000</c:formatCode>
                <c:ptCount val="11"/>
                <c:pt idx="0">
                  <c:v>0.21913907808956509</c:v>
                </c:pt>
                <c:pt idx="1">
                  <c:v>1.4257122718503441E-2</c:v>
                </c:pt>
                <c:pt idx="2">
                  <c:v>8.1076160988233933E-2</c:v>
                </c:pt>
                <c:pt idx="3">
                  <c:v>3.5179464604714124E-3</c:v>
                </c:pt>
                <c:pt idx="4">
                  <c:v>1.8633717854520331</c:v>
                </c:pt>
                <c:pt idx="5">
                  <c:v>1.0153806922965225</c:v>
                </c:pt>
                <c:pt idx="6">
                  <c:v>2.3938731124060007E-2</c:v>
                </c:pt>
                <c:pt idx="7">
                  <c:v>0</c:v>
                </c:pt>
                <c:pt idx="8">
                  <c:v>2.8831470082893083E-2</c:v>
                </c:pt>
                <c:pt idx="9">
                  <c:v>8.1942748258262657E-2</c:v>
                </c:pt>
                <c:pt idx="10">
                  <c:v>0</c:v>
                </c:pt>
              </c:numCache>
            </c:numRef>
          </c:val>
          <c:extLst>
            <c:ext xmlns:c16="http://schemas.microsoft.com/office/drawing/2014/chart" uri="{C3380CC4-5D6E-409C-BE32-E72D297353CC}">
              <c16:uniqueId val="{00000001-6F60-454C-A1DE-484BE8E96468}"/>
            </c:ext>
          </c:extLst>
        </c:ser>
        <c:ser>
          <c:idx val="24"/>
          <c:order val="24"/>
          <c:tx>
            <c:strRef>
              <c:f>'Performance Tables  CPU'!$G$74</c:f>
              <c:strCache>
                <c:ptCount val="1"/>
                <c:pt idx="0">
                  <c:v>Intel® Core™ i5-8500</c:v>
                </c:pt>
              </c:strCache>
            </c:strRef>
          </c:tx>
          <c:spPr>
            <a:solidFill>
              <a:schemeClr val="accent1">
                <a:lumMod val="60000"/>
                <a:lumOff val="4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0.50969989448380582</c:v>
                </c:pt>
                <c:pt idx="1">
                  <c:v>0</c:v>
                </c:pt>
                <c:pt idx="2">
                  <c:v>0.91850471128654665</c:v>
                </c:pt>
                <c:pt idx="3">
                  <c:v>7.4921702900746677E-3</c:v>
                </c:pt>
                <c:pt idx="4">
                  <c:v>13.046800411672773</c:v>
                </c:pt>
                <c:pt idx="5">
                  <c:v>2.325754065424388</c:v>
                </c:pt>
                <c:pt idx="6">
                  <c:v>4.015572251089175E-2</c:v>
                </c:pt>
                <c:pt idx="7">
                  <c:v>5.1543748541935859</c:v>
                </c:pt>
                <c:pt idx="8">
                  <c:v>6.0842544245616817E-2</c:v>
                </c:pt>
                <c:pt idx="9">
                  <c:v>0.29848325864151604</c:v>
                </c:pt>
                <c:pt idx="10">
                  <c:v>1.2960323353267416</c:v>
                </c:pt>
              </c:numCache>
            </c:numRef>
          </c:val>
          <c:extLst>
            <c:ext xmlns:c16="http://schemas.microsoft.com/office/drawing/2014/chart" uri="{C3380CC4-5D6E-409C-BE32-E72D297353CC}">
              <c16:uniqueId val="{00000000-035F-4980-967F-597985D5577B}"/>
            </c:ext>
          </c:extLst>
        </c:ser>
        <c:ser>
          <c:idx val="25"/>
          <c:order val="25"/>
          <c:tx>
            <c:strRef>
              <c:f>'Performance Tables  CPU'!$G$14</c:f>
              <c:strCache>
                <c:ptCount val="1"/>
                <c:pt idx="0">
                  <c:v>Intel® Processor N100</c:v>
                </c:pt>
              </c:strCache>
            </c:strRef>
          </c:tx>
          <c:spPr>
            <a:solidFill>
              <a:schemeClr val="accent2">
                <a:lumMod val="60000"/>
                <a:lumOff val="40000"/>
              </a:schemeClr>
            </a:solidFill>
            <a:ln>
              <a:noFill/>
            </a:ln>
            <a:effectLst/>
          </c:spPr>
          <c:invertIfNegative val="0"/>
          <c:val>
            <c:numRef>
              <c:f>'Performance Tables  CPU'!$F$15:$F$25</c:f>
              <c:numCache>
                <c:formatCode>0.000</c:formatCode>
                <c:ptCount val="11"/>
                <c:pt idx="2">
                  <c:v>2.5762275297909367</c:v>
                </c:pt>
                <c:pt idx="4">
                  <c:v>49.411963743488023</c:v>
                </c:pt>
                <c:pt idx="5">
                  <c:v>8.1327613272441628</c:v>
                </c:pt>
                <c:pt idx="6">
                  <c:v>0.13702985151428795</c:v>
                </c:pt>
                <c:pt idx="7">
                  <c:v>17.635673070559502</c:v>
                </c:pt>
                <c:pt idx="9">
                  <c:v>1.0224135000204335</c:v>
                </c:pt>
                <c:pt idx="10">
                  <c:v>3.9449637427192918</c:v>
                </c:pt>
              </c:numCache>
            </c:numRef>
          </c:val>
          <c:extLst>
            <c:ext xmlns:c16="http://schemas.microsoft.com/office/drawing/2014/chart" uri="{C3380CC4-5D6E-409C-BE32-E72D297353CC}">
              <c16:uniqueId val="{00000000-AB1B-4F53-8CE9-58B54900621D}"/>
            </c:ext>
          </c:extLst>
        </c:ser>
        <c:ser>
          <c:idx val="26"/>
          <c:order val="26"/>
          <c:tx>
            <c:strRef>
              <c:f>'Performance Tables  CPU'!$G$26</c:f>
              <c:strCache>
                <c:ptCount val="1"/>
                <c:pt idx="0">
                  <c:v>Intel® Atom x7425E</c:v>
                </c:pt>
              </c:strCache>
            </c:strRef>
          </c:tx>
          <c:spPr>
            <a:solidFill>
              <a:schemeClr val="accent3">
                <a:lumMod val="60000"/>
                <a:lumOff val="40000"/>
              </a:schemeClr>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1-AB1B-4F53-8CE9-58B54900621D}"/>
            </c:ext>
          </c:extLst>
        </c:ser>
        <c:ser>
          <c:idx val="27"/>
          <c:order val="27"/>
          <c:tx>
            <c:strRef>
              <c:f>'Performance Tables  CPU'!$G$206</c:f>
              <c:strCache>
                <c:ptCount val="1"/>
                <c:pt idx="0">
                  <c:v>Intel® Core™ i5-1235U</c:v>
                </c:pt>
              </c:strCache>
            </c:strRef>
          </c:tx>
          <c:spPr>
            <a:solidFill>
              <a:schemeClr val="accent4">
                <a:lumMod val="60000"/>
                <a:lumOff val="40000"/>
              </a:schemeClr>
            </a:solidFill>
            <a:ln>
              <a:noFill/>
            </a:ln>
            <a:effectLst/>
          </c:spPr>
          <c:invertIfNegative val="0"/>
          <c:val>
            <c:numRef>
              <c:f>'Performance Tables  CPU'!$F$207:$F$217</c:f>
              <c:numCache>
                <c:formatCode>0.000</c:formatCode>
                <c:ptCount val="11"/>
                <c:pt idx="0">
                  <c:v>2.2018215616624213</c:v>
                </c:pt>
                <c:pt idx="1">
                  <c:v>0</c:v>
                </c:pt>
                <c:pt idx="2">
                  <c:v>3.0167049975950828</c:v>
                </c:pt>
                <c:pt idx="3">
                  <c:v>3.1702280082206297E-2</c:v>
                </c:pt>
                <c:pt idx="4">
                  <c:v>55.123616589620937</c:v>
                </c:pt>
                <c:pt idx="5">
                  <c:v>10.292606783365025</c:v>
                </c:pt>
                <c:pt idx="6">
                  <c:v>0.18447576844491068</c:v>
                </c:pt>
                <c:pt idx="7">
                  <c:v>21.765722093573199</c:v>
                </c:pt>
                <c:pt idx="8">
                  <c:v>0.25339966829676741</c:v>
                </c:pt>
                <c:pt idx="9">
                  <c:v>1.2558697652653499</c:v>
                </c:pt>
                <c:pt idx="10">
                  <c:v>4.6911606156374113</c:v>
                </c:pt>
              </c:numCache>
            </c:numRef>
          </c:val>
          <c:extLst>
            <c:ext xmlns:c16="http://schemas.microsoft.com/office/drawing/2014/chart" uri="{C3380CC4-5D6E-409C-BE32-E72D297353CC}">
              <c16:uniqueId val="{00000002-AB1B-4F53-8CE9-58B54900621D}"/>
            </c:ext>
          </c:extLst>
        </c:ser>
        <c:ser>
          <c:idx val="28"/>
          <c:order val="28"/>
          <c:tx>
            <c:strRef>
              <c:f>'Performance Tables  CPU'!$G$218</c:f>
              <c:strCache>
                <c:ptCount val="1"/>
                <c:pt idx="0">
                  <c:v>Intel® Core™ i5-1335U</c:v>
                </c:pt>
              </c:strCache>
            </c:strRef>
          </c:tx>
          <c:spPr>
            <a:solidFill>
              <a:schemeClr val="accent5">
                <a:lumMod val="60000"/>
                <a:lumOff val="40000"/>
              </a:schemeClr>
            </a:solidFill>
            <a:ln>
              <a:noFill/>
            </a:ln>
            <a:effectLst/>
          </c:spPr>
          <c:invertIfNegative val="0"/>
          <c:val>
            <c:numRef>
              <c:f>'Performance Tables  CPU'!$F$219:$F$229</c:f>
              <c:numCache>
                <c:formatCode>0.000</c:formatCode>
                <c:ptCount val="11"/>
                <c:pt idx="0">
                  <c:v>2.6624819777003679</c:v>
                </c:pt>
                <c:pt idx="1">
                  <c:v>0</c:v>
                </c:pt>
                <c:pt idx="2">
                  <c:v>3.7916880804232775</c:v>
                </c:pt>
                <c:pt idx="3">
                  <c:v>3.8747558181222899E-2</c:v>
                </c:pt>
                <c:pt idx="4">
                  <c:v>0</c:v>
                </c:pt>
                <c:pt idx="5">
                  <c:v>12.352308497130107</c:v>
                </c:pt>
                <c:pt idx="6">
                  <c:v>0.21162622859578353</c:v>
                </c:pt>
                <c:pt idx="7">
                  <c:v>25.599958086112149</c:v>
                </c:pt>
                <c:pt idx="8">
                  <c:v>0.31095530058460918</c:v>
                </c:pt>
                <c:pt idx="9">
                  <c:v>1.562040268067828</c:v>
                </c:pt>
                <c:pt idx="10">
                  <c:v>6.0992145060484768</c:v>
                </c:pt>
              </c:numCache>
            </c:numRef>
          </c:val>
          <c:extLst>
            <c:ext xmlns:c16="http://schemas.microsoft.com/office/drawing/2014/chart" uri="{C3380CC4-5D6E-409C-BE32-E72D297353CC}">
              <c16:uniqueId val="{00000003-AB1B-4F53-8CE9-58B54900621D}"/>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NPU'!$C$3:$C$13</c:f>
              <c:numCache>
                <c:formatCode>0.00</c:formatCode>
                <c:ptCount val="11"/>
                <c:pt idx="0">
                  <c:v>0</c:v>
                </c:pt>
                <c:pt idx="1">
                  <c:v>2.9196767544626749</c:v>
                </c:pt>
                <c:pt idx="2">
                  <c:v>40.030485803621872</c:v>
                </c:pt>
                <c:pt idx="3">
                  <c:v>0</c:v>
                </c:pt>
                <c:pt idx="4">
                  <c:v>415.3925396395021</c:v>
                </c:pt>
                <c:pt idx="5">
                  <c:v>106.389712358119</c:v>
                </c:pt>
                <c:pt idx="6">
                  <c:v>2.1610094258981118</c:v>
                </c:pt>
                <c:pt idx="7">
                  <c:v>211.10063173798471</c:v>
                </c:pt>
                <c:pt idx="8">
                  <c:v>3.4029070601593729</c:v>
                </c:pt>
                <c:pt idx="9">
                  <c:v>14.534083501092759</c:v>
                </c:pt>
                <c:pt idx="10">
                  <c:v>60.921480892440677</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NPU'!$B$3:$B$13</c:f>
              <c:numCache>
                <c:formatCode>0.00</c:formatCode>
                <c:ptCount val="11"/>
                <c:pt idx="0">
                  <c:v>0</c:v>
                </c:pt>
                <c:pt idx="1">
                  <c:v>0</c:v>
                </c:pt>
                <c:pt idx="2">
                  <c:v>34.396258244946523</c:v>
                </c:pt>
                <c:pt idx="3">
                  <c:v>0</c:v>
                </c:pt>
                <c:pt idx="4">
                  <c:v>324.93933097427498</c:v>
                </c:pt>
                <c:pt idx="5">
                  <c:v>64.680043127520861</c:v>
                </c:pt>
                <c:pt idx="6">
                  <c:v>1.329462261190741</c:v>
                </c:pt>
                <c:pt idx="7">
                  <c:v>137.1556370776851</c:v>
                </c:pt>
                <c:pt idx="8">
                  <c:v>0</c:v>
                </c:pt>
                <c:pt idx="9">
                  <c:v>9.5311746607759726</c:v>
                </c:pt>
                <c:pt idx="10">
                  <c:v>44.643013136779459</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NPU'!$C$15:$C$25</c:f>
              <c:numCache>
                <c:formatCode>0.00</c:formatCode>
                <c:ptCount val="11"/>
                <c:pt idx="0">
                  <c:v>0</c:v>
                </c:pt>
                <c:pt idx="1">
                  <c:v>1.4042481130600859</c:v>
                </c:pt>
                <c:pt idx="2">
                  <c:v>21.709910863402829</c:v>
                </c:pt>
                <c:pt idx="3">
                  <c:v>0</c:v>
                </c:pt>
                <c:pt idx="4">
                  <c:v>188.40354568211981</c:v>
                </c:pt>
                <c:pt idx="5">
                  <c:v>48.103178167508929</c:v>
                </c:pt>
                <c:pt idx="6">
                  <c:v>1.164711751782592</c:v>
                </c:pt>
                <c:pt idx="7">
                  <c:v>92.820904931162431</c:v>
                </c:pt>
                <c:pt idx="8">
                  <c:v>1.9862955443447601</c:v>
                </c:pt>
                <c:pt idx="9">
                  <c:v>7.3794769031224519</c:v>
                </c:pt>
                <c:pt idx="10">
                  <c:v>31.727279606697191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NPU'!$B$15:$B$25</c:f>
              <c:numCache>
                <c:formatCode>0.00</c:formatCode>
                <c:ptCount val="11"/>
                <c:pt idx="0">
                  <c:v>0</c:v>
                </c:pt>
                <c:pt idx="1">
                  <c:v>0</c:v>
                </c:pt>
                <c:pt idx="2">
                  <c:v>25.094392870387271</c:v>
                </c:pt>
                <c:pt idx="3">
                  <c:v>0</c:v>
                </c:pt>
                <c:pt idx="4">
                  <c:v>223.08383434688821</c:v>
                </c:pt>
                <c:pt idx="5">
                  <c:v>51.692057547455811</c:v>
                </c:pt>
                <c:pt idx="6">
                  <c:v>1.16189833689059</c:v>
                </c:pt>
                <c:pt idx="7">
                  <c:v>95.838473053225727</c:v>
                </c:pt>
                <c:pt idx="8">
                  <c:v>0</c:v>
                </c:pt>
                <c:pt idx="9">
                  <c:v>7.5751523919425692</c:v>
                </c:pt>
                <c:pt idx="10">
                  <c:v>33.098538504389872</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NPU'!$C$27:$C$37</c:f>
              <c:numCache>
                <c:formatCode>0.00</c:formatCode>
                <c:ptCount val="11"/>
                <c:pt idx="0">
                  <c:v>42.886906193364098</c:v>
                </c:pt>
                <c:pt idx="1">
                  <c:v>5.4777524315805604</c:v>
                </c:pt>
                <c:pt idx="2">
                  <c:v>73.602759831762413</c:v>
                </c:pt>
                <c:pt idx="3">
                  <c:v>0.48144777775704201</c:v>
                </c:pt>
                <c:pt idx="4">
                  <c:v>673.5255912836908</c:v>
                </c:pt>
                <c:pt idx="5">
                  <c:v>203.75012379975041</c:v>
                </c:pt>
                <c:pt idx="6">
                  <c:v>5.0998681486512716</c:v>
                </c:pt>
                <c:pt idx="7">
                  <c:v>396.49729961969177</c:v>
                </c:pt>
                <c:pt idx="8">
                  <c:v>8.2946777842884014</c:v>
                </c:pt>
                <c:pt idx="9">
                  <c:v>31.368123521030618</c:v>
                </c:pt>
                <c:pt idx="10">
                  <c:v>121.9553433251298</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NPU'!$B$27:$B$37</c:f>
              <c:numCache>
                <c:formatCode>0.00</c:formatCode>
                <c:ptCount val="11"/>
                <c:pt idx="0">
                  <c:v>33.613846434870773</c:v>
                </c:pt>
                <c:pt idx="1">
                  <c:v>3.6482747412138301</c:v>
                </c:pt>
                <c:pt idx="3">
                  <c:v>0.52659014239896607</c:v>
                </c:pt>
                <c:pt idx="4">
                  <c:v>505.05414081880019</c:v>
                </c:pt>
                <c:pt idx="5">
                  <c:v>118.6454386765181</c:v>
                </c:pt>
                <c:pt idx="6">
                  <c:v>2.78710148895897</c:v>
                </c:pt>
                <c:pt idx="7">
                  <c:v>222.2308092014394</c:v>
                </c:pt>
                <c:pt idx="8">
                  <c:v>4.482108181008714</c:v>
                </c:pt>
                <c:pt idx="9">
                  <c:v>17.917990028874769</c:v>
                </c:pt>
                <c:pt idx="10">
                  <c:v>81.83521538968813</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NPU'!$C$39:$C$49</c:f>
              <c:numCache>
                <c:formatCode>0.00</c:formatCode>
                <c:ptCount val="11"/>
                <c:pt idx="0">
                  <c:v>67.796563606339362</c:v>
                </c:pt>
                <c:pt idx="1">
                  <c:v>8.8555235678009261</c:v>
                </c:pt>
                <c:pt idx="2">
                  <c:v>91.418219098938323</c:v>
                </c:pt>
                <c:pt idx="3">
                  <c:v>0.8378137680944322</c:v>
                </c:pt>
                <c:pt idx="6">
                  <c:v>8.3292367775342608</c:v>
                </c:pt>
                <c:pt idx="8">
                  <c:v>14.62141934911198</c:v>
                </c:pt>
                <c:pt idx="9">
                  <c:v>48.169989037841503</c:v>
                </c:pt>
                <c:pt idx="10">
                  <c:v>164.13933997535079</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14"/>
          <c:order val="7"/>
          <c:tx>
            <c:strRef>
              <c:f>'Performance Tables GPU, NPU'!$F$122</c:f>
              <c:strCache>
                <c:ptCount val="1"/>
                <c:pt idx="0">
                  <c:v>Intel® Core™Ultra7-165H iGPU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NPU'!$C$123:$C$133</c:f>
              <c:numCache>
                <c:formatCode>0.00</c:formatCode>
                <c:ptCount val="11"/>
                <c:pt idx="0">
                  <c:v>152.51</c:v>
                </c:pt>
                <c:pt idx="2">
                  <c:v>169.74</c:v>
                </c:pt>
                <c:pt idx="4">
                  <c:v>1422.4</c:v>
                </c:pt>
                <c:pt idx="5">
                  <c:v>568.08000000000004</c:v>
                </c:pt>
                <c:pt idx="7">
                  <c:v>974.06</c:v>
                </c:pt>
                <c:pt idx="9">
                  <c:v>120.92</c:v>
                </c:pt>
                <c:pt idx="10">
                  <c:v>386.42</c:v>
                </c:pt>
              </c:numCache>
              <c:extLst xmlns:c15="http://schemas.microsoft.com/office/drawing/2012/chart"/>
            </c:numRef>
          </c:val>
          <c:extLst xmlns:c15="http://schemas.microsoft.com/office/drawing/2012/char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NPU'!$B$39:$B$49</c:f>
              <c:numCache>
                <c:formatCode>0.00</c:formatCode>
                <c:ptCount val="11"/>
                <c:pt idx="0">
                  <c:v>52.839262649976092</c:v>
                </c:pt>
                <c:pt idx="1">
                  <c:v>6.5956939313352247</c:v>
                </c:pt>
                <c:pt idx="3">
                  <c:v>0.89602091131978057</c:v>
                </c:pt>
                <c:pt idx="4">
                  <c:v>574.04254277433552</c:v>
                </c:pt>
                <c:pt idx="5">
                  <c:v>174.47959695758331</c:v>
                </c:pt>
                <c:pt idx="6">
                  <c:v>4.7431509518692048</c:v>
                </c:pt>
                <c:pt idx="7">
                  <c:v>298.42453664529739</c:v>
                </c:pt>
                <c:pt idx="8">
                  <c:v>7.6452760551995667</c:v>
                </c:pt>
                <c:pt idx="9">
                  <c:v>28.256651837003801</c:v>
                </c:pt>
                <c:pt idx="10">
                  <c:v>112.1548997667756</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9"/>
          <c:tx>
            <c:strRef>
              <c:f>'Performance Tables GPU, NPU'!$F$206</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NPU'!$C$207:$C$217</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NPU'!$G$206</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NPU'!$B$207:$B$217</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NPU'!$F$218</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NPU'!$C$219:$C$229</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2"/>
          <c:tx>
            <c:strRef>
              <c:f>'Performance Tables GPU, NPU'!$G$218</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NPU'!$B$219:$B$229</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3"/>
          <c:tx>
            <c:strRef>
              <c:f>'Performance Tables GPU, NPU'!$F$230</c:f>
              <c:strCache>
                <c:ptCount val="1"/>
                <c:pt idx="0">
                  <c:v>Intel® Flex-140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NPU'!$C$231:$C$241</c:f>
              <c:numCache>
                <c:formatCode>0.00</c:formatCode>
                <c:ptCount val="11"/>
                <c:pt idx="0">
                  <c:v>187.77473264760519</c:v>
                </c:pt>
                <c:pt idx="1">
                  <c:v>30.586085266037522</c:v>
                </c:pt>
                <c:pt idx="2">
                  <c:v>147.83824869929941</c:v>
                </c:pt>
                <c:pt idx="3">
                  <c:v>6.3382948779903483</c:v>
                </c:pt>
                <c:pt idx="4">
                  <c:v>1862.0332635489169</c:v>
                </c:pt>
                <c:pt idx="5">
                  <c:v>854.0955891149174</c:v>
                </c:pt>
                <c:pt idx="6">
                  <c:v>35.402036622226397</c:v>
                </c:pt>
                <c:pt idx="7">
                  <c:v>1024.8532223939451</c:v>
                </c:pt>
                <c:pt idx="8">
                  <c:v>55.61755594425393</c:v>
                </c:pt>
                <c:pt idx="9">
                  <c:v>105.4367525467149</c:v>
                </c:pt>
                <c:pt idx="10">
                  <c:v>322.10383087979812</c:v>
                </c:pt>
              </c:numCache>
              <c:extLst xmlns:c15="http://schemas.microsoft.com/office/drawing/2012/chart"/>
            </c:numRef>
          </c:val>
          <c:extLst xmlns:c15="http://schemas.microsoft.com/office/drawing/2012/chart">
            <c:ext xmlns:c16="http://schemas.microsoft.com/office/drawing/2014/chart" uri="{C3380CC4-5D6E-409C-BE32-E72D297353CC}">
              <c16:uniqueId val="{00000000-FBEC-4DA6-9381-0F2FDA4385B7}"/>
            </c:ext>
          </c:extLst>
        </c:ser>
        <c:ser>
          <c:idx val="13"/>
          <c:order val="14"/>
          <c:tx>
            <c:strRef>
              <c:f>'Performance Tables GPU, NPU'!$G$230</c:f>
              <c:strCache>
                <c:ptCount val="1"/>
                <c:pt idx="0">
                  <c:v>Intel® Flex-140 FP16</c:v>
                </c:pt>
              </c:strCache>
              <c:extLst xmlns:c15="http://schemas.microsoft.com/office/drawing/2012/chart"/>
            </c:strRef>
          </c:tx>
          <c:spPr>
            <a:solidFill>
              <a:schemeClr val="accent2">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NPU'!$B$231:$B$241</c:f>
              <c:numCache>
                <c:formatCode>0.00</c:formatCode>
                <c:ptCount val="11"/>
                <c:pt idx="0">
                  <c:v>149.65094128102109</c:v>
                </c:pt>
                <c:pt idx="1">
                  <c:v>21.737472444371111</c:v>
                </c:pt>
                <c:pt idx="2">
                  <c:v>120.6067396851883</c:v>
                </c:pt>
                <c:pt idx="3">
                  <c:v>0</c:v>
                </c:pt>
                <c:pt idx="4">
                  <c:v>1564.3578389238289</c:v>
                </c:pt>
                <c:pt idx="5">
                  <c:v>539.78341210837687</c:v>
                </c:pt>
                <c:pt idx="6">
                  <c:v>17.454700020769241</c:v>
                </c:pt>
                <c:pt idx="7">
                  <c:v>777.670617964705</c:v>
                </c:pt>
                <c:pt idx="8">
                  <c:v>34.507332314806924</c:v>
                </c:pt>
                <c:pt idx="9">
                  <c:v>93.597396446306689</c:v>
                </c:pt>
                <c:pt idx="10">
                  <c:v>299.84121805942902</c:v>
                </c:pt>
              </c:numCache>
              <c:extLst xmlns:c15="http://schemas.microsoft.com/office/drawing/2012/chart"/>
            </c:numRef>
          </c:val>
          <c:extLst xmlns:c15="http://schemas.microsoft.com/office/drawing/2012/chart">
            <c:ext xmlns:c16="http://schemas.microsoft.com/office/drawing/2014/chart" uri="{C3380CC4-5D6E-409C-BE32-E72D297353CC}">
              <c16:uniqueId val="{00000001-FBEC-4DA6-9381-0F2FDA4385B7}"/>
            </c:ext>
          </c:extLst>
        </c:ser>
        <c:ser>
          <c:idx val="15"/>
          <c:order val="15"/>
          <c:tx>
            <c:strRef>
              <c:f>'Performance Tables GPU, NPU'!$G$122</c:f>
              <c:strCache>
                <c:ptCount val="1"/>
                <c:pt idx="0">
                  <c:v>Intel® Core™Ultra7-165H iGPU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NPU'!$B$123:$B$133</c:f>
              <c:numCache>
                <c:formatCode>0.00</c:formatCode>
                <c:ptCount val="11"/>
                <c:pt idx="0">
                  <c:v>108.5</c:v>
                </c:pt>
                <c:pt idx="2">
                  <c:v>143.49</c:v>
                </c:pt>
                <c:pt idx="4">
                  <c:v>1361.15</c:v>
                </c:pt>
                <c:pt idx="5">
                  <c:v>375.74</c:v>
                </c:pt>
                <c:pt idx="6">
                  <c:v>10.119999999999999</c:v>
                </c:pt>
                <c:pt idx="7">
                  <c:v>701.6</c:v>
                </c:pt>
                <c:pt idx="9">
                  <c:v>58.45</c:v>
                </c:pt>
                <c:pt idx="10">
                  <c:v>271.08999999999997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6"/>
          <c:tx>
            <c:strRef>
              <c:f>'Performance Tables GPU, NPU'!$F$158</c:f>
              <c:strCache>
                <c:ptCount val="1"/>
                <c:pt idx="0">
                  <c:v>Intel® Core™Ultra7-155H NPU INT8</c:v>
                </c:pt>
              </c:strCache>
            </c:strRef>
          </c:tx>
          <c:spPr>
            <a:solidFill>
              <a:schemeClr val="accent5">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NPU'!$C$159:$C$169</c:f>
              <c:numCache>
                <c:formatCode>0.00</c:formatCode>
                <c:ptCount val="11"/>
                <c:pt idx="0">
                  <c:v>89.14</c:v>
                </c:pt>
                <c:pt idx="1">
                  <c:v>10.38</c:v>
                </c:pt>
                <c:pt idx="2">
                  <c:v>37.71</c:v>
                </c:pt>
                <c:pt idx="4">
                  <c:v>1956.69</c:v>
                </c:pt>
                <c:pt idx="5">
                  <c:v>768.88</c:v>
                </c:pt>
                <c:pt idx="7">
                  <c:v>704.77</c:v>
                </c:pt>
                <c:pt idx="8">
                  <c:v>0</c:v>
                </c:pt>
                <c:pt idx="9">
                  <c:v>50.31</c:v>
                </c:pt>
                <c:pt idx="10">
                  <c:v>126.82</c:v>
                </c:pt>
              </c:numCache>
            </c:numRef>
          </c:val>
          <c:extLst>
            <c:ext xmlns:c16="http://schemas.microsoft.com/office/drawing/2014/chart" uri="{C3380CC4-5D6E-409C-BE32-E72D297353CC}">
              <c16:uniqueId val="{00000000-E1A0-46BA-8123-479F42D1A41D}"/>
            </c:ext>
          </c:extLst>
        </c:ser>
        <c:ser>
          <c:idx val="17"/>
          <c:order val="17"/>
          <c:tx>
            <c:strRef>
              <c:f>'Performance Tables GPU, NPU'!$G$158</c:f>
              <c:strCache>
                <c:ptCount val="1"/>
                <c:pt idx="0">
                  <c:v>Intel® Core™Ultra7-155H NPU FP16</c:v>
                </c:pt>
              </c:strCache>
            </c:strRef>
          </c:tx>
          <c:spPr>
            <a:solidFill>
              <a:schemeClr val="accent6">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NPU'!$B$159:$B$169</c:f>
              <c:numCache>
                <c:formatCode>General</c:formatCode>
                <c:ptCount val="11"/>
                <c:pt idx="0">
                  <c:v>74.2</c:v>
                </c:pt>
                <c:pt idx="1">
                  <c:v>6.73</c:v>
                </c:pt>
                <c:pt idx="2">
                  <c:v>34.85</c:v>
                </c:pt>
                <c:pt idx="4" formatCode="0.00">
                  <c:v>1343.47</c:v>
                </c:pt>
                <c:pt idx="5">
                  <c:v>382.95</c:v>
                </c:pt>
                <c:pt idx="7">
                  <c:v>451.92</c:v>
                </c:pt>
                <c:pt idx="8" formatCode="0.00">
                  <c:v>9.8699999999999992</c:v>
                </c:pt>
                <c:pt idx="9">
                  <c:v>41</c:v>
                </c:pt>
                <c:pt idx="10">
                  <c:v>129.84</c:v>
                </c:pt>
              </c:numCache>
            </c:numRef>
          </c:val>
          <c:extLst>
            <c:ext xmlns:c16="http://schemas.microsoft.com/office/drawing/2014/chart" uri="{C3380CC4-5D6E-409C-BE32-E72D297353CC}">
              <c16:uniqueId val="{00000001-E1A0-46BA-8123-479F42D1A41D}"/>
            </c:ext>
          </c:extLst>
        </c:ser>
        <c:ser>
          <c:idx val="18"/>
          <c:order val="18"/>
          <c:tx>
            <c:strRef>
              <c:f>'Performance Tables GPU, NPU'!$F$98</c:f>
              <c:strCache>
                <c:ptCount val="1"/>
                <c:pt idx="0">
                  <c:v>Intel® Core™ i7-1355U iGPU INT8</c:v>
                </c:pt>
              </c:strCache>
              <c:extLst xmlns:c15="http://schemas.microsoft.com/office/drawing/2012/chart"/>
            </c:strRef>
          </c:tx>
          <c:spPr>
            <a:solidFill>
              <a:schemeClr val="accent1">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NPU'!$C$99:$C$109</c:f>
              <c:numCache>
                <c:formatCode>0.00</c:formatCode>
                <c:ptCount val="11"/>
                <c:pt idx="0">
                  <c:v>66.182696126721211</c:v>
                </c:pt>
                <c:pt idx="1">
                  <c:v>8.0896403166231501</c:v>
                </c:pt>
                <c:pt idx="2">
                  <c:v>100.0537414858002</c:v>
                </c:pt>
                <c:pt idx="3">
                  <c:v>0.73905272231982566</c:v>
                </c:pt>
                <c:pt idx="4">
                  <c:v>890.07410062060057</c:v>
                </c:pt>
                <c:pt idx="5">
                  <c:v>278.10400590863208</c:v>
                </c:pt>
                <c:pt idx="6">
                  <c:v>7.1282157862179236</c:v>
                </c:pt>
                <c:pt idx="7">
                  <c:v>488.80039541048387</c:v>
                </c:pt>
                <c:pt idx="8">
                  <c:v>12.840165908702369</c:v>
                </c:pt>
                <c:pt idx="9">
                  <c:v>44.64467322750474</c:v>
                </c:pt>
                <c:pt idx="10">
                  <c:v>164.07594505474239</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9"/>
          <c:tx>
            <c:strRef>
              <c:f>'Performance Tables GPU, NPU'!$G$98</c:f>
              <c:strCache>
                <c:ptCount val="1"/>
                <c:pt idx="0">
                  <c:v>Intel® Core™ i7-1355U iGPU FP16</c:v>
                </c:pt>
              </c:strCache>
              <c:extLst xmlns:c15="http://schemas.microsoft.com/office/drawing/2012/chart"/>
            </c:strRef>
          </c:tx>
          <c:spPr>
            <a:solidFill>
              <a:schemeClr val="accent2">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NPU'!$B$99:$B$109</c:f>
              <c:numCache>
                <c:formatCode>0.00</c:formatCode>
                <c:ptCount val="11"/>
                <c:pt idx="0">
                  <c:v>52.806771216262852</c:v>
                </c:pt>
                <c:pt idx="1">
                  <c:v>5.8938329696438974</c:v>
                </c:pt>
                <c:pt idx="2">
                  <c:v>74.249904283395409</c:v>
                </c:pt>
                <c:pt idx="3">
                  <c:v>0.77780010698291069</c:v>
                </c:pt>
                <c:pt idx="4">
                  <c:v>624.40418514154362</c:v>
                </c:pt>
                <c:pt idx="5">
                  <c:v>165.7836273028239</c:v>
                </c:pt>
                <c:pt idx="6">
                  <c:v>4.006664753553502</c:v>
                </c:pt>
                <c:pt idx="7">
                  <c:v>302.47468870392959</c:v>
                </c:pt>
                <c:pt idx="8">
                  <c:v>6.4929484648101976</c:v>
                </c:pt>
                <c:pt idx="9">
                  <c:v>24.852988176041841</c:v>
                </c:pt>
                <c:pt idx="10">
                  <c:v>107.6492177649848</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20"/>
          <c:tx>
            <c:strRef>
              <c:f>'Performance Tables GPU, NPU'!$F$50</c:f>
              <c:strCache>
                <c:ptCount val="1"/>
                <c:pt idx="0">
                  <c:v>Intel® Core™ i7-1185GRE iGPU INT8</c:v>
                </c:pt>
              </c:strCache>
            </c:strRef>
          </c:tx>
          <c:spPr>
            <a:solidFill>
              <a:schemeClr val="accent3">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NPU'!$C$51:$C$61</c:f>
              <c:numCache>
                <c:formatCode>0.00</c:formatCode>
                <c:ptCount val="11"/>
                <c:pt idx="0">
                  <c:v>47.295840142657269</c:v>
                </c:pt>
                <c:pt idx="1">
                  <c:v>5.4198105166450041</c:v>
                </c:pt>
                <c:pt idx="2">
                  <c:v>56.47284887430623</c:v>
                </c:pt>
                <c:pt idx="3">
                  <c:v>0.57593658542410864</c:v>
                </c:pt>
                <c:pt idx="4">
                  <c:v>632.38909099096361</c:v>
                </c:pt>
                <c:pt idx="5">
                  <c:v>203.92379814596279</c:v>
                </c:pt>
                <c:pt idx="6">
                  <c:v>5.4449047157976649</c:v>
                </c:pt>
                <c:pt idx="7">
                  <c:v>360.04334657758812</c:v>
                </c:pt>
                <c:pt idx="9">
                  <c:v>33.82693906809827</c:v>
                </c:pt>
                <c:pt idx="10">
                  <c:v>118.06088074622861</c:v>
                </c:pt>
              </c:numCache>
            </c:numRef>
          </c:val>
          <c:extLst>
            <c:ext xmlns:c16="http://schemas.microsoft.com/office/drawing/2014/chart" uri="{C3380CC4-5D6E-409C-BE32-E72D297353CC}">
              <c16:uniqueId val="{00000001-FFCC-42F7-BC16-36299C9B3610}"/>
            </c:ext>
          </c:extLst>
        </c:ser>
        <c:ser>
          <c:idx val="21"/>
          <c:order val="21"/>
          <c:tx>
            <c:strRef>
              <c:f>'Performance Tables GPU, NPU'!$G$50</c:f>
              <c:strCache>
                <c:ptCount val="1"/>
                <c:pt idx="0">
                  <c:v>Intel® Core™ i7-1185GRE iGPU FP16</c:v>
                </c:pt>
              </c:strCache>
            </c:strRef>
          </c:tx>
          <c:spPr>
            <a:solidFill>
              <a:schemeClr val="accent4">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NPU'!$B$51:$B$61</c:f>
              <c:numCache>
                <c:formatCode>0.00</c:formatCode>
                <c:ptCount val="11"/>
                <c:pt idx="0">
                  <c:v>40.730510189091973</c:v>
                </c:pt>
                <c:pt idx="1">
                  <c:v>4.4706877669362139</c:v>
                </c:pt>
                <c:pt idx="2">
                  <c:v>42.154136039620617</c:v>
                </c:pt>
                <c:pt idx="3">
                  <c:v>0.56474423735247758</c:v>
                </c:pt>
                <c:pt idx="4">
                  <c:v>442.73570612365671</c:v>
                </c:pt>
                <c:pt idx="5">
                  <c:v>125.66628457101569</c:v>
                </c:pt>
                <c:pt idx="6">
                  <c:v>3.1878833489530431</c:v>
                </c:pt>
                <c:pt idx="7">
                  <c:v>225.5146039677135</c:v>
                </c:pt>
                <c:pt idx="8">
                  <c:v>5.1613014580938099</c:v>
                </c:pt>
                <c:pt idx="9">
                  <c:v>18.913016928864501</c:v>
                </c:pt>
                <c:pt idx="10">
                  <c:v>78.507474853262906</c:v>
                </c:pt>
              </c:numCache>
            </c:numRef>
          </c:val>
          <c:extLst>
            <c:ext xmlns:c16="http://schemas.microsoft.com/office/drawing/2014/chart" uri="{C3380CC4-5D6E-409C-BE32-E72D297353CC}">
              <c16:uniqueId val="{00000002-FFCC-42F7-BC16-36299C9B3610}"/>
            </c:ext>
          </c:extLst>
        </c:ser>
        <c:ser>
          <c:idx val="22"/>
          <c:order val="22"/>
          <c:tx>
            <c:strRef>
              <c:f>'Performance Tables GPU, NPU'!$F$74</c:f>
              <c:strCache>
                <c:ptCount val="1"/>
                <c:pt idx="0">
                  <c:v>Intel® Core™ i5-1235U iGPU INT8</c:v>
                </c:pt>
              </c:strCache>
            </c:strRef>
          </c:tx>
          <c:spPr>
            <a:solidFill>
              <a:schemeClr val="accent5">
                <a:lumMod val="80000"/>
              </a:schemeClr>
            </a:solidFill>
            <a:ln>
              <a:noFill/>
            </a:ln>
            <a:effectLst/>
          </c:spPr>
          <c:invertIfNegative val="0"/>
          <c:val>
            <c:numRef>
              <c:f>'Performance Tables GPU, NPU'!$C$75:$C$85</c:f>
              <c:numCache>
                <c:formatCode>0.00</c:formatCode>
                <c:ptCount val="11"/>
                <c:pt idx="0">
                  <c:v>47.070268325698578</c:v>
                </c:pt>
                <c:pt idx="1">
                  <c:v>5.4161000721449577</c:v>
                </c:pt>
                <c:pt idx="2">
                  <c:v>68.836814328754869</c:v>
                </c:pt>
                <c:pt idx="3">
                  <c:v>0.53293391949136515</c:v>
                </c:pt>
                <c:pt idx="4">
                  <c:v>779.69164321154551</c:v>
                </c:pt>
                <c:pt idx="5">
                  <c:v>213.35606135185421</c:v>
                </c:pt>
                <c:pt idx="6">
                  <c:v>5.8091955375983764</c:v>
                </c:pt>
                <c:pt idx="7">
                  <c:v>392.98142088795942</c:v>
                </c:pt>
                <c:pt idx="8">
                  <c:v>10.02314322785355</c:v>
                </c:pt>
                <c:pt idx="9">
                  <c:v>33.485208245903308</c:v>
                </c:pt>
                <c:pt idx="10">
                  <c:v>130.79966495268889</c:v>
                </c:pt>
              </c:numCache>
            </c:numRef>
          </c:val>
          <c:extLst>
            <c:ext xmlns:c16="http://schemas.microsoft.com/office/drawing/2014/chart" uri="{C3380CC4-5D6E-409C-BE32-E72D297353CC}">
              <c16:uniqueId val="{00000000-8EBB-4EDD-BC1B-6A6F77AB30C9}"/>
            </c:ext>
          </c:extLst>
        </c:ser>
        <c:ser>
          <c:idx val="23"/>
          <c:order val="23"/>
          <c:tx>
            <c:strRef>
              <c:f>'Performance Tables GPU, NPU'!$G$74</c:f>
              <c:strCache>
                <c:ptCount val="1"/>
                <c:pt idx="0">
                  <c:v>Intel® Core™ i5-1235U iGPU FP16</c:v>
                </c:pt>
              </c:strCache>
            </c:strRef>
          </c:tx>
          <c:spPr>
            <a:solidFill>
              <a:schemeClr val="accent6">
                <a:lumMod val="80000"/>
              </a:schemeClr>
            </a:solidFill>
            <a:ln>
              <a:noFill/>
            </a:ln>
            <a:effectLst/>
          </c:spPr>
          <c:invertIfNegative val="0"/>
          <c:val>
            <c:numRef>
              <c:f>'Performance Tables GPU, NPU'!$B$75:$B$85</c:f>
              <c:numCache>
                <c:formatCode>0.00</c:formatCode>
                <c:ptCount val="11"/>
                <c:pt idx="0">
                  <c:v>39.061490210213599</c:v>
                </c:pt>
                <c:pt idx="1">
                  <c:v>4.0333571847775342</c:v>
                </c:pt>
                <c:pt idx="2">
                  <c:v>51.743708819260959</c:v>
                </c:pt>
                <c:pt idx="3">
                  <c:v>0.52360823651232846</c:v>
                </c:pt>
                <c:pt idx="4">
                  <c:v>496.63144482341852</c:v>
                </c:pt>
                <c:pt idx="5">
                  <c:v>119.5109675042174</c:v>
                </c:pt>
                <c:pt idx="6">
                  <c:v>2.8117975252093812</c:v>
                </c:pt>
                <c:pt idx="7">
                  <c:v>229.59036256255601</c:v>
                </c:pt>
                <c:pt idx="8">
                  <c:v>4.6824258215066266</c:v>
                </c:pt>
                <c:pt idx="9">
                  <c:v>18.202694712780129</c:v>
                </c:pt>
                <c:pt idx="10">
                  <c:v>80.073995303419196</c:v>
                </c:pt>
              </c:numCache>
            </c:numRef>
          </c:val>
          <c:extLst>
            <c:ext xmlns:c16="http://schemas.microsoft.com/office/drawing/2014/chart" uri="{C3380CC4-5D6E-409C-BE32-E72D297353CC}">
              <c16:uniqueId val="{00000001-8EBB-4EDD-BC1B-6A6F77AB30C9}"/>
            </c:ext>
          </c:extLst>
        </c:ser>
        <c:ser>
          <c:idx val="24"/>
          <c:order val="24"/>
          <c:tx>
            <c:strRef>
              <c:f>'Performance Tables GPU, NPU'!$F$86</c:f>
              <c:strCache>
                <c:ptCount val="1"/>
                <c:pt idx="0">
                  <c:v>Intel® Core™ i5-1335U iGPU INT8</c:v>
                </c:pt>
              </c:strCache>
            </c:strRef>
          </c:tx>
          <c:spPr>
            <a:solidFill>
              <a:schemeClr val="accent1">
                <a:lumMod val="60000"/>
                <a:lumOff val="40000"/>
              </a:schemeClr>
            </a:solidFill>
            <a:ln>
              <a:noFill/>
            </a:ln>
            <a:effectLst/>
          </c:spPr>
          <c:invertIfNegative val="0"/>
          <c:val>
            <c:numRef>
              <c:f>'Performance Tables GPU, NPU'!$C$87:$C$97</c:f>
              <c:numCache>
                <c:formatCode>0.00</c:formatCode>
                <c:ptCount val="11"/>
                <c:pt idx="0">
                  <c:v>47.001208659464943</c:v>
                </c:pt>
                <c:pt idx="1">
                  <c:v>6.2154734544864247</c:v>
                </c:pt>
                <c:pt idx="2">
                  <c:v>80.633144435304885</c:v>
                </c:pt>
                <c:pt idx="3">
                  <c:v>0.54653987301691365</c:v>
                </c:pt>
                <c:pt idx="5">
                  <c:v>225.63011015268481</c:v>
                </c:pt>
                <c:pt idx="6">
                  <c:v>5.9227754906939731</c:v>
                </c:pt>
                <c:pt idx="7">
                  <c:v>405.21165820681301</c:v>
                </c:pt>
                <c:pt idx="8">
                  <c:v>9.8865951648959509</c:v>
                </c:pt>
                <c:pt idx="9">
                  <c:v>35.335577726286608</c:v>
                </c:pt>
                <c:pt idx="10">
                  <c:v>133.28730757853049</c:v>
                </c:pt>
              </c:numCache>
            </c:numRef>
          </c:val>
          <c:extLst>
            <c:ext xmlns:c16="http://schemas.microsoft.com/office/drawing/2014/chart" uri="{C3380CC4-5D6E-409C-BE32-E72D297353CC}">
              <c16:uniqueId val="{00000002-8EBB-4EDD-BC1B-6A6F77AB30C9}"/>
            </c:ext>
          </c:extLst>
        </c:ser>
        <c:ser>
          <c:idx val="25"/>
          <c:order val="25"/>
          <c:tx>
            <c:strRef>
              <c:f>'Performance Tables GPU, NPU'!$G$86</c:f>
              <c:strCache>
                <c:ptCount val="1"/>
                <c:pt idx="0">
                  <c:v>Intel® Core™ i5-1335U iGPU FP16</c:v>
                </c:pt>
              </c:strCache>
            </c:strRef>
          </c:tx>
          <c:spPr>
            <a:solidFill>
              <a:schemeClr val="accent2">
                <a:lumMod val="60000"/>
                <a:lumOff val="40000"/>
              </a:schemeClr>
            </a:solidFill>
            <a:ln>
              <a:noFill/>
            </a:ln>
            <a:effectLst/>
          </c:spPr>
          <c:invertIfNegative val="0"/>
          <c:val>
            <c:numRef>
              <c:f>'Performance Tables GPU, NPU'!$B$87:$B$97</c:f>
              <c:numCache>
                <c:formatCode>0.00</c:formatCode>
                <c:ptCount val="11"/>
                <c:pt idx="0">
                  <c:v>39.61083942145644</c:v>
                </c:pt>
                <c:pt idx="1">
                  <c:v>4.2889398213402821</c:v>
                </c:pt>
                <c:pt idx="2">
                  <c:v>60.047369228316327</c:v>
                </c:pt>
                <c:pt idx="3">
                  <c:v>0.58860108090857011</c:v>
                </c:pt>
                <c:pt idx="5">
                  <c:v>128.49500880350109</c:v>
                </c:pt>
                <c:pt idx="6">
                  <c:v>2.8989816347297168</c:v>
                </c:pt>
                <c:pt idx="7">
                  <c:v>238.9219357298324</c:v>
                </c:pt>
                <c:pt idx="8">
                  <c:v>4.7304915895282171</c:v>
                </c:pt>
                <c:pt idx="9">
                  <c:v>18.84642962189519</c:v>
                </c:pt>
                <c:pt idx="10">
                  <c:v>83.521814355386937</c:v>
                </c:pt>
              </c:numCache>
            </c:numRef>
          </c:val>
          <c:extLst>
            <c:ext xmlns:c16="http://schemas.microsoft.com/office/drawing/2014/chart" uri="{C3380CC4-5D6E-409C-BE32-E72D297353CC}">
              <c16:uniqueId val="{00000003-8EBB-4EDD-BC1B-6A6F77AB30C9}"/>
            </c:ext>
          </c:extLst>
        </c:ser>
        <c:ser>
          <c:idx val="26"/>
          <c:order val="26"/>
          <c:tx>
            <c:strRef>
              <c:f>'Performance Tables GPU, NPU'!$F$170</c:f>
              <c:strCache>
                <c:ptCount val="1"/>
                <c:pt idx="0">
                  <c:v>Intel® Core™Ultra7-165H NPU INT8</c:v>
                </c:pt>
              </c:strCache>
            </c:strRef>
          </c:tx>
          <c:spPr>
            <a:solidFill>
              <a:schemeClr val="accent3">
                <a:lumMod val="60000"/>
                <a:lumOff val="40000"/>
              </a:schemeClr>
            </a:solidFill>
            <a:ln>
              <a:noFill/>
            </a:ln>
            <a:effectLst/>
          </c:spPr>
          <c:invertIfNegative val="0"/>
          <c:val>
            <c:numRef>
              <c:f>'Performance Tables GPU, NPU'!$C$171:$C$181</c:f>
              <c:numCache>
                <c:formatCode>0.00</c:formatCode>
                <c:ptCount val="11"/>
                <c:pt idx="0">
                  <c:v>89.39</c:v>
                </c:pt>
                <c:pt idx="1">
                  <c:v>10.38</c:v>
                </c:pt>
                <c:pt idx="2">
                  <c:v>38</c:v>
                </c:pt>
                <c:pt idx="4">
                  <c:v>1999.98</c:v>
                </c:pt>
                <c:pt idx="5">
                  <c:v>772.55</c:v>
                </c:pt>
                <c:pt idx="8">
                  <c:v>0</c:v>
                </c:pt>
                <c:pt idx="9">
                  <c:v>50.34</c:v>
                </c:pt>
                <c:pt idx="10">
                  <c:v>127.63</c:v>
                </c:pt>
              </c:numCache>
            </c:numRef>
          </c:val>
          <c:extLst>
            <c:ext xmlns:c16="http://schemas.microsoft.com/office/drawing/2014/chart" uri="{C3380CC4-5D6E-409C-BE32-E72D297353CC}">
              <c16:uniqueId val="{00000004-8EBB-4EDD-BC1B-6A6F77AB30C9}"/>
            </c:ext>
          </c:extLst>
        </c:ser>
        <c:ser>
          <c:idx val="27"/>
          <c:order val="27"/>
          <c:tx>
            <c:strRef>
              <c:f>'Performance Tables GPU, NPU'!$G$170</c:f>
              <c:strCache>
                <c:ptCount val="1"/>
                <c:pt idx="0">
                  <c:v>Intel® Core™Ultra7-165H NPU FP16</c:v>
                </c:pt>
              </c:strCache>
            </c:strRef>
          </c:tx>
          <c:spPr>
            <a:solidFill>
              <a:schemeClr val="accent4">
                <a:lumMod val="60000"/>
                <a:lumOff val="40000"/>
              </a:schemeClr>
            </a:solidFill>
            <a:ln>
              <a:noFill/>
            </a:ln>
            <a:effectLst/>
          </c:spPr>
          <c:invertIfNegative val="0"/>
          <c:val>
            <c:numRef>
              <c:f>'Performance Tables GPU, NPU'!$B$171:$B$181</c:f>
              <c:numCache>
                <c:formatCode>General</c:formatCode>
                <c:ptCount val="11"/>
                <c:pt idx="0">
                  <c:v>74.260000000000005</c:v>
                </c:pt>
                <c:pt idx="1">
                  <c:v>6.75</c:v>
                </c:pt>
                <c:pt idx="2">
                  <c:v>34.97</c:v>
                </c:pt>
                <c:pt idx="4" formatCode="0.00">
                  <c:v>1359.28</c:v>
                </c:pt>
                <c:pt idx="5">
                  <c:v>384</c:v>
                </c:pt>
                <c:pt idx="7">
                  <c:v>458.21</c:v>
                </c:pt>
                <c:pt idx="8" formatCode="0.00">
                  <c:v>9.92</c:v>
                </c:pt>
                <c:pt idx="9">
                  <c:v>41.32</c:v>
                </c:pt>
                <c:pt idx="10">
                  <c:v>131.24</c:v>
                </c:pt>
              </c:numCache>
            </c:numRef>
          </c:val>
          <c:extLst>
            <c:ext xmlns:c16="http://schemas.microsoft.com/office/drawing/2014/chart" uri="{C3380CC4-5D6E-409C-BE32-E72D297353CC}">
              <c16:uniqueId val="{00000005-8EBB-4EDD-BC1B-6A6F77AB30C9}"/>
            </c:ext>
          </c:extLst>
        </c:ser>
        <c:ser>
          <c:idx val="28"/>
          <c:order val="28"/>
          <c:tx>
            <c:strRef>
              <c:f>'Performance Tables GPU, NPU'!$F$182</c:f>
              <c:strCache>
                <c:ptCount val="1"/>
                <c:pt idx="0">
                  <c:v>Intel® Core™Ultra7-268V NPU INT8</c:v>
                </c:pt>
              </c:strCache>
            </c:strRef>
          </c:tx>
          <c:spPr>
            <a:solidFill>
              <a:schemeClr val="accent5">
                <a:lumMod val="60000"/>
                <a:lumOff val="40000"/>
              </a:schemeClr>
            </a:solidFill>
            <a:ln>
              <a:noFill/>
            </a:ln>
            <a:effectLst/>
          </c:spPr>
          <c:invertIfNegative val="0"/>
          <c:val>
            <c:numRef>
              <c:f>'Performance Tables GPU, NPU'!$C$183:$C$193</c:f>
              <c:numCache>
                <c:formatCode>0.00</c:formatCode>
                <c:ptCount val="11"/>
                <c:pt idx="0">
                  <c:v>179.85796199999999</c:v>
                </c:pt>
                <c:pt idx="1">
                  <c:v>31.042957000000001</c:v>
                </c:pt>
                <c:pt idx="2">
                  <c:v>12.955634</c:v>
                </c:pt>
                <c:pt idx="4">
                  <c:v>4151.2090980000003</c:v>
                </c:pt>
                <c:pt idx="5">
                  <c:v>2038.5754139999999</c:v>
                </c:pt>
                <c:pt idx="6">
                  <c:v>229.75693799999999</c:v>
                </c:pt>
                <c:pt idx="9">
                  <c:v>129.87738899999999</c:v>
                </c:pt>
                <c:pt idx="10">
                  <c:v>399.27504299999998</c:v>
                </c:pt>
              </c:numCache>
            </c:numRef>
          </c:val>
          <c:extLst>
            <c:ext xmlns:c16="http://schemas.microsoft.com/office/drawing/2014/chart" uri="{C3380CC4-5D6E-409C-BE32-E72D297353CC}">
              <c16:uniqueId val="{00000006-8EBB-4EDD-BC1B-6A6F77AB30C9}"/>
            </c:ext>
          </c:extLst>
        </c:ser>
        <c:ser>
          <c:idx val="29"/>
          <c:order val="29"/>
          <c:tx>
            <c:strRef>
              <c:f>'Performance Tables GPU, NPU'!$G$182</c:f>
              <c:strCache>
                <c:ptCount val="1"/>
                <c:pt idx="0">
                  <c:v>Intel® Core™Ultra7-268V NPU FP16</c:v>
                </c:pt>
              </c:strCache>
            </c:strRef>
          </c:tx>
          <c:spPr>
            <a:solidFill>
              <a:schemeClr val="accent6">
                <a:lumMod val="60000"/>
                <a:lumOff val="40000"/>
              </a:schemeClr>
            </a:solidFill>
            <a:ln>
              <a:noFill/>
            </a:ln>
            <a:effectLst/>
          </c:spPr>
          <c:invertIfNegative val="0"/>
          <c:val>
            <c:numRef>
              <c:f>'Performance Tables GPU, NPU'!$B$183:$B$193</c:f>
              <c:numCache>
                <c:formatCode>0.00</c:formatCode>
                <c:ptCount val="11"/>
                <c:pt idx="0">
                  <c:v>141.27820600000001</c:v>
                </c:pt>
                <c:pt idx="2">
                  <c:v>13.398495</c:v>
                </c:pt>
                <c:pt idx="4">
                  <c:v>3149.7261469999999</c:v>
                </c:pt>
                <c:pt idx="5">
                  <c:v>835.86568799999998</c:v>
                </c:pt>
                <c:pt idx="6">
                  <c:v>200.09489600000001</c:v>
                </c:pt>
                <c:pt idx="8">
                  <c:v>37.098314999999999</c:v>
                </c:pt>
                <c:pt idx="9">
                  <c:v>105.285353</c:v>
                </c:pt>
                <c:pt idx="10">
                  <c:v>469.57681700000001</c:v>
                </c:pt>
              </c:numCache>
            </c:numRef>
          </c:val>
          <c:extLst>
            <c:ext xmlns:c16="http://schemas.microsoft.com/office/drawing/2014/chart" uri="{C3380CC4-5D6E-409C-BE32-E72D297353CC}">
              <c16:uniqueId val="{00000007-8EBB-4EDD-BC1B-6A6F77AB30C9}"/>
            </c:ext>
          </c:extLst>
        </c:ser>
        <c:ser>
          <c:idx val="30"/>
          <c:order val="30"/>
          <c:tx>
            <c:strRef>
              <c:f>'Performance Tables GPU, NPU'!$F$194</c:f>
              <c:strCache>
                <c:ptCount val="1"/>
                <c:pt idx="0">
                  <c:v>Intel® Core™Ultra7-288V NPU INT8</c:v>
                </c:pt>
              </c:strCache>
            </c:strRef>
          </c:tx>
          <c:spPr>
            <a:solidFill>
              <a:schemeClr val="accent1">
                <a:lumMod val="50000"/>
              </a:schemeClr>
            </a:solidFill>
            <a:ln>
              <a:noFill/>
            </a:ln>
            <a:effectLst/>
          </c:spPr>
          <c:invertIfNegative val="0"/>
          <c:val>
            <c:numRef>
              <c:f>'Performance Tables GPU, NPU'!$C$195:$C$205</c:f>
              <c:numCache>
                <c:formatCode>0.00</c:formatCode>
                <c:ptCount val="11"/>
                <c:pt idx="0">
                  <c:v>177.17810847838601</c:v>
                </c:pt>
                <c:pt idx="1">
                  <c:v>32.323303564028883</c:v>
                </c:pt>
                <c:pt idx="2">
                  <c:v>13.38537830878186</c:v>
                </c:pt>
                <c:pt idx="4">
                  <c:v>3751.9516575808211</c:v>
                </c:pt>
                <c:pt idx="5">
                  <c:v>2022.98353738986</c:v>
                </c:pt>
                <c:pt idx="8">
                  <c:v>0</c:v>
                </c:pt>
                <c:pt idx="10">
                  <c:v>390.98155664939219</c:v>
                </c:pt>
              </c:numCache>
            </c:numRef>
          </c:val>
          <c:extLst>
            <c:ext xmlns:c16="http://schemas.microsoft.com/office/drawing/2014/chart" uri="{C3380CC4-5D6E-409C-BE32-E72D297353CC}">
              <c16:uniqueId val="{00000008-8EBB-4EDD-BC1B-6A6F77AB30C9}"/>
            </c:ext>
          </c:extLst>
        </c:ser>
        <c:ser>
          <c:idx val="31"/>
          <c:order val="31"/>
          <c:tx>
            <c:strRef>
              <c:f>'Performance Tables GPU, NPU'!$G$194</c:f>
              <c:strCache>
                <c:ptCount val="1"/>
                <c:pt idx="0">
                  <c:v>Intel® Core™Ultra7-288V NPU FP16</c:v>
                </c:pt>
              </c:strCache>
            </c:strRef>
          </c:tx>
          <c:spPr>
            <a:solidFill>
              <a:schemeClr val="accent2">
                <a:lumMod val="50000"/>
              </a:schemeClr>
            </a:solidFill>
            <a:ln>
              <a:noFill/>
            </a:ln>
            <a:effectLst/>
          </c:spPr>
          <c:invertIfNegative val="0"/>
          <c:val>
            <c:numRef>
              <c:f>'Performance Tables GPU, NPU'!$B$195:$B$205</c:f>
              <c:numCache>
                <c:formatCode>0.00</c:formatCode>
                <c:ptCount val="11"/>
                <c:pt idx="0">
                  <c:v>139.65756158942571</c:v>
                </c:pt>
                <c:pt idx="1">
                  <c:v>0</c:v>
                </c:pt>
                <c:pt idx="2">
                  <c:v>13.669908047769789</c:v>
                </c:pt>
                <c:pt idx="4">
                  <c:v>2877.3813717677381</c:v>
                </c:pt>
                <c:pt idx="5">
                  <c:v>975.9312570072575</c:v>
                </c:pt>
                <c:pt idx="8">
                  <c:v>46.184869339122727</c:v>
                </c:pt>
                <c:pt idx="10">
                  <c:v>506.71552166634513</c:v>
                </c:pt>
              </c:numCache>
            </c:numRef>
          </c:val>
          <c:extLst>
            <c:ext xmlns:c16="http://schemas.microsoft.com/office/drawing/2014/chart" uri="{C3380CC4-5D6E-409C-BE32-E72D297353CC}">
              <c16:uniqueId val="{00000009-8EBB-4EDD-BC1B-6A6F77AB30C9}"/>
            </c:ext>
          </c:extLst>
        </c:ser>
        <c:ser>
          <c:idx val="32"/>
          <c:order val="32"/>
          <c:tx>
            <c:strRef>
              <c:f>'Performance Tables GPU, NPU'!$F$134</c:f>
              <c:strCache>
                <c:ptCount val="1"/>
                <c:pt idx="0">
                  <c:v>Intel® Core™Ultra7-268V iGPU INT8</c:v>
                </c:pt>
              </c:strCache>
            </c:strRef>
          </c:tx>
          <c:spPr>
            <a:solidFill>
              <a:schemeClr val="accent3">
                <a:lumMod val="50000"/>
              </a:schemeClr>
            </a:solidFill>
            <a:ln>
              <a:noFill/>
            </a:ln>
            <a:effectLst/>
          </c:spPr>
          <c:invertIfNegative val="0"/>
          <c:val>
            <c:numRef>
              <c:f>'Performance Tables GPU, NPU'!$C$135:$C$145</c:f>
              <c:numCache>
                <c:formatCode>0.00</c:formatCode>
                <c:ptCount val="11"/>
                <c:pt idx="0">
                  <c:v>279.89037000000002</c:v>
                </c:pt>
                <c:pt idx="1">
                  <c:v>43.575183000000003</c:v>
                </c:pt>
                <c:pt idx="2">
                  <c:v>184.72799900000001</c:v>
                </c:pt>
                <c:pt idx="3">
                  <c:v>8.6972210000000008</c:v>
                </c:pt>
                <c:pt idx="4">
                  <c:v>1530.2943049999999</c:v>
                </c:pt>
                <c:pt idx="5">
                  <c:v>1023.16021</c:v>
                </c:pt>
                <c:pt idx="6">
                  <c:v>1114.157886</c:v>
                </c:pt>
                <c:pt idx="7">
                  <c:v>45.063335000000002</c:v>
                </c:pt>
                <c:pt idx="8">
                  <c:v>68.605682999999999</c:v>
                </c:pt>
                <c:pt idx="9">
                  <c:v>112.65842499999999</c:v>
                </c:pt>
                <c:pt idx="10">
                  <c:v>326.28857799999997</c:v>
                </c:pt>
              </c:numCache>
            </c:numRef>
          </c:val>
          <c:extLst>
            <c:ext xmlns:c16="http://schemas.microsoft.com/office/drawing/2014/chart" uri="{C3380CC4-5D6E-409C-BE32-E72D297353CC}">
              <c16:uniqueId val="{0000000A-8EBB-4EDD-BC1B-6A6F77AB30C9}"/>
            </c:ext>
          </c:extLst>
        </c:ser>
        <c:ser>
          <c:idx val="33"/>
          <c:order val="33"/>
          <c:tx>
            <c:strRef>
              <c:f>'Performance Tables GPU, NPU'!$G$134</c:f>
              <c:strCache>
                <c:ptCount val="1"/>
                <c:pt idx="0">
                  <c:v>Intel® Core™Ultra7-268V iGPU FP16</c:v>
                </c:pt>
              </c:strCache>
            </c:strRef>
          </c:tx>
          <c:spPr>
            <a:solidFill>
              <a:schemeClr val="accent4">
                <a:lumMod val="50000"/>
              </a:schemeClr>
            </a:solidFill>
            <a:ln>
              <a:noFill/>
            </a:ln>
            <a:effectLst/>
          </c:spPr>
          <c:invertIfNegative val="0"/>
          <c:val>
            <c:numRef>
              <c:f>'Performance Tables GPU, NPU'!$B$135:$B$145</c:f>
              <c:numCache>
                <c:formatCode>0.00</c:formatCode>
                <c:ptCount val="11"/>
                <c:pt idx="0">
                  <c:v>242.598814</c:v>
                </c:pt>
                <c:pt idx="1">
                  <c:v>40.076132999999999</c:v>
                </c:pt>
                <c:pt idx="2">
                  <c:v>167.805487</c:v>
                </c:pt>
                <c:pt idx="3">
                  <c:v>5.0402779999999998</c:v>
                </c:pt>
                <c:pt idx="4">
                  <c:v>1450.3902270000001</c:v>
                </c:pt>
                <c:pt idx="5">
                  <c:v>466.89583900000002</c:v>
                </c:pt>
                <c:pt idx="6">
                  <c:v>946.07403299999999</c:v>
                </c:pt>
                <c:pt idx="7">
                  <c:v>25.609470000000002</c:v>
                </c:pt>
                <c:pt idx="8">
                  <c:v>48.457436000000001</c:v>
                </c:pt>
                <c:pt idx="9">
                  <c:v>119.273152</c:v>
                </c:pt>
                <c:pt idx="10">
                  <c:v>320.33840400000003</c:v>
                </c:pt>
              </c:numCache>
            </c:numRef>
          </c:val>
          <c:extLst>
            <c:ext xmlns:c16="http://schemas.microsoft.com/office/drawing/2014/chart" uri="{C3380CC4-5D6E-409C-BE32-E72D297353CC}">
              <c16:uniqueId val="{0000000B-8EBB-4EDD-BC1B-6A6F77AB30C9}"/>
            </c:ext>
          </c:extLst>
        </c:ser>
        <c:ser>
          <c:idx val="34"/>
          <c:order val="34"/>
          <c:tx>
            <c:strRef>
              <c:f>'Performance Tables GPU, NPU'!$F$146</c:f>
              <c:strCache>
                <c:ptCount val="1"/>
                <c:pt idx="0">
                  <c:v>Intel® Core™Ultra7-288V iGPU INT8</c:v>
                </c:pt>
              </c:strCache>
            </c:strRef>
          </c:tx>
          <c:spPr>
            <a:solidFill>
              <a:schemeClr val="accent5">
                <a:lumMod val="50000"/>
              </a:schemeClr>
            </a:solidFill>
            <a:ln>
              <a:noFill/>
            </a:ln>
            <a:effectLst/>
          </c:spPr>
          <c:invertIfNegative val="0"/>
          <c:val>
            <c:numRef>
              <c:f>'Performance Tables GPU, NPU'!$B$147:$B$157</c:f>
              <c:numCache>
                <c:formatCode>0.00</c:formatCode>
                <c:ptCount val="11"/>
                <c:pt idx="0">
                  <c:v>268.10474729853848</c:v>
                </c:pt>
                <c:pt idx="1">
                  <c:v>49.623213220295852</c:v>
                </c:pt>
                <c:pt idx="2">
                  <c:v>185.2951424053885</c:v>
                </c:pt>
                <c:pt idx="3">
                  <c:v>7.441682158797355</c:v>
                </c:pt>
                <c:pt idx="4">
                  <c:v>1554.1513564067779</c:v>
                </c:pt>
                <c:pt idx="5">
                  <c:v>621.08424645870673</c:v>
                </c:pt>
                <c:pt idx="6">
                  <c:v>39.713231024854821</c:v>
                </c:pt>
                <c:pt idx="7">
                  <c:v>990.93299145956246</c:v>
                </c:pt>
                <c:pt idx="8">
                  <c:v>74.6753484235618</c:v>
                </c:pt>
                <c:pt idx="10">
                  <c:v>412.46692134688237</c:v>
                </c:pt>
              </c:numCache>
            </c:numRef>
          </c:val>
          <c:extLst>
            <c:ext xmlns:c16="http://schemas.microsoft.com/office/drawing/2014/chart" uri="{C3380CC4-5D6E-409C-BE32-E72D297353CC}">
              <c16:uniqueId val="{0000000C-8EBB-4EDD-BC1B-6A6F77AB30C9}"/>
            </c:ext>
          </c:extLst>
        </c:ser>
        <c:ser>
          <c:idx val="35"/>
          <c:order val="35"/>
          <c:tx>
            <c:strRef>
              <c:f>'Performance Tables GPU, NPU'!$G$134</c:f>
              <c:strCache>
                <c:ptCount val="1"/>
                <c:pt idx="0">
                  <c:v>Intel® Core™Ultra7-268V iGPU FP16</c:v>
                </c:pt>
              </c:strCache>
            </c:strRef>
          </c:tx>
          <c:spPr>
            <a:solidFill>
              <a:schemeClr val="accent6">
                <a:lumMod val="50000"/>
              </a:schemeClr>
            </a:solidFill>
            <a:ln>
              <a:noFill/>
            </a:ln>
            <a:effectLst/>
          </c:spPr>
          <c:invertIfNegative val="0"/>
          <c:val>
            <c:numRef>
              <c:f>'Performance Tables GPU, NPU'!$B$135:$B$145</c:f>
              <c:numCache>
                <c:formatCode>0.00</c:formatCode>
                <c:ptCount val="11"/>
                <c:pt idx="0">
                  <c:v>242.598814</c:v>
                </c:pt>
                <c:pt idx="1">
                  <c:v>40.076132999999999</c:v>
                </c:pt>
                <c:pt idx="2">
                  <c:v>167.805487</c:v>
                </c:pt>
                <c:pt idx="3">
                  <c:v>5.0402779999999998</c:v>
                </c:pt>
                <c:pt idx="4">
                  <c:v>1450.3902270000001</c:v>
                </c:pt>
                <c:pt idx="5">
                  <c:v>466.89583900000002</c:v>
                </c:pt>
                <c:pt idx="6">
                  <c:v>946.07403299999999</c:v>
                </c:pt>
                <c:pt idx="7">
                  <c:v>25.609470000000002</c:v>
                </c:pt>
                <c:pt idx="8">
                  <c:v>48.457436000000001</c:v>
                </c:pt>
                <c:pt idx="9">
                  <c:v>119.273152</c:v>
                </c:pt>
                <c:pt idx="10">
                  <c:v>320.33840400000003</c:v>
                </c:pt>
              </c:numCache>
            </c:numRef>
          </c:val>
          <c:extLst>
            <c:ext xmlns:c16="http://schemas.microsoft.com/office/drawing/2014/chart" uri="{C3380CC4-5D6E-409C-BE32-E72D297353CC}">
              <c16:uniqueId val="{0000000D-8EBB-4EDD-BC1B-6A6F77AB30C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NPU'!$F$242</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NPU'!$B$243:$B$248</c:f>
              <c:numCache>
                <c:formatCode>0.0</c:formatCode>
                <c:ptCount val="6"/>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NPU'!$G$242</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NPU'!$C$243:$C$248</c:f>
              <c:numCache>
                <c:formatCode>0.0</c:formatCode>
                <c:ptCount val="6"/>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NPU'!$H$242</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NPU'!$D$243:$D$248</c:f>
              <c:numCache>
                <c:formatCode>0.0</c:formatCode>
                <c:ptCount val="6"/>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NPU'!$F$250</c:f>
              <c:strCache>
                <c:ptCount val="1"/>
                <c:pt idx="0">
                  <c:v>Intel® Arc™ A770M INT4</c:v>
                </c:pt>
              </c:strCache>
              <c:extLst xmlns:c15="http://schemas.microsoft.com/office/drawing/2012/chart"/>
            </c:strRef>
          </c:tx>
          <c:spPr>
            <a:solidFill>
              <a:schemeClr val="accent4"/>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NPU'!$B$251:$B$256</c:f>
              <c:numCache>
                <c:formatCode>0.0</c:formatCode>
                <c:ptCount val="6"/>
                <c:pt idx="0">
                  <c:v>45.50954995150957</c:v>
                </c:pt>
                <c:pt idx="1">
                  <c:v>34.744057897498081</c:v>
                </c:pt>
                <c:pt idx="2">
                  <c:v>38.164777955413619</c:v>
                </c:pt>
                <c:pt idx="3">
                  <c:v>35.327188051214527</c:v>
                </c:pt>
                <c:pt idx="4">
                  <c:v>37.982549297550733</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NPU'!$G$250</c:f>
              <c:strCache>
                <c:ptCount val="1"/>
                <c:pt idx="0">
                  <c:v>Intel® Arc™ A770M INT8</c:v>
                </c:pt>
              </c:strCache>
              <c:extLst xmlns:c15="http://schemas.microsoft.com/office/drawing/2012/chart"/>
            </c:strRef>
          </c:tx>
          <c:spPr>
            <a:solidFill>
              <a:schemeClr val="accent4">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NPU'!$C$251:$C$256</c:f>
              <c:numCache>
                <c:formatCode>0.0</c:formatCode>
                <c:ptCount val="6"/>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NPU'!$H$250</c:f>
              <c:strCache>
                <c:ptCount val="1"/>
                <c:pt idx="0">
                  <c:v>Intel® Arc™ A770M FP16</c:v>
                </c:pt>
              </c:strCache>
              <c:extLst xmlns:c15="http://schemas.microsoft.com/office/drawing/2012/chart"/>
            </c:strRef>
          </c:tx>
          <c:spPr>
            <a:solidFill>
              <a:schemeClr val="accent5">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NPU'!$D$251:$D$256</c:f>
              <c:numCache>
                <c:formatCode>0.0</c:formatCode>
                <c:ptCount val="6"/>
              </c:numCache>
            </c:numRef>
          </c:val>
          <c:extLst xmlns:c15="http://schemas.microsoft.com/office/drawing/2012/chart">
            <c:ext xmlns:c16="http://schemas.microsoft.com/office/drawing/2014/chart" uri="{C3380CC4-5D6E-409C-BE32-E72D297353CC}">
              <c16:uniqueId val="{00000003-3AED-40B8-95B8-0E570608F06A}"/>
            </c:ext>
          </c:extLst>
        </c:ser>
        <c:ser>
          <c:idx val="0"/>
          <c:order val="6"/>
          <c:tx>
            <c:strRef>
              <c:f>'Performance Tables GPU, NPU'!$F$258</c:f>
              <c:strCache>
                <c:ptCount val="1"/>
                <c:pt idx="0">
                  <c:v>Intel® Flex-140 INT4</c:v>
                </c:pt>
              </c:strCache>
              <c:extLst xmlns:c15="http://schemas.microsoft.com/office/drawing/2012/chart"/>
            </c:strRef>
          </c:tx>
          <c:spPr>
            <a:solidFill>
              <a:schemeClr val="accent1"/>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NPU'!$B$259:$B$264</c:f>
              <c:numCache>
                <c:formatCode>0.0</c:formatCode>
                <c:ptCount val="6"/>
                <c:pt idx="0">
                  <c:v>11.38079679462134</c:v>
                </c:pt>
                <c:pt idx="1">
                  <c:v>5.7202386849674642</c:v>
                </c:pt>
                <c:pt idx="3" formatCode="0.00">
                  <c:v>5.6929355793102783</c:v>
                </c:pt>
                <c:pt idx="4">
                  <c:v>11.09985092900202</c:v>
                </c:pt>
                <c:pt idx="5" formatCode="0.00">
                  <c:v>18.761208649592589</c:v>
                </c:pt>
              </c:numCache>
            </c:numRef>
          </c:val>
          <c:extLst xmlns:c15="http://schemas.microsoft.com/office/drawing/2012/chart">
            <c:ext xmlns:c16="http://schemas.microsoft.com/office/drawing/2014/chart" uri="{C3380CC4-5D6E-409C-BE32-E72D297353CC}">
              <c16:uniqueId val="{00000000-CF29-4193-9F3F-C170A70C1714}"/>
            </c:ext>
          </c:extLst>
        </c:ser>
        <c:ser>
          <c:idx val="11"/>
          <c:order val="7"/>
          <c:tx>
            <c:strRef>
              <c:f>'Performance Tables GPU, NPU'!$G$258</c:f>
              <c:strCache>
                <c:ptCount val="1"/>
                <c:pt idx="0">
                  <c:v>Intel® Flex-140 INT8</c:v>
                </c:pt>
              </c:strCache>
              <c:extLst xmlns:c15="http://schemas.microsoft.com/office/drawing/2012/chart"/>
            </c:strRef>
          </c:tx>
          <c:spPr>
            <a:solidFill>
              <a:schemeClr val="accent6">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NPU'!$C$259:$C$264</c:f>
              <c:numCache>
                <c:formatCode>0.000</c:formatCode>
                <c:ptCount val="6"/>
              </c:numCache>
            </c:numRef>
          </c:val>
          <c:extLst xmlns:c15="http://schemas.microsoft.com/office/drawing/2012/chart">
            <c:ext xmlns:c16="http://schemas.microsoft.com/office/drawing/2014/chart" uri="{C3380CC4-5D6E-409C-BE32-E72D297353CC}">
              <c16:uniqueId val="{00000004-3AED-40B8-95B8-0E570608F06A}"/>
            </c:ext>
          </c:extLst>
        </c:ser>
        <c:ser>
          <c:idx val="12"/>
          <c:order val="8"/>
          <c:tx>
            <c:strRef>
              <c:f>'Performance Tables GPU, NPU'!$H$258</c:f>
              <c:strCache>
                <c:ptCount val="1"/>
                <c:pt idx="0">
                  <c:v>Intel® Flex-140 FP16</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NPU'!$D$259:$D$264</c:f>
              <c:numCache>
                <c:formatCode>0.00</c:formatCode>
                <c:ptCount val="6"/>
              </c:numCache>
            </c:numRef>
          </c:val>
          <c:extLst xmlns:c15="http://schemas.microsoft.com/office/drawing/2012/chart">
            <c:ext xmlns:c16="http://schemas.microsoft.com/office/drawing/2014/chart" uri="{C3380CC4-5D6E-409C-BE32-E72D297353CC}">
              <c16:uniqueId val="{00000005-3AED-40B8-95B8-0E570608F06A}"/>
            </c:ext>
          </c:extLst>
        </c:ser>
        <c:ser>
          <c:idx val="4"/>
          <c:order val="9"/>
          <c:tx>
            <c:strRef>
              <c:f>'Performance Tables GPU, NPU'!$F$266</c:f>
              <c:strCache>
                <c:ptCount val="1"/>
                <c:pt idx="0">
                  <c:v>Intel® Core™ Ultra7-165H iGPU INT4</c:v>
                </c:pt>
              </c:strCache>
              <c:extLst xmlns:c15="http://schemas.microsoft.com/office/drawing/2012/chart"/>
            </c:strRef>
          </c:tx>
          <c:spPr>
            <a:solidFill>
              <a:schemeClr val="accent5"/>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NPU'!$B$267:$B$272</c:f>
              <c:numCache>
                <c:formatCode>0.0</c:formatCode>
                <c:ptCount val="6"/>
                <c:pt idx="0">
                  <c:v>15.748624239557991</c:v>
                </c:pt>
                <c:pt idx="1">
                  <c:v>14.215639307152481</c:v>
                </c:pt>
                <c:pt idx="2">
                  <c:v>13.24884105762848</c:v>
                </c:pt>
                <c:pt idx="3">
                  <c:v>14.276291933038481</c:v>
                </c:pt>
                <c:pt idx="4">
                  <c:v>14.6471258384381</c:v>
                </c:pt>
                <c:pt idx="5">
                  <c:v>23.159776285824989</c:v>
                </c:pt>
              </c:numCache>
            </c:numRef>
          </c:val>
          <c:extLst xmlns:c15="http://schemas.microsoft.com/office/drawing/2012/chart">
            <c:ext xmlns:c16="http://schemas.microsoft.com/office/drawing/2014/chart" uri="{C3380CC4-5D6E-409C-BE32-E72D297353CC}">
              <c16:uniqueId val="{00000000-F51B-4243-8F86-8E6E1038F675}"/>
            </c:ext>
          </c:extLst>
        </c:ser>
        <c:ser>
          <c:idx val="5"/>
          <c:order val="10"/>
          <c:tx>
            <c:strRef>
              <c:f>'Performance Tables GPU, NPU'!$G$266</c:f>
              <c:strCache>
                <c:ptCount val="1"/>
                <c:pt idx="0">
                  <c:v>Intel® Core™ Ultra7-165H iGPU INT8</c:v>
                </c:pt>
              </c:strCache>
              <c:extLst xmlns:c15="http://schemas.microsoft.com/office/drawing/2012/chart"/>
            </c:strRef>
          </c:tx>
          <c:spPr>
            <a:solidFill>
              <a:schemeClr val="accent6"/>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NPU'!$C$267:$C$272</c:f>
              <c:numCache>
                <c:formatCode>0.0</c:formatCode>
                <c:ptCount val="6"/>
                <c:pt idx="0">
                  <c:v>11.30279266010208</c:v>
                </c:pt>
                <c:pt idx="1">
                  <c:v>9.7179397151496953</c:v>
                </c:pt>
                <c:pt idx="2">
                  <c:v>9.1149169535358912</c:v>
                </c:pt>
                <c:pt idx="4">
                  <c:v>9.2573400755158257</c:v>
                </c:pt>
                <c:pt idx="5">
                  <c:v>15.668759908532049</c:v>
                </c:pt>
              </c:numCache>
            </c:numRef>
          </c:val>
          <c:extLst xmlns:c15="http://schemas.microsoft.com/office/drawing/2012/chart">
            <c:ext xmlns:c16="http://schemas.microsoft.com/office/drawing/2014/chart" uri="{C3380CC4-5D6E-409C-BE32-E72D297353CC}">
              <c16:uniqueId val="{00000001-F51B-4243-8F86-8E6E1038F675}"/>
            </c:ext>
          </c:extLst>
        </c:ser>
        <c:ser>
          <c:idx val="6"/>
          <c:order val="11"/>
          <c:tx>
            <c:strRef>
              <c:f>'Performance Tables GPU, NPU'!$H$266</c:f>
              <c:strCache>
                <c:ptCount val="1"/>
                <c:pt idx="0">
                  <c:v>Intel® Core™ Ultra7-165H iGPU FP16</c:v>
                </c:pt>
              </c:strCache>
              <c:extLst xmlns:c15="http://schemas.microsoft.com/office/drawing/2012/chart"/>
            </c:strRef>
          </c:tx>
          <c:spPr>
            <a:solidFill>
              <a:schemeClr val="accent1">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NPU'!$D$267:$D$272</c:f>
              <c:numCache>
                <c:formatCode>0.0</c:formatCode>
                <c:ptCount val="6"/>
              </c:numCache>
            </c:numRef>
          </c:val>
          <c:extLst xmlns:c15="http://schemas.microsoft.com/office/drawing/2012/chart">
            <c:ext xmlns:c16="http://schemas.microsoft.com/office/drawing/2014/chart" uri="{C3380CC4-5D6E-409C-BE32-E72D297353CC}">
              <c16:uniqueId val="{00000002-F51B-4243-8F86-8E6E1038F675}"/>
            </c:ext>
          </c:extLst>
        </c:ser>
        <c:ser>
          <c:idx val="2"/>
          <c:order val="12"/>
          <c:tx>
            <c:strRef>
              <c:f>'Performance Tables GPU, NPU'!$F$282</c:f>
              <c:strCache>
                <c:ptCount val="1"/>
                <c:pt idx="0">
                  <c:v>Intel® Core™ Ultra7-288V iGPU INT4</c:v>
                </c:pt>
              </c:strCache>
            </c:strRef>
          </c:tx>
          <c:spPr>
            <a:solidFill>
              <a:schemeClr val="accent3"/>
            </a:solidFill>
            <a:ln>
              <a:noFill/>
            </a:ln>
            <a:effectLst/>
          </c:spPr>
          <c:invertIfNegative val="0"/>
          <c:val>
            <c:numRef>
              <c:f>'Performance Tables GPU, NPU'!$B$283:$B$288</c:f>
              <c:numCache>
                <c:formatCode>0.0</c:formatCode>
                <c:ptCount val="6"/>
                <c:pt idx="0">
                  <c:v>18.044226037132489</c:v>
                </c:pt>
                <c:pt idx="1">
                  <c:v>17.55398244566647</c:v>
                </c:pt>
                <c:pt idx="2">
                  <c:v>15.58002485013964</c:v>
                </c:pt>
                <c:pt idx="3">
                  <c:v>17.000676116889171</c:v>
                </c:pt>
                <c:pt idx="4">
                  <c:v>16.659228321221239</c:v>
                </c:pt>
                <c:pt idx="5">
                  <c:v>25.720435837929362</c:v>
                </c:pt>
              </c:numCache>
            </c:numRef>
          </c:val>
          <c:extLst>
            <c:ext xmlns:c16="http://schemas.microsoft.com/office/drawing/2014/chart" uri="{C3380CC4-5D6E-409C-BE32-E72D297353CC}">
              <c16:uniqueId val="{00000000-1D7B-446D-A10E-8BAE3B5C6C2F}"/>
            </c:ext>
          </c:extLst>
        </c:ser>
        <c:ser>
          <c:idx val="13"/>
          <c:order val="13"/>
          <c:tx>
            <c:strRef>
              <c:f>'Performance Tables GPU, NPU'!$G$282</c:f>
              <c:strCache>
                <c:ptCount val="1"/>
                <c:pt idx="0">
                  <c:v>Intel® Core™ Ultra7-288V iGPU INT8</c:v>
                </c:pt>
              </c:strCache>
            </c:strRef>
          </c:tx>
          <c:spPr>
            <a:solidFill>
              <a:schemeClr val="accent2">
                <a:lumMod val="80000"/>
                <a:lumOff val="20000"/>
              </a:schemeClr>
            </a:solidFill>
            <a:ln>
              <a:noFill/>
            </a:ln>
            <a:effectLst/>
          </c:spPr>
          <c:invertIfNegative val="0"/>
          <c:val>
            <c:numRef>
              <c:f>'Performance Tables GPU, NPU'!$C$283:$C$288</c:f>
              <c:numCache>
                <c:formatCode>0.0</c:formatCode>
                <c:ptCount val="6"/>
                <c:pt idx="0">
                  <c:v>12.583402793716759</c:v>
                </c:pt>
                <c:pt idx="1">
                  <c:v>10.76133310964109</c:v>
                </c:pt>
                <c:pt idx="2">
                  <c:v>10.43335351143903</c:v>
                </c:pt>
                <c:pt idx="3">
                  <c:v>9.7091337705032643</c:v>
                </c:pt>
                <c:pt idx="4">
                  <c:v>10.16899548527107</c:v>
                </c:pt>
                <c:pt idx="5">
                  <c:v>16.671695961615089</c:v>
                </c:pt>
              </c:numCache>
            </c:numRef>
          </c:val>
          <c:extLst>
            <c:ext xmlns:c16="http://schemas.microsoft.com/office/drawing/2014/chart" uri="{C3380CC4-5D6E-409C-BE32-E72D297353CC}">
              <c16:uniqueId val="{00000002-1D7B-446D-A10E-8BAE3B5C6C2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Stable-Diffusion-V1-5,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2"/>
          <c:tx>
            <c:strRef>
              <c:f>'Performance Tables GPU, NPU'!$G$250</c:f>
              <c:strCache>
                <c:ptCount val="1"/>
                <c:pt idx="0">
                  <c:v>Intel® Arc™ A770M INT8</c:v>
                </c:pt>
              </c:strCache>
              <c:extLst xmlns:c15="http://schemas.microsoft.com/office/drawing/2012/chart"/>
            </c:strRef>
          </c:tx>
          <c:spPr>
            <a:solidFill>
              <a:schemeClr val="accent1"/>
            </a:solidFill>
            <a:ln>
              <a:noFill/>
            </a:ln>
            <a:effectLst/>
          </c:spPr>
          <c:invertIfNegative val="0"/>
          <c:cat>
            <c:strRef>
              <c:f>'Performance Tables GPU, NPU'!$A$273</c:f>
              <c:strCache>
                <c:ptCount val="1"/>
                <c:pt idx="0">
                  <c:v>Stable-Diffusion-v1-5</c:v>
                </c:pt>
              </c:strCache>
              <c:extLst xmlns:c15="http://schemas.microsoft.com/office/drawing/2012/chart"/>
            </c:strRef>
          </c:cat>
          <c:val>
            <c:numRef>
              <c:f>'Performance Tables GPU, NPU'!$C$257</c:f>
              <c:numCache>
                <c:formatCode>0.0</c:formatCode>
                <c:ptCount val="1"/>
                <c:pt idx="0">
                  <c:v>2.6</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NPU'!$H$250</c:f>
              <c:strCache>
                <c:ptCount val="1"/>
                <c:pt idx="0">
                  <c:v>Intel® Arc™ A770M FP16</c:v>
                </c:pt>
              </c:strCache>
              <c:extLst xmlns:c15="http://schemas.microsoft.com/office/drawing/2012/chart"/>
            </c:strRef>
          </c:tx>
          <c:spPr>
            <a:solidFill>
              <a:schemeClr val="accent2"/>
            </a:solidFill>
            <a:ln>
              <a:noFill/>
            </a:ln>
            <a:effectLst/>
          </c:spPr>
          <c:invertIfNegative val="0"/>
          <c:cat>
            <c:strRef>
              <c:f>'Performance Tables GPU, NPU'!$A$273</c:f>
              <c:strCache>
                <c:ptCount val="1"/>
                <c:pt idx="0">
                  <c:v>Stable-Diffusion-v1-5</c:v>
                </c:pt>
              </c:strCache>
            </c:strRef>
          </c:cat>
          <c:val>
            <c:numRef>
              <c:f>'Performance Tables GPU, NPU'!$D$257</c:f>
              <c:numCache>
                <c:formatCode>0.0</c:formatCode>
                <c:ptCount val="1"/>
                <c:pt idx="0">
                  <c:v>2.5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NPU'!$G$266</c:f>
              <c:strCache>
                <c:ptCount val="1"/>
                <c:pt idx="0">
                  <c:v>Intel® Core™ Ultra7-165H iGPU INT8</c:v>
                </c:pt>
              </c:strCache>
              <c:extLst xmlns:c15="http://schemas.microsoft.com/office/drawing/2012/chart"/>
            </c:strRef>
          </c:tx>
          <c:spPr>
            <a:solidFill>
              <a:schemeClr val="accent1">
                <a:lumMod val="60000"/>
              </a:schemeClr>
            </a:solidFill>
            <a:ln>
              <a:noFill/>
            </a:ln>
            <a:effectLst/>
          </c:spPr>
          <c:invertIfNegative val="0"/>
          <c:dPt>
            <c:idx val="0"/>
            <c:invertIfNegative val="0"/>
            <c:bubble3D val="0"/>
            <c:extLst>
              <c:ext xmlns:c16="http://schemas.microsoft.com/office/drawing/2014/chart" uri="{C3380CC4-5D6E-409C-BE32-E72D297353CC}">
                <c16:uniqueId val="{00000000-31DB-49EC-BBE6-EE2A1A41E266}"/>
              </c:ext>
            </c:extLst>
          </c:dPt>
          <c:cat>
            <c:strRef>
              <c:f>'Performance Tables GPU, NPU'!$A$273</c:f>
              <c:strCache>
                <c:ptCount val="1"/>
                <c:pt idx="0">
                  <c:v>Stable-Diffusion-v1-5</c:v>
                </c:pt>
              </c:strCache>
              <c:extLst xmlns:c15="http://schemas.microsoft.com/office/drawing/2012/chart"/>
            </c:strRef>
          </c:cat>
          <c:val>
            <c:numRef>
              <c:f>'Performance Tables GPU, NPU'!$C$273</c:f>
              <c:numCache>
                <c:formatCode>0.0</c:formatCode>
                <c:ptCount val="1"/>
                <c:pt idx="0">
                  <c:v>15.7</c:v>
                </c:pt>
              </c:numCache>
              <c:extLst xmlns:c15="http://schemas.microsoft.com/office/drawing/2012/chart"/>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NPU'!$H$266</c:f>
              <c:strCache>
                <c:ptCount val="1"/>
                <c:pt idx="0">
                  <c:v>Intel® Core™ Ultra7-165H iGPU FP16</c:v>
                </c:pt>
              </c:strCache>
            </c:strRef>
          </c:tx>
          <c:spPr>
            <a:solidFill>
              <a:schemeClr val="accent2">
                <a:lumMod val="60000"/>
              </a:schemeClr>
            </a:solidFill>
            <a:ln>
              <a:noFill/>
            </a:ln>
            <a:effectLst/>
          </c:spPr>
          <c:invertIfNegative val="0"/>
          <c:cat>
            <c:strRef>
              <c:f>'Performance Tables GPU, NPU'!$A$273</c:f>
              <c:strCache>
                <c:ptCount val="1"/>
                <c:pt idx="0">
                  <c:v>Stable-Diffusion-v1-5</c:v>
                </c:pt>
              </c:strCache>
            </c:strRef>
          </c:cat>
          <c:val>
            <c:numRef>
              <c:f>'Performance Tables GPU, NPU'!$D$273</c:f>
              <c:numCache>
                <c:formatCode>0.0</c:formatCode>
                <c:ptCount val="1"/>
              </c:numCache>
            </c:numRef>
          </c:val>
          <c:extLst>
            <c:ext xmlns:c16="http://schemas.microsoft.com/office/drawing/2014/chart" uri="{C3380CC4-5D6E-409C-BE32-E72D297353CC}">
              <c16:uniqueId val="{00000002-0149-4A02-BBD2-291E9BB35C1C}"/>
            </c:ext>
          </c:extLst>
        </c:ser>
        <c:ser>
          <c:idx val="2"/>
          <c:order val="6"/>
          <c:tx>
            <c:strRef>
              <c:f>'Performance Tables GPU, NPU'!$G$258</c:f>
              <c:strCache>
                <c:ptCount val="1"/>
                <c:pt idx="0">
                  <c:v>Intel® Flex-140 INT8</c:v>
                </c:pt>
              </c:strCache>
            </c:strRef>
          </c:tx>
          <c:spPr>
            <a:solidFill>
              <a:schemeClr val="accent3"/>
            </a:solidFill>
            <a:ln>
              <a:noFill/>
            </a:ln>
            <a:effectLst/>
          </c:spPr>
          <c:invertIfNegative val="0"/>
          <c:val>
            <c:numRef>
              <c:f>'Performance Tables GPU, NPU'!$C$265</c:f>
              <c:numCache>
                <c:formatCode>0.0</c:formatCode>
                <c:ptCount val="1"/>
                <c:pt idx="0">
                  <c:v>10.9</c:v>
                </c:pt>
              </c:numCache>
            </c:numRef>
          </c:val>
          <c:extLst>
            <c:ext xmlns:c16="http://schemas.microsoft.com/office/drawing/2014/chart" uri="{C3380CC4-5D6E-409C-BE32-E72D297353CC}">
              <c16:uniqueId val="{00000001-BCB7-4BEF-8DBC-585221526230}"/>
            </c:ext>
          </c:extLst>
        </c:ser>
        <c:ser>
          <c:idx val="3"/>
          <c:order val="7"/>
          <c:tx>
            <c:strRef>
              <c:f>'Performance Tables GPU, NPU'!$H$258</c:f>
              <c:strCache>
                <c:ptCount val="1"/>
                <c:pt idx="0">
                  <c:v>Intel® Flex-140 FP16</c:v>
                </c:pt>
              </c:strCache>
            </c:strRef>
          </c:tx>
          <c:spPr>
            <a:solidFill>
              <a:schemeClr val="accent4"/>
            </a:solidFill>
            <a:ln>
              <a:noFill/>
            </a:ln>
            <a:effectLst/>
          </c:spPr>
          <c:invertIfNegative val="0"/>
          <c:val>
            <c:numRef>
              <c:f>'Performance Tables GPU, NPU'!$D$265</c:f>
              <c:numCache>
                <c:formatCode>0.0</c:formatCode>
                <c:ptCount val="1"/>
                <c:pt idx="0">
                  <c:v>10.9</c:v>
                </c:pt>
              </c:numCache>
            </c:numRef>
          </c:val>
          <c:extLst>
            <c:ext xmlns:c16="http://schemas.microsoft.com/office/drawing/2014/chart" uri="{C3380CC4-5D6E-409C-BE32-E72D297353CC}">
              <c16:uniqueId val="{00000002-BCB7-4BEF-8DBC-585221526230}"/>
            </c:ext>
          </c:extLst>
        </c:ser>
        <c:ser>
          <c:idx val="8"/>
          <c:order val="8"/>
          <c:tx>
            <c:strRef>
              <c:f>'Performance Tables GPU, NPU'!$G$274</c:f>
              <c:strCache>
                <c:ptCount val="1"/>
                <c:pt idx="0">
                  <c:v>Intel® Core™ Ultra7-268V iGPU INT8</c:v>
                </c:pt>
              </c:strCache>
            </c:strRef>
          </c:tx>
          <c:spPr>
            <a:solidFill>
              <a:schemeClr val="accent3">
                <a:lumMod val="60000"/>
              </a:schemeClr>
            </a:solidFill>
            <a:ln>
              <a:noFill/>
            </a:ln>
            <a:effectLst/>
          </c:spPr>
          <c:invertIfNegative val="0"/>
          <c:val>
            <c:numRef>
              <c:f>'Performance Tables GPU, NPU'!$C$281</c:f>
              <c:numCache>
                <c:formatCode>0.0</c:formatCode>
                <c:ptCount val="1"/>
                <c:pt idx="0">
                  <c:v>7.2</c:v>
                </c:pt>
              </c:numCache>
            </c:numRef>
          </c:val>
          <c:extLst>
            <c:ext xmlns:c16="http://schemas.microsoft.com/office/drawing/2014/chart" uri="{C3380CC4-5D6E-409C-BE32-E72D297353CC}">
              <c16:uniqueId val="{00000003-BCB7-4BEF-8DBC-585221526230}"/>
            </c:ext>
          </c:extLst>
        </c:ser>
        <c:ser>
          <c:idx val="9"/>
          <c:order val="9"/>
          <c:tx>
            <c:strRef>
              <c:f>'Performance Tables GPU, NPU'!$H$274</c:f>
              <c:strCache>
                <c:ptCount val="1"/>
                <c:pt idx="0">
                  <c:v>Intel® Core™ Ultra7-268V iGPU FP16</c:v>
                </c:pt>
              </c:strCache>
            </c:strRef>
          </c:tx>
          <c:spPr>
            <a:solidFill>
              <a:schemeClr val="accent4">
                <a:lumMod val="60000"/>
              </a:schemeClr>
            </a:solidFill>
            <a:ln>
              <a:noFill/>
            </a:ln>
            <a:effectLst/>
          </c:spPr>
          <c:invertIfNegative val="0"/>
          <c:val>
            <c:numRef>
              <c:f>'Performance Tables GPU, NPU'!$D$281</c:f>
              <c:numCache>
                <c:formatCode>0.0</c:formatCode>
                <c:ptCount val="1"/>
                <c:pt idx="0">
                  <c:v>6.9</c:v>
                </c:pt>
              </c:numCache>
            </c:numRef>
          </c:val>
          <c:extLst>
            <c:ext xmlns:c16="http://schemas.microsoft.com/office/drawing/2014/chart" uri="{C3380CC4-5D6E-409C-BE32-E72D297353CC}">
              <c16:uniqueId val="{00000004-BCB7-4BEF-8DBC-585221526230}"/>
            </c:ext>
          </c:extLst>
        </c:ser>
        <c:ser>
          <c:idx val="10"/>
          <c:order val="10"/>
          <c:tx>
            <c:strRef>
              <c:f>'Performance Tables GPU, NPU'!$G$266</c:f>
              <c:strCache>
                <c:ptCount val="1"/>
                <c:pt idx="0">
                  <c:v>Intel® Core™ Ultra7-165H iGPU INT8</c:v>
                </c:pt>
              </c:strCache>
            </c:strRef>
          </c:tx>
          <c:spPr>
            <a:solidFill>
              <a:schemeClr val="accent5">
                <a:lumMod val="60000"/>
              </a:schemeClr>
            </a:solidFill>
            <a:ln>
              <a:noFill/>
            </a:ln>
            <a:effectLst/>
          </c:spPr>
          <c:invertIfNegative val="0"/>
          <c:val>
            <c:numRef>
              <c:f>'Performance Tables GPU, NPU'!$C$273</c:f>
              <c:numCache>
                <c:formatCode>0.0</c:formatCode>
                <c:ptCount val="1"/>
                <c:pt idx="0">
                  <c:v>15.7</c:v>
                </c:pt>
              </c:numCache>
            </c:numRef>
          </c:val>
          <c:extLst>
            <c:ext xmlns:c16="http://schemas.microsoft.com/office/drawing/2014/chart" uri="{C3380CC4-5D6E-409C-BE32-E72D297353CC}">
              <c16:uniqueId val="{00000006-BCB7-4BEF-8DBC-585221526230}"/>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NPU'!$G$242</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NPU'!$A$273</c15:sqref>
                        </c15:formulaRef>
                      </c:ext>
                    </c:extLst>
                    <c:strCache>
                      <c:ptCount val="1"/>
                      <c:pt idx="0">
                        <c:v>Stable-Diffusion-v1-5</c:v>
                      </c:pt>
                    </c:strCache>
                  </c:strRef>
                </c:cat>
                <c:val>
                  <c:numRef>
                    <c:extLst>
                      <c:ext uri="{02D57815-91ED-43cb-92C2-25804820EDAC}">
                        <c15:formulaRef>
                          <c15:sqref>'Performance Tables GPU, NPU'!$C$249</c15:sqref>
                        </c15:formulaRef>
                      </c:ext>
                    </c:extLst>
                    <c:numCache>
                      <c:formatCode>0.0</c:formatCode>
                      <c:ptCount val="1"/>
                    </c:numCache>
                  </c:numRef>
                </c:val>
                <c:extLst>
                  <c:ext xmlns:c16="http://schemas.microsoft.com/office/drawing/2014/chart" uri="{C3380CC4-5D6E-409C-BE32-E72D297353CC}">
                    <c16:uniqueId val="{00000000-6BCF-4889-900A-A7B58F1B5279}"/>
                  </c:ext>
                </c:extLst>
              </c15:ser>
            </c15:filteredBarSeries>
            <c15:filteredBarSeries>
              <c15:ser>
                <c:idx val="5"/>
                <c:order val="1"/>
                <c:tx>
                  <c:strRef>
                    <c:extLst xmlns:c15="http://schemas.microsoft.com/office/drawing/2012/chart">
                      <c:ext xmlns:c15="http://schemas.microsoft.com/office/drawing/2012/chart" uri="{02D57815-91ED-43cb-92C2-25804820EDAC}">
                        <c15:formulaRef>
                          <c15:sqref>'Performance Tables GPU, NPU'!$H$242</c15:sqref>
                        </c15:formulaRef>
                      </c:ext>
                    </c:extLst>
                    <c:strCache>
                      <c:ptCount val="1"/>
                      <c:pt idx="0">
                        <c:v>Intel® Flex-170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NPU'!$A$273</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GPU, NPU'!$D$249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6BCF-4889-900A-A7B58F1B527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CPU+GPU'!$C$3:$C$13</c:f>
              <c:numCache>
                <c:formatCode>0.00</c:formatCode>
                <c:ptCount val="11"/>
                <c:pt idx="0">
                  <c:v>44.787495356987769</c:v>
                </c:pt>
                <c:pt idx="1">
                  <c:v>5.8543713560839246</c:v>
                </c:pt>
                <c:pt idx="2">
                  <c:v>57.644192503309441</c:v>
                </c:pt>
                <c:pt idx="3">
                  <c:v>0.56129254690929042</c:v>
                </c:pt>
                <c:pt idx="4">
                  <c:v>524.29151032386187</c:v>
                </c:pt>
                <c:pt idx="5">
                  <c:v>196.9821279797257</c:v>
                </c:pt>
                <c:pt idx="6">
                  <c:v>5.3792234151131488</c:v>
                </c:pt>
                <c:pt idx="7">
                  <c:v>318.3619758579913</c:v>
                </c:pt>
                <c:pt idx="8">
                  <c:v>8.8525803144297743</c:v>
                </c:pt>
                <c:pt idx="9">
                  <c:v>32.841453251452073</c:v>
                </c:pt>
                <c:pt idx="10">
                  <c:v>114.6695460885846</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CPU+GPU'!$B$3:$B$13</c:f>
              <c:numCache>
                <c:formatCode>0.00</c:formatCode>
                <c:ptCount val="11"/>
                <c:pt idx="0">
                  <c:v>33.390648012399893</c:v>
                </c:pt>
                <c:pt idx="1">
                  <c:v>3.7339197152766732</c:v>
                </c:pt>
                <c:pt idx="2">
                  <c:v>48.788372286734983</c:v>
                </c:pt>
                <c:pt idx="3">
                  <c:v>0.5125940429078798</c:v>
                </c:pt>
                <c:pt idx="4">
                  <c:v>394.10427716857419</c:v>
                </c:pt>
                <c:pt idx="5">
                  <c:v>115.7784898911767</c:v>
                </c:pt>
                <c:pt idx="6">
                  <c:v>2.714151432272597</c:v>
                </c:pt>
                <c:pt idx="7">
                  <c:v>194.83111922012051</c:v>
                </c:pt>
                <c:pt idx="8">
                  <c:v>4.5555841492454006</c:v>
                </c:pt>
                <c:pt idx="9">
                  <c:v>18.057871672720189</c:v>
                </c:pt>
                <c:pt idx="10">
                  <c:v>78.230136314299415</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Processor N100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CPU+GPU'!$C$15:$C$25</c:f>
              <c:numCache>
                <c:formatCode>0.00</c:formatCode>
                <c:ptCount val="11"/>
                <c:pt idx="2">
                  <c:v>37.021445406526993</c:v>
                </c:pt>
                <c:pt idx="4">
                  <c:v>484.88702102779371</c:v>
                </c:pt>
                <c:pt idx="5">
                  <c:v>112.4922366189118</c:v>
                </c:pt>
                <c:pt idx="6">
                  <c:v>2.0523727562542651</c:v>
                </c:pt>
                <c:pt idx="7">
                  <c:v>217.21693530628579</c:v>
                </c:pt>
                <c:pt idx="9">
                  <c:v>14.47516174799914</c:v>
                </c:pt>
                <c:pt idx="10">
                  <c:v>61.092300833924703</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Processor N100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CPU+GPU'!$B$15:$B$25</c:f>
              <c:numCache>
                <c:formatCode>0.00</c:formatCode>
                <c:ptCount val="11"/>
                <c:pt idx="2">
                  <c:v>28.15218564084557</c:v>
                </c:pt>
                <c:pt idx="4">
                  <c:v>280.80806320055348</c:v>
                </c:pt>
                <c:pt idx="5">
                  <c:v>42.682442876116731</c:v>
                </c:pt>
                <c:pt idx="6">
                  <c:v>0.61284628199112012</c:v>
                </c:pt>
                <c:pt idx="7">
                  <c:v>95.955392649256737</c:v>
                </c:pt>
                <c:pt idx="9">
                  <c:v>4.8457358491971894</c:v>
                </c:pt>
                <c:pt idx="10">
                  <c:v>28.957132671393971</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CPU+GPU'!$C$27:$C$37</c:f>
              <c:numCache>
                <c:formatCode>0.00</c:formatCode>
                <c:ptCount val="11"/>
                <c:pt idx="0">
                  <c:v>49.109181128728331</c:v>
                </c:pt>
                <c:pt idx="1">
                  <c:v>5.0550131655144579</c:v>
                </c:pt>
                <c:pt idx="2">
                  <c:v>57.558450438929633</c:v>
                </c:pt>
                <c:pt idx="3">
                  <c:v>0.67325559916396194</c:v>
                </c:pt>
                <c:pt idx="5">
                  <c:v>224.44059556628369</c:v>
                </c:pt>
                <c:pt idx="6">
                  <c:v>4.3367156919133247</c:v>
                </c:pt>
                <c:pt idx="8">
                  <c:v>7.7369966673965624</c:v>
                </c:pt>
                <c:pt idx="9">
                  <c:v>29.165787229731471</c:v>
                </c:pt>
                <c:pt idx="10">
                  <c:v>100.3715443406391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CPU+GPU'!$B$27:$B$37</c:f>
              <c:numCache>
                <c:formatCode>0.00</c:formatCode>
                <c:ptCount val="11"/>
                <c:pt idx="0">
                  <c:v>25.61061002148195</c:v>
                </c:pt>
                <c:pt idx="1">
                  <c:v>2.5776673569278259</c:v>
                </c:pt>
                <c:pt idx="2">
                  <c:v>28.28773033668859</c:v>
                </c:pt>
                <c:pt idx="3">
                  <c:v>0.34238239250188468</c:v>
                </c:pt>
                <c:pt idx="4">
                  <c:v>347.80855472278228</c:v>
                </c:pt>
                <c:pt idx="5">
                  <c:v>81.265229491691599</c:v>
                </c:pt>
                <c:pt idx="6">
                  <c:v>1.6874706651088329</c:v>
                </c:pt>
                <c:pt idx="7">
                  <c:v>160.2794159398471</c:v>
                </c:pt>
                <c:pt idx="8">
                  <c:v>2.827619436793201</c:v>
                </c:pt>
                <c:pt idx="9">
                  <c:v>11.6563562476918</c:v>
                </c:pt>
                <c:pt idx="10">
                  <c:v>51.712245921146582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CPU+GPU'!$C$51:$C$61</c:f>
              <c:numCache>
                <c:formatCode>0.00</c:formatCode>
                <c:ptCount val="11"/>
                <c:pt idx="0">
                  <c:v>0</c:v>
                </c:pt>
                <c:pt idx="1">
                  <c:v>0</c:v>
                </c:pt>
                <c:pt idx="2">
                  <c:v>22.936709003434899</c:v>
                </c:pt>
                <c:pt idx="3">
                  <c:v>0</c:v>
                </c:pt>
                <c:pt idx="4">
                  <c:v>228.63157668568721</c:v>
                </c:pt>
                <c:pt idx="5">
                  <c:v>59.452974908586093</c:v>
                </c:pt>
                <c:pt idx="6">
                  <c:v>1.2538120654447209</c:v>
                </c:pt>
                <c:pt idx="7">
                  <c:v>111.5273928794301</c:v>
                </c:pt>
                <c:pt idx="8">
                  <c:v>0</c:v>
                </c:pt>
                <c:pt idx="9">
                  <c:v>8.6779013854274627</c:v>
                </c:pt>
                <c:pt idx="10">
                  <c:v>36.31577941746</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CPU+GPU'!$B$51:$B$61</c:f>
              <c:numCache>
                <c:formatCode>0.00</c:formatCode>
                <c:ptCount val="11"/>
                <c:pt idx="0">
                  <c:v>0</c:v>
                </c:pt>
                <c:pt idx="1">
                  <c:v>0</c:v>
                </c:pt>
                <c:pt idx="2">
                  <c:v>23.892641648685121</c:v>
                </c:pt>
                <c:pt idx="3">
                  <c:v>0</c:v>
                </c:pt>
                <c:pt idx="4">
                  <c:v>220.31238979361351</c:v>
                </c:pt>
                <c:pt idx="5">
                  <c:v>54.27288317376545</c:v>
                </c:pt>
                <c:pt idx="6">
                  <c:v>1.0888008370161459</c:v>
                </c:pt>
                <c:pt idx="7">
                  <c:v>98.515788709068332</c:v>
                </c:pt>
                <c:pt idx="8">
                  <c:v>0</c:v>
                </c:pt>
                <c:pt idx="9">
                  <c:v>7.4614596460592777</c:v>
                </c:pt>
                <c:pt idx="10">
                  <c:v>34.010016428995051</c:v>
                </c:pt>
              </c:numCache>
            </c:numRef>
          </c:val>
          <c:extLst>
            <c:ext xmlns:c16="http://schemas.microsoft.com/office/drawing/2014/chart" uri="{C3380CC4-5D6E-409C-BE32-E72D297353CC}">
              <c16:uniqueId val="{00000003-02F4-4F25-96C2-827265B5DCDA}"/>
            </c:ext>
          </c:extLst>
        </c:ser>
        <c:ser>
          <c:idx val="10"/>
          <c:order val="10"/>
          <c:tx>
            <c:strRef>
              <c:f>'Performance Tables CPU+GPU'!$E$74</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CPU+GPU'!$C$75:$C$85</c:f>
              <c:numCache>
                <c:formatCode>0.00</c:formatCode>
                <c:ptCount val="11"/>
                <c:pt idx="0">
                  <c:v>85.596048664110185</c:v>
                </c:pt>
                <c:pt idx="1">
                  <c:v>9.4656401692149892</c:v>
                </c:pt>
                <c:pt idx="2">
                  <c:v>100.6067354756026</c:v>
                </c:pt>
                <c:pt idx="3">
                  <c:v>1.170830178692772</c:v>
                </c:pt>
                <c:pt idx="5">
                  <c:v>368.58338735194832</c:v>
                </c:pt>
                <c:pt idx="6">
                  <c:v>0</c:v>
                </c:pt>
                <c:pt idx="7">
                  <c:v>650.89833030989291</c:v>
                </c:pt>
                <c:pt idx="8">
                  <c:v>15.797998754900769</c:v>
                </c:pt>
                <c:pt idx="9">
                  <c:v>55.363432482989509</c:v>
                </c:pt>
                <c:pt idx="10">
                  <c:v>184.90229244302239</c:v>
                </c:pt>
              </c:numCache>
            </c:numRef>
          </c:val>
          <c:extLst>
            <c:ext xmlns:c16="http://schemas.microsoft.com/office/drawing/2014/chart" uri="{C3380CC4-5D6E-409C-BE32-E72D297353CC}">
              <c16:uniqueId val="{00000001-688C-47EE-AD90-8C27AA29590F}"/>
            </c:ext>
          </c:extLst>
        </c:ser>
        <c:ser>
          <c:idx val="11"/>
          <c:order val="11"/>
          <c:tx>
            <c:strRef>
              <c:f>'Performance Tables CPU+GPU'!$F$74</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CPU+GPU'!$B$75:$B$85</c:f>
              <c:numCache>
                <c:formatCode>0.00</c:formatCode>
                <c:ptCount val="11"/>
                <c:pt idx="0">
                  <c:v>51.665074383993463</c:v>
                </c:pt>
                <c:pt idx="1">
                  <c:v>5.5032926329166116</c:v>
                </c:pt>
                <c:pt idx="2">
                  <c:v>65.576918243845242</c:v>
                </c:pt>
                <c:pt idx="3">
                  <c:v>0.65617691523048971</c:v>
                </c:pt>
                <c:pt idx="4">
                  <c:v>680.55706311046276</c:v>
                </c:pt>
                <c:pt idx="5">
                  <c:v>166.93053345336941</c:v>
                </c:pt>
                <c:pt idx="6">
                  <c:v>3.8103713544628248</c:v>
                </c:pt>
                <c:pt idx="7">
                  <c:v>298.25538858990478</c:v>
                </c:pt>
                <c:pt idx="8">
                  <c:v>6.3496915564519307</c:v>
                </c:pt>
                <c:pt idx="9">
                  <c:v>25.154852382156371</c:v>
                </c:pt>
                <c:pt idx="10">
                  <c:v>103.8800482091881</c:v>
                </c:pt>
              </c:numCache>
            </c:numRef>
          </c:val>
          <c:extLst>
            <c:ext xmlns:c16="http://schemas.microsoft.com/office/drawing/2014/chart" uri="{C3380CC4-5D6E-409C-BE32-E72D297353CC}">
              <c16:uniqueId val="{00000002-688C-47EE-AD90-8C27AA29590F}"/>
            </c:ext>
          </c:extLst>
        </c:ser>
        <c:ser>
          <c:idx val="12"/>
          <c:order val="12"/>
          <c:tx>
            <c:strRef>
              <c:f>'Performance Tables CPU+GPU'!$E$86</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CPU+GPU'!$C$87:$C$97</c:f>
              <c:numCache>
                <c:formatCode>0.00</c:formatCode>
                <c:ptCount val="11"/>
                <c:pt idx="1">
                  <c:v>12.39</c:v>
                </c:pt>
                <c:pt idx="2">
                  <c:v>123.25</c:v>
                </c:pt>
                <c:pt idx="6">
                  <c:v>0</c:v>
                </c:pt>
                <c:pt idx="7">
                  <c:v>748.17</c:v>
                </c:pt>
                <c:pt idx="9">
                  <c:v>70.86</c:v>
                </c:pt>
                <c:pt idx="10">
                  <c:v>253.53</c:v>
                </c:pt>
              </c:numCache>
            </c:numRef>
          </c:val>
          <c:extLst>
            <c:ext xmlns:c16="http://schemas.microsoft.com/office/drawing/2014/chart" uri="{C3380CC4-5D6E-409C-BE32-E72D297353CC}">
              <c16:uniqueId val="{00000000-5A43-484E-990C-FCA1F848DEB8}"/>
            </c:ext>
          </c:extLst>
        </c:ser>
        <c:ser>
          <c:idx val="13"/>
          <c:order val="13"/>
          <c:tx>
            <c:strRef>
              <c:f>'Performance Tables CPU+GPU'!$F$86</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CPU+GPU'!$B$87:$B$97</c:f>
              <c:numCache>
                <c:formatCode>0.00</c:formatCode>
                <c:ptCount val="11"/>
                <c:pt idx="0">
                  <c:v>73.83</c:v>
                </c:pt>
                <c:pt idx="1">
                  <c:v>6.34</c:v>
                </c:pt>
                <c:pt idx="2">
                  <c:v>97.14</c:v>
                </c:pt>
                <c:pt idx="3">
                  <c:v>0.59</c:v>
                </c:pt>
                <c:pt idx="4">
                  <c:v>1684.09</c:v>
                </c:pt>
                <c:pt idx="5">
                  <c:v>258.69</c:v>
                </c:pt>
                <c:pt idx="6">
                  <c:v>4.95</c:v>
                </c:pt>
                <c:pt idx="7">
                  <c:v>419.14</c:v>
                </c:pt>
                <c:pt idx="8">
                  <c:v>7.99</c:v>
                </c:pt>
                <c:pt idx="9">
                  <c:v>32.17</c:v>
                </c:pt>
                <c:pt idx="10">
                  <c:v>149.21</c:v>
                </c:pt>
              </c:numCache>
            </c:numRef>
          </c:val>
          <c:extLst>
            <c:ext xmlns:c16="http://schemas.microsoft.com/office/drawing/2014/chart" uri="{C3380CC4-5D6E-409C-BE32-E72D297353CC}">
              <c16:uniqueId val="{00000001-5A43-484E-990C-FCA1F848DEB8}"/>
            </c:ext>
          </c:extLst>
        </c:ser>
        <c:ser>
          <c:idx val="14"/>
          <c:order val="14"/>
          <c:tx>
            <c:strRef>
              <c:f>'Performance Tables CPU+GPU'!$E$98</c:f>
              <c:strCache>
                <c:ptCount val="1"/>
                <c:pt idx="0">
                  <c:v>Intel® Core™i7-1355U INT8</c:v>
                </c:pt>
              </c:strCache>
            </c:strRef>
          </c:tx>
          <c:spPr>
            <a:solidFill>
              <a:schemeClr val="accent3">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CPU+GPU'!$C$99:$C$109</c:f>
              <c:numCache>
                <c:formatCode>0.00</c:formatCode>
                <c:ptCount val="11"/>
                <c:pt idx="0">
                  <c:v>61.037745613758048</c:v>
                </c:pt>
                <c:pt idx="1">
                  <c:v>6.4132247965336164</c:v>
                </c:pt>
                <c:pt idx="2">
                  <c:v>88.704878380273584</c:v>
                </c:pt>
                <c:pt idx="3">
                  <c:v>0.81999340210922844</c:v>
                </c:pt>
                <c:pt idx="4">
                  <c:v>1219.9986484607709</c:v>
                </c:pt>
                <c:pt idx="5">
                  <c:v>285.59411604127268</c:v>
                </c:pt>
                <c:pt idx="6">
                  <c:v>0</c:v>
                </c:pt>
                <c:pt idx="7">
                  <c:v>554.7150241889326</c:v>
                </c:pt>
                <c:pt idx="8">
                  <c:v>9.4575112551610925</c:v>
                </c:pt>
                <c:pt idx="9">
                  <c:v>39.770962978105658</c:v>
                </c:pt>
                <c:pt idx="10">
                  <c:v>154.41107135333769</c:v>
                </c:pt>
              </c:numCache>
            </c:numRef>
          </c:val>
          <c:extLst>
            <c:ext xmlns:c16="http://schemas.microsoft.com/office/drawing/2014/chart" uri="{C3380CC4-5D6E-409C-BE32-E72D297353CC}">
              <c16:uniqueId val="{00000000-551B-41D2-86F7-223DDC1E3D84}"/>
            </c:ext>
          </c:extLst>
        </c:ser>
        <c:ser>
          <c:idx val="15"/>
          <c:order val="15"/>
          <c:tx>
            <c:strRef>
              <c:f>'Performance Tables CPU+GPU'!$F$98</c:f>
              <c:strCache>
                <c:ptCount val="1"/>
                <c:pt idx="0">
                  <c:v>Intel® Core™i7-1355U FP32</c:v>
                </c:pt>
              </c:strCache>
            </c:strRef>
          </c:tx>
          <c:spPr>
            <a:solidFill>
              <a:schemeClr val="accent4">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CPU+GPU'!$B$99:$B$109</c:f>
              <c:numCache>
                <c:formatCode>0.00</c:formatCode>
                <c:ptCount val="11"/>
                <c:pt idx="0">
                  <c:v>32.251558839451903</c:v>
                </c:pt>
                <c:pt idx="1">
                  <c:v>3.194685961562179</c:v>
                </c:pt>
                <c:pt idx="2">
                  <c:v>59.093622968033813</c:v>
                </c:pt>
                <c:pt idx="3">
                  <c:v>0.43128476385071418</c:v>
                </c:pt>
                <c:pt idx="4">
                  <c:v>644.18311588952747</c:v>
                </c:pt>
                <c:pt idx="5">
                  <c:v>110.5613920759166</c:v>
                </c:pt>
                <c:pt idx="6">
                  <c:v>2.163858328315361</c:v>
                </c:pt>
                <c:pt idx="7">
                  <c:v>229.1478359145118</c:v>
                </c:pt>
                <c:pt idx="8">
                  <c:v>3.583523401275174</c:v>
                </c:pt>
                <c:pt idx="9">
                  <c:v>15.13380220670857</c:v>
                </c:pt>
                <c:pt idx="10">
                  <c:v>72.662881316744134</c:v>
                </c:pt>
              </c:numCache>
            </c:numRef>
          </c:val>
          <c:extLst>
            <c:ext xmlns:c16="http://schemas.microsoft.com/office/drawing/2014/chart" uri="{C3380CC4-5D6E-409C-BE32-E72D297353CC}">
              <c16:uniqueId val="{00000001-551B-41D2-86F7-223DDC1E3D84}"/>
            </c:ext>
          </c:extLst>
        </c:ser>
        <c:ser>
          <c:idx val="16"/>
          <c:order val="16"/>
          <c:tx>
            <c:strRef>
              <c:f>'Performance Tables CPU+GPU'!$E$62</c:f>
              <c:strCache>
                <c:ptCount val="1"/>
                <c:pt idx="0">
                  <c:v>Intel® Atom x7425E INT8</c:v>
                </c:pt>
              </c:strCache>
            </c:strRef>
          </c:tx>
          <c:spPr>
            <a:solidFill>
              <a:schemeClr val="accent5">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CPU+GPU'!$C$63:$C$73</c:f>
              <c:numCache>
                <c:formatCode>0.00</c:formatCode>
                <c:ptCount val="11"/>
                <c:pt idx="0">
                  <c:v>0</c:v>
                </c:pt>
                <c:pt idx="1">
                  <c:v>0</c:v>
                </c:pt>
                <c:pt idx="2">
                  <c:v>39.259416017381128</c:v>
                </c:pt>
                <c:pt idx="3">
                  <c:v>0</c:v>
                </c:pt>
                <c:pt idx="4">
                  <c:v>478.43533779047351</c:v>
                </c:pt>
                <c:pt idx="5">
                  <c:v>129.36418990082109</c:v>
                </c:pt>
                <c:pt idx="6">
                  <c:v>2.5316224070753348</c:v>
                </c:pt>
                <c:pt idx="7">
                  <c:v>234.86320884830491</c:v>
                </c:pt>
                <c:pt idx="8">
                  <c:v>0</c:v>
                </c:pt>
                <c:pt idx="9">
                  <c:v>17.323932548588932</c:v>
                </c:pt>
                <c:pt idx="10">
                  <c:v>68.476861238339566</c:v>
                </c:pt>
              </c:numCache>
            </c:numRef>
          </c:val>
          <c:extLst>
            <c:ext xmlns:c16="http://schemas.microsoft.com/office/drawing/2014/chart" uri="{C3380CC4-5D6E-409C-BE32-E72D297353CC}">
              <c16:uniqueId val="{00000000-E052-43BD-B0B7-8ACA6B8914DA}"/>
            </c:ext>
          </c:extLst>
        </c:ser>
        <c:ser>
          <c:idx val="17"/>
          <c:order val="17"/>
          <c:tx>
            <c:strRef>
              <c:f>'Performance Tables CPU+GPU'!$F$62</c:f>
              <c:strCache>
                <c:ptCount val="1"/>
                <c:pt idx="0">
                  <c:v>Intel® Atom x7425E FP32</c:v>
                </c:pt>
              </c:strCache>
            </c:strRef>
          </c:tx>
          <c:spPr>
            <a:solidFill>
              <a:schemeClr val="accent6">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CPU+GPU'!$B$63:$B$73</c:f>
              <c:numCache>
                <c:formatCode>0.00</c:formatCode>
                <c:ptCount val="11"/>
                <c:pt idx="0">
                  <c:v>0</c:v>
                </c:pt>
                <c:pt idx="1">
                  <c:v>0</c:v>
                </c:pt>
                <c:pt idx="2">
                  <c:v>29.573249659198069</c:v>
                </c:pt>
                <c:pt idx="3">
                  <c:v>0</c:v>
                </c:pt>
                <c:pt idx="4">
                  <c:v>307.024053331743</c:v>
                </c:pt>
                <c:pt idx="5">
                  <c:v>55.587255360289717</c:v>
                </c:pt>
                <c:pt idx="6">
                  <c:v>0.8735727506274007</c:v>
                </c:pt>
                <c:pt idx="7">
                  <c:v>116.72386917716049</c:v>
                </c:pt>
                <c:pt idx="8">
                  <c:v>0</c:v>
                </c:pt>
                <c:pt idx="9">
                  <c:v>7.0183016415015969</c:v>
                </c:pt>
                <c:pt idx="10">
                  <c:v>36.850946042137153</c:v>
                </c:pt>
              </c:numCache>
            </c:numRef>
          </c:val>
          <c:extLst>
            <c:ext xmlns:c16="http://schemas.microsoft.com/office/drawing/2014/chart" uri="{C3380CC4-5D6E-409C-BE32-E72D297353CC}">
              <c16:uniqueId val="{00000001-E052-43BD-B0B7-8ACA6B8914DA}"/>
            </c:ext>
          </c:extLst>
        </c:ser>
        <c:ser>
          <c:idx val="18"/>
          <c:order val="18"/>
          <c:tx>
            <c:strRef>
              <c:f>'Performance Tables CPU+GPU'!$E$110</c:f>
              <c:strCache>
                <c:ptCount val="1"/>
                <c:pt idx="0">
                  <c:v>Intel® Core™Ultra7-155H INT8</c:v>
                </c:pt>
              </c:strCache>
            </c:strRef>
          </c:tx>
          <c:spPr>
            <a:solidFill>
              <a:schemeClr val="accent1">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CPU+GPU'!$C$111:$C$121</c:f>
              <c:numCache>
                <c:formatCode>0.00</c:formatCode>
                <c:ptCount val="11"/>
                <c:pt idx="0">
                  <c:v>240.55</c:v>
                </c:pt>
                <c:pt idx="1">
                  <c:v>22.64</c:v>
                </c:pt>
                <c:pt idx="2">
                  <c:v>191.28</c:v>
                </c:pt>
                <c:pt idx="3">
                  <c:v>2.37</c:v>
                </c:pt>
                <c:pt idx="4">
                  <c:v>4622.79</c:v>
                </c:pt>
                <c:pt idx="5">
                  <c:v>1107.1400000000001</c:v>
                </c:pt>
                <c:pt idx="6">
                  <c:v>0</c:v>
                </c:pt>
                <c:pt idx="7">
                  <c:v>1045.57</c:v>
                </c:pt>
                <c:pt idx="8">
                  <c:v>31.21</c:v>
                </c:pt>
                <c:pt idx="9">
                  <c:v>120.57</c:v>
                </c:pt>
                <c:pt idx="10">
                  <c:v>369.1</c:v>
                </c:pt>
              </c:numCache>
            </c:numRef>
          </c:val>
          <c:extLst>
            <c:ext xmlns:c16="http://schemas.microsoft.com/office/drawing/2014/chart" uri="{C3380CC4-5D6E-409C-BE32-E72D297353CC}">
              <c16:uniqueId val="{00000002-E052-43BD-B0B7-8ACA6B8914DA}"/>
            </c:ext>
          </c:extLst>
        </c:ser>
        <c:ser>
          <c:idx val="19"/>
          <c:order val="19"/>
          <c:tx>
            <c:strRef>
              <c:f>'Performance Tables CPU+GPU'!$F$110</c:f>
              <c:strCache>
                <c:ptCount val="1"/>
                <c:pt idx="0">
                  <c:v>Intel® Core™Ultra7-155H FP32</c:v>
                </c:pt>
              </c:strCache>
            </c:strRef>
          </c:tx>
          <c:spPr>
            <a:solidFill>
              <a:schemeClr val="accent2">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CPU+GPU'!$B$111:$B$121</c:f>
              <c:numCache>
                <c:formatCode>0.00</c:formatCode>
                <c:ptCount val="11"/>
                <c:pt idx="0">
                  <c:v>157.85</c:v>
                </c:pt>
                <c:pt idx="1">
                  <c:v>12.19</c:v>
                </c:pt>
                <c:pt idx="2">
                  <c:v>150.88999999999999</c:v>
                </c:pt>
                <c:pt idx="3">
                  <c:v>1.21</c:v>
                </c:pt>
                <c:pt idx="4">
                  <c:v>2338.79</c:v>
                </c:pt>
                <c:pt idx="5">
                  <c:v>471.87</c:v>
                </c:pt>
                <c:pt idx="6">
                  <c:v>9.51</c:v>
                </c:pt>
                <c:pt idx="7">
                  <c:v>608.30999999999995</c:v>
                </c:pt>
                <c:pt idx="8">
                  <c:v>16.3</c:v>
                </c:pt>
                <c:pt idx="9">
                  <c:v>58.54</c:v>
                </c:pt>
                <c:pt idx="10">
                  <c:v>228.3</c:v>
                </c:pt>
              </c:numCache>
            </c:numRef>
          </c:val>
          <c:extLst>
            <c:ext xmlns:c16="http://schemas.microsoft.com/office/drawing/2014/chart" uri="{C3380CC4-5D6E-409C-BE32-E72D297353CC}">
              <c16:uniqueId val="{00000003-E052-43BD-B0B7-8ACA6B8914DA}"/>
            </c:ext>
          </c:extLst>
        </c:ser>
        <c:ser>
          <c:idx val="20"/>
          <c:order val="20"/>
          <c:tx>
            <c:strRef>
              <c:f>'Performance Tables CPU+GPU'!$E$122</c:f>
              <c:strCache>
                <c:ptCount val="1"/>
                <c:pt idx="0">
                  <c:v>Intel® Core™i5-1235U INT8</c:v>
                </c:pt>
              </c:strCache>
            </c:strRef>
          </c:tx>
          <c:spPr>
            <a:solidFill>
              <a:schemeClr val="accent3">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CPU+GPU'!$C$123:$C$133</c:f>
              <c:numCache>
                <c:formatCode>0.00</c:formatCode>
                <c:ptCount val="11"/>
                <c:pt idx="6">
                  <c:v>3.5210929014905838</c:v>
                </c:pt>
                <c:pt idx="9">
                  <c:v>21.153820441339271</c:v>
                </c:pt>
              </c:numCache>
            </c:numRef>
          </c:val>
          <c:extLst>
            <c:ext xmlns:c16="http://schemas.microsoft.com/office/drawing/2014/chart" uri="{C3380CC4-5D6E-409C-BE32-E72D297353CC}">
              <c16:uniqueId val="{00000004-E052-43BD-B0B7-8ACA6B8914DA}"/>
            </c:ext>
          </c:extLst>
        </c:ser>
        <c:ser>
          <c:idx val="21"/>
          <c:order val="21"/>
          <c:tx>
            <c:strRef>
              <c:f>'Performance Tables CPU+GPU'!$F$122</c:f>
              <c:strCache>
                <c:ptCount val="1"/>
                <c:pt idx="0">
                  <c:v>Intel® Core™i5-1235U FP32</c:v>
                </c:pt>
              </c:strCache>
            </c:strRef>
          </c:tx>
          <c:spPr>
            <a:solidFill>
              <a:schemeClr val="accent4">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Lit>
              <c:formatCode>General</c:formatCode>
              <c:ptCount val="1"/>
              <c:pt idx="0">
                <c:v>1</c:v>
              </c:pt>
            </c:numLit>
          </c:val>
          <c:extLst>
            <c:ext xmlns:c16="http://schemas.microsoft.com/office/drawing/2014/chart" uri="{C3380CC4-5D6E-409C-BE32-E72D297353CC}">
              <c16:uniqueId val="{00000005-E052-43BD-B0B7-8ACA6B8914DA}"/>
            </c:ext>
          </c:extLst>
        </c:ser>
        <c:ser>
          <c:idx val="22"/>
          <c:order val="22"/>
          <c:tx>
            <c:strRef>
              <c:f>'Performance Tables CPU+GPU'!$E$134</c:f>
              <c:strCache>
                <c:ptCount val="1"/>
                <c:pt idx="0">
                  <c:v>Intel® Core™i5-1335U INT8</c:v>
                </c:pt>
              </c:strCache>
            </c:strRef>
          </c:tx>
          <c:spPr>
            <a:solidFill>
              <a:schemeClr val="accent5">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CPU+GPU'!$C$135:$C$145</c:f>
              <c:numCache>
                <c:formatCode>0.00</c:formatCode>
                <c:ptCount val="11"/>
                <c:pt idx="0">
                  <c:v>49.585806196960618</c:v>
                </c:pt>
                <c:pt idx="1">
                  <c:v>5.1207268288380341</c:v>
                </c:pt>
                <c:pt idx="2">
                  <c:v>74.052158724502476</c:v>
                </c:pt>
                <c:pt idx="3">
                  <c:v>0.70110013616884281</c:v>
                </c:pt>
                <c:pt idx="4">
                  <c:v>1049.713519166944</c:v>
                </c:pt>
                <c:pt idx="5">
                  <c:v>235.76689672301671</c:v>
                </c:pt>
                <c:pt idx="6">
                  <c:v>4.7739281092186756</c:v>
                </c:pt>
                <c:pt idx="7">
                  <c:v>471.49903581766489</c:v>
                </c:pt>
                <c:pt idx="8">
                  <c:v>7.3847077240282033</c:v>
                </c:pt>
                <c:pt idx="9">
                  <c:v>32.167892107303189</c:v>
                </c:pt>
                <c:pt idx="10">
                  <c:v>126.50617441056809</c:v>
                </c:pt>
              </c:numCache>
            </c:numRef>
          </c:val>
          <c:extLst>
            <c:ext xmlns:c16="http://schemas.microsoft.com/office/drawing/2014/chart" uri="{C3380CC4-5D6E-409C-BE32-E72D297353CC}">
              <c16:uniqueId val="{00000006-E052-43BD-B0B7-8ACA6B8914DA}"/>
            </c:ext>
          </c:extLst>
        </c:ser>
        <c:ser>
          <c:idx val="23"/>
          <c:order val="23"/>
          <c:tx>
            <c:strRef>
              <c:f>'Performance Tables CPU+GPU'!$F$134</c:f>
              <c:strCache>
                <c:ptCount val="1"/>
                <c:pt idx="0">
                  <c:v>Intel® Core™i5-1335U FP32</c:v>
                </c:pt>
              </c:strCache>
            </c:strRef>
          </c:tx>
          <c:spPr>
            <a:solidFill>
              <a:schemeClr val="accent6">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CPU+GPU'!$B$135:$B$145</c:f>
              <c:numCache>
                <c:formatCode>0.00</c:formatCode>
                <c:ptCount val="11"/>
                <c:pt idx="0">
                  <c:v>26.723291058066678</c:v>
                </c:pt>
                <c:pt idx="1">
                  <c:v>2.5696402116620631</c:v>
                </c:pt>
                <c:pt idx="2">
                  <c:v>48.825710643893309</c:v>
                </c:pt>
                <c:pt idx="3">
                  <c:v>0.31412815701582808</c:v>
                </c:pt>
                <c:pt idx="4">
                  <c:v>538.46378414745959</c:v>
                </c:pt>
                <c:pt idx="5">
                  <c:v>88.153531702317224</c:v>
                </c:pt>
                <c:pt idx="6">
                  <c:v>1.750977777008524</c:v>
                </c:pt>
                <c:pt idx="7">
                  <c:v>189.58176972824739</c:v>
                </c:pt>
                <c:pt idx="8">
                  <c:v>2.4130597707517101</c:v>
                </c:pt>
                <c:pt idx="9">
                  <c:v>12.680459880231711</c:v>
                </c:pt>
                <c:pt idx="10">
                  <c:v>58.243050398431443</c:v>
                </c:pt>
              </c:numCache>
            </c:numRef>
          </c:val>
          <c:extLst>
            <c:ext xmlns:c16="http://schemas.microsoft.com/office/drawing/2014/chart" uri="{C3380CC4-5D6E-409C-BE32-E72D297353CC}">
              <c16:uniqueId val="{00000007-E052-43BD-B0B7-8ACA6B8914DA}"/>
            </c:ext>
          </c:extLst>
        </c:ser>
        <c:ser>
          <c:idx val="24"/>
          <c:order val="24"/>
          <c:tx>
            <c:strRef>
              <c:f>'Performance Tables CPU+GPU'!$E$146</c:f>
              <c:strCache>
                <c:ptCount val="1"/>
                <c:pt idx="0">
                  <c:v>Intel® Core™Ultra7-268V INT8</c:v>
                </c:pt>
              </c:strCache>
            </c:strRef>
          </c:tx>
          <c:spPr>
            <a:solidFill>
              <a:schemeClr val="accent1">
                <a:lumMod val="60000"/>
                <a:lumOff val="4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CPU+GPU'!$C$147:$C$157</c:f>
              <c:numCache>
                <c:formatCode>0.00</c:formatCode>
                <c:ptCount val="11"/>
                <c:pt idx="0">
                  <c:v>211.03567899999999</c:v>
                </c:pt>
                <c:pt idx="1">
                  <c:v>34.979795000000003</c:v>
                </c:pt>
                <c:pt idx="2">
                  <c:v>166.87392</c:v>
                </c:pt>
                <c:pt idx="3">
                  <c:v>6.7336749999999999</c:v>
                </c:pt>
                <c:pt idx="4">
                  <c:v>1609.7747879999999</c:v>
                </c:pt>
                <c:pt idx="5">
                  <c:v>738.30594099999996</c:v>
                </c:pt>
                <c:pt idx="6">
                  <c:v>31.726192000000001</c:v>
                </c:pt>
                <c:pt idx="7">
                  <c:v>911.78848500000004</c:v>
                </c:pt>
                <c:pt idx="8">
                  <c:v>51.444288</c:v>
                </c:pt>
                <c:pt idx="9">
                  <c:v>102.08562000000001</c:v>
                </c:pt>
                <c:pt idx="10">
                  <c:v>315.12473599999998</c:v>
                </c:pt>
              </c:numCache>
            </c:numRef>
          </c:val>
          <c:extLst>
            <c:ext xmlns:c16="http://schemas.microsoft.com/office/drawing/2014/chart" uri="{C3380CC4-5D6E-409C-BE32-E72D297353CC}">
              <c16:uniqueId val="{00000008-E052-43BD-B0B7-8ACA6B8914DA}"/>
            </c:ext>
          </c:extLst>
        </c:ser>
        <c:ser>
          <c:idx val="25"/>
          <c:order val="25"/>
          <c:tx>
            <c:strRef>
              <c:f>'Performance Tables CPU+GPU'!$F$146</c:f>
              <c:strCache>
                <c:ptCount val="1"/>
                <c:pt idx="0">
                  <c:v>Intel® Core™Ultra7-268V FP32</c:v>
                </c:pt>
              </c:strCache>
            </c:strRef>
          </c:tx>
          <c:spPr>
            <a:solidFill>
              <a:schemeClr val="accent2">
                <a:lumMod val="60000"/>
                <a:lumOff val="4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CPU+GPU'!$B$147:$B$157</c:f>
              <c:numCache>
                <c:formatCode>0.00</c:formatCode>
                <c:ptCount val="11"/>
                <c:pt idx="0">
                  <c:v>165.57136</c:v>
                </c:pt>
                <c:pt idx="1">
                  <c:v>28.576233999999999</c:v>
                </c:pt>
                <c:pt idx="2">
                  <c:v>144.54867999999999</c:v>
                </c:pt>
                <c:pt idx="3">
                  <c:v>3.1511100000000001</c:v>
                </c:pt>
                <c:pt idx="4">
                  <c:v>1160.6777</c:v>
                </c:pt>
                <c:pt idx="5">
                  <c:v>365.533886</c:v>
                </c:pt>
                <c:pt idx="6">
                  <c:v>16.095911000000001</c:v>
                </c:pt>
                <c:pt idx="7">
                  <c:v>627.75489600000003</c:v>
                </c:pt>
                <c:pt idx="8">
                  <c:v>30.421510000000001</c:v>
                </c:pt>
                <c:pt idx="9">
                  <c:v>85.738709</c:v>
                </c:pt>
                <c:pt idx="10">
                  <c:v>248.33699300000001</c:v>
                </c:pt>
              </c:numCache>
            </c:numRef>
          </c:val>
          <c:extLst>
            <c:ext xmlns:c16="http://schemas.microsoft.com/office/drawing/2014/chart" uri="{C3380CC4-5D6E-409C-BE32-E72D297353CC}">
              <c16:uniqueId val="{00000009-E052-43BD-B0B7-8ACA6B8914D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180.76400000000001</c:v>
                </c:pt>
                <c:pt idx="1">
                  <c:v>157.334</c:v>
                </c:pt>
                <c:pt idx="2">
                  <c:v>35.646000000000001</c:v>
                </c:pt>
                <c:pt idx="3">
                  <c:v>34.381</c:v>
                </c:pt>
                <c:pt idx="4">
                  <c:v>17.123999999999999</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181.958</c:v>
                </c:pt>
                <c:pt idx="1">
                  <c:v>159.53399999999999</c:v>
                </c:pt>
                <c:pt idx="2">
                  <c:v>36.226999999999997</c:v>
                </c:pt>
                <c:pt idx="3">
                  <c:v>35.914999999999999</c:v>
                </c:pt>
                <c:pt idx="4">
                  <c:v>17.053999999999998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472.84199999999998</c:v>
                </c:pt>
                <c:pt idx="1">
                  <c:v>420.79300000000001</c:v>
                </c:pt>
                <c:pt idx="2">
                  <c:v>100.38200000000001</c:v>
                </c:pt>
                <c:pt idx="3">
                  <c:v>99.024000000000001</c:v>
                </c:pt>
                <c:pt idx="4">
                  <c:v>25.872</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485.82</c:v>
                </c:pt>
                <c:pt idx="1">
                  <c:v>432.339</c:v>
                </c:pt>
                <c:pt idx="2">
                  <c:v>101.562</c:v>
                </c:pt>
                <c:pt idx="3">
                  <c:v>101.976</c:v>
                </c:pt>
                <c:pt idx="4">
                  <c:v>26.042999999999999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15240</xdr:rowOff>
    </xdr:from>
    <xdr:to>
      <xdr:col>18</xdr:col>
      <xdr:colOff>114300</xdr:colOff>
      <xdr:row>41</xdr:row>
      <xdr:rowOff>62865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42</xdr:row>
      <xdr:rowOff>38100</xdr:rowOff>
    </xdr:from>
    <xdr:to>
      <xdr:col>12</xdr:col>
      <xdr:colOff>15240</xdr:colOff>
      <xdr:row>68</xdr:row>
      <xdr:rowOff>47625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384809</xdr:colOff>
      <xdr:row>69</xdr:row>
      <xdr:rowOff>0</xdr:rowOff>
    </xdr:from>
    <xdr:to>
      <xdr:col>11</xdr:col>
      <xdr:colOff>537209</xdr:colOff>
      <xdr:row>81</xdr:row>
      <xdr:rowOff>66676</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56</xdr:row>
      <xdr:rowOff>104775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57</xdr:row>
      <xdr:rowOff>106679</xdr:rowOff>
    </xdr:from>
    <xdr:to>
      <xdr:col>11</xdr:col>
      <xdr:colOff>0</xdr:colOff>
      <xdr:row>70</xdr:row>
      <xdr:rowOff>144780</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396240</xdr:colOff>
      <xdr:row>4</xdr:row>
      <xdr:rowOff>114300</xdr:rowOff>
    </xdr:from>
    <xdr:to>
      <xdr:col>12</xdr:col>
      <xdr:colOff>352425</xdr:colOff>
      <xdr:row>42</xdr:row>
      <xdr:rowOff>133350</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l-my.sharepoint.com/personal/michael_f_hansen_intel_com/Documents/Documents/NCS/IoTG-Benchmarking/OV_release_by_release/OV-2024.4/OVMS_statics/20240930-ovms-bapp-data-2024.4.xlsx" TargetMode="External"/><Relationship Id="rId1" Type="http://schemas.openxmlformats.org/officeDocument/2006/relationships/externalLinkPath" Target="20240930-ovms-bapp-data-202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8"/>
      <sheetName val="fp32"/>
      <sheetName val="models"/>
      <sheetName val="platforms"/>
      <sheetName val="OpenVINO Model Server. Perf. Ta"/>
      <sheetName val="Throughput OpenVINO Model Srv"/>
    </sheetNames>
    <sheetDataSet>
      <sheetData sheetId="0">
        <row r="9">
          <cell r="C9">
            <v>472.84199999999998</v>
          </cell>
          <cell r="D9">
            <v>485.82</v>
          </cell>
          <cell r="E9">
            <v>42.405999999999999</v>
          </cell>
          <cell r="F9">
            <v>42.884999999999998</v>
          </cell>
          <cell r="G9">
            <v>443.03199999999998</v>
          </cell>
          <cell r="H9">
            <v>483.43799999999999</v>
          </cell>
          <cell r="I9">
            <v>6.7629999999999999</v>
          </cell>
          <cell r="J9">
            <v>6.8239999999999998</v>
          </cell>
          <cell r="K9">
            <v>7554.2349999999997</v>
          </cell>
          <cell r="L9">
            <v>12375.018</v>
          </cell>
          <cell r="M9">
            <v>2349.8719999999998</v>
          </cell>
          <cell r="N9">
            <v>2481.2559999999999</v>
          </cell>
          <cell r="O9">
            <v>44.524999999999999</v>
          </cell>
          <cell r="P9">
            <v>47.271999999999998</v>
          </cell>
          <cell r="Q9">
            <v>4834.0450000000001</v>
          </cell>
          <cell r="R9">
            <v>5036.7520000000004</v>
          </cell>
          <cell r="S9">
            <v>73.527000000000001</v>
          </cell>
          <cell r="T9">
            <v>77.933000000000007</v>
          </cell>
          <cell r="U9">
            <v>204.35300000000001</v>
          </cell>
          <cell r="V9">
            <v>281.88900000000001</v>
          </cell>
          <cell r="W9">
            <v>678.92899999999997</v>
          </cell>
          <cell r="X9">
            <v>801.55600000000004</v>
          </cell>
        </row>
        <row r="14">
          <cell r="C14">
            <v>420.79300000000001</v>
          </cell>
          <cell r="D14">
            <v>432.339</v>
          </cell>
          <cell r="E14">
            <v>37.622999999999998</v>
          </cell>
          <cell r="F14">
            <v>38.151000000000003</v>
          </cell>
          <cell r="G14">
            <v>377.84399999999999</v>
          </cell>
          <cell r="H14">
            <v>413.08300000000003</v>
          </cell>
          <cell r="I14">
            <v>6.1260000000000003</v>
          </cell>
          <cell r="J14">
            <v>6.202</v>
          </cell>
          <cell r="K14">
            <v>7461.99</v>
          </cell>
          <cell r="L14">
            <v>10422.241</v>
          </cell>
          <cell r="M14">
            <v>2064.5810000000001</v>
          </cell>
          <cell r="N14">
            <v>2199.0720000000001</v>
          </cell>
          <cell r="O14">
            <v>38.737000000000002</v>
          </cell>
          <cell r="P14">
            <v>40.683</v>
          </cell>
          <cell r="Q14">
            <v>4270.7020000000002</v>
          </cell>
          <cell r="R14">
            <v>4400.4709999999995</v>
          </cell>
          <cell r="S14">
            <v>64.658000000000001</v>
          </cell>
          <cell r="T14">
            <v>67.730999999999995</v>
          </cell>
          <cell r="U14">
            <v>180.30199999999999</v>
          </cell>
          <cell r="V14">
            <v>247.75700000000001</v>
          </cell>
          <cell r="W14">
            <v>609.06200000000001</v>
          </cell>
          <cell r="X14">
            <v>740.98500000000001</v>
          </cell>
        </row>
        <row r="19">
          <cell r="C19">
            <v>100.38200000000001</v>
          </cell>
          <cell r="D19">
            <v>101.562</v>
          </cell>
          <cell r="E19">
            <v>10.092000000000001</v>
          </cell>
          <cell r="F19">
            <v>10.050000000000001</v>
          </cell>
          <cell r="G19">
            <v>131.453</v>
          </cell>
          <cell r="H19">
            <v>149.505</v>
          </cell>
          <cell r="I19">
            <v>1.3380000000000001</v>
          </cell>
          <cell r="J19">
            <v>1.3080000000000001</v>
          </cell>
          <cell r="K19">
            <v>2163.4119999999998</v>
          </cell>
          <cell r="L19">
            <v>2743.201</v>
          </cell>
          <cell r="M19">
            <v>440.92399999999998</v>
          </cell>
          <cell r="N19">
            <v>457.358</v>
          </cell>
          <cell r="O19">
            <v>7.75</v>
          </cell>
          <cell r="P19">
            <v>7.8170000000000002</v>
          </cell>
          <cell r="Q19">
            <v>915.68100000000004</v>
          </cell>
          <cell r="R19">
            <v>997.98699999999997</v>
          </cell>
          <cell r="S19">
            <v>12.583</v>
          </cell>
          <cell r="T19">
            <v>12.667999999999999</v>
          </cell>
          <cell r="U19">
            <v>47.767000000000003</v>
          </cell>
          <cell r="V19">
            <v>54.936999999999998</v>
          </cell>
          <cell r="W19">
            <v>150.71899999999999</v>
          </cell>
          <cell r="X19">
            <v>203.49299999999999</v>
          </cell>
        </row>
        <row r="24">
          <cell r="C24">
            <v>99.024000000000001</v>
          </cell>
          <cell r="D24">
            <v>101.976</v>
          </cell>
          <cell r="E24">
            <v>10.132999999999999</v>
          </cell>
          <cell r="F24">
            <v>10.132</v>
          </cell>
          <cell r="G24">
            <v>124.167</v>
          </cell>
          <cell r="H24">
            <v>142.489</v>
          </cell>
          <cell r="I24">
            <v>1.3360000000000001</v>
          </cell>
          <cell r="J24">
            <v>1.3220000000000001</v>
          </cell>
          <cell r="K24">
            <v>2063.761</v>
          </cell>
          <cell r="L24">
            <v>2721.4540000000002</v>
          </cell>
          <cell r="M24">
            <v>445.40800000000002</v>
          </cell>
          <cell r="N24">
            <v>467.59100000000001</v>
          </cell>
          <cell r="O24">
            <v>7.9870000000000001</v>
          </cell>
          <cell r="P24">
            <v>8.0229999999999997</v>
          </cell>
          <cell r="Q24">
            <v>930.12800000000004</v>
          </cell>
          <cell r="R24">
            <v>991.06399999999996</v>
          </cell>
          <cell r="S24">
            <v>12.727</v>
          </cell>
          <cell r="T24">
            <v>12.884</v>
          </cell>
          <cell r="U24">
            <v>47.548000000000002</v>
          </cell>
          <cell r="V24">
            <v>55.058</v>
          </cell>
          <cell r="W24">
            <v>144.792</v>
          </cell>
          <cell r="X24">
            <v>200.88499999999999</v>
          </cell>
        </row>
        <row r="29">
          <cell r="C29">
            <v>25.872</v>
          </cell>
          <cell r="D29">
            <v>26.042999999999999</v>
          </cell>
          <cell r="E29">
            <v>2.4500000000000002</v>
          </cell>
          <cell r="F29">
            <v>2.4209999999999998</v>
          </cell>
          <cell r="G29">
            <v>47.377000000000002</v>
          </cell>
          <cell r="H29">
            <v>50.628999999999998</v>
          </cell>
          <cell r="I29">
            <v>0.38900000000000001</v>
          </cell>
          <cell r="J29">
            <v>0.36099999999999999</v>
          </cell>
          <cell r="K29">
            <v>617.39300000000003</v>
          </cell>
          <cell r="L29">
            <v>724.23199999999997</v>
          </cell>
          <cell r="M29">
            <v>113.691</v>
          </cell>
          <cell r="N29">
            <v>118.21299999999999</v>
          </cell>
          <cell r="O29">
            <v>1.954</v>
          </cell>
          <cell r="P29">
            <v>1.9370000000000001</v>
          </cell>
          <cell r="Q29">
            <v>256.82100000000003</v>
          </cell>
          <cell r="R29">
            <v>267.14100000000002</v>
          </cell>
          <cell r="S29">
            <v>2.9729999999999999</v>
          </cell>
          <cell r="T29">
            <v>2.96</v>
          </cell>
          <cell r="U29">
            <v>13.832000000000001</v>
          </cell>
          <cell r="V29">
            <v>14.919</v>
          </cell>
          <cell r="W29">
            <v>55.698</v>
          </cell>
          <cell r="X29">
            <v>68.126000000000005</v>
          </cell>
        </row>
      </sheetData>
      <sheetData sheetId="1">
        <row r="9">
          <cell r="C9">
            <v>180.76400000000001</v>
          </cell>
          <cell r="D9">
            <v>181.958</v>
          </cell>
          <cell r="E9">
            <v>15.132</v>
          </cell>
          <cell r="F9">
            <v>14.59</v>
          </cell>
          <cell r="G9">
            <v>278.548</v>
          </cell>
          <cell r="H9">
            <v>288.53100000000001</v>
          </cell>
          <cell r="I9">
            <v>1.95</v>
          </cell>
          <cell r="J9">
            <v>1.871</v>
          </cell>
          <cell r="K9">
            <v>3327.6210000000001</v>
          </cell>
          <cell r="L9">
            <v>3909.1239999999998</v>
          </cell>
          <cell r="M9">
            <v>634.10199999999998</v>
          </cell>
          <cell r="N9">
            <v>634.73199999999997</v>
          </cell>
          <cell r="O9">
            <v>12.026999999999999</v>
          </cell>
          <cell r="P9">
            <v>12.166</v>
          </cell>
          <cell r="Q9">
            <v>1356.126</v>
          </cell>
          <cell r="R9">
            <v>1384.145</v>
          </cell>
          <cell r="S9">
            <v>18.052</v>
          </cell>
          <cell r="T9">
            <v>18.260000000000002</v>
          </cell>
          <cell r="U9">
            <v>78.204999999999998</v>
          </cell>
          <cell r="V9">
            <v>85.149000000000001</v>
          </cell>
          <cell r="W9">
            <v>312.18099999999998</v>
          </cell>
          <cell r="X9">
            <v>376.07900000000001</v>
          </cell>
        </row>
        <row r="14">
          <cell r="C14">
            <v>157.334</v>
          </cell>
          <cell r="D14">
            <v>159.53399999999999</v>
          </cell>
          <cell r="E14">
            <v>13.254</v>
          </cell>
          <cell r="F14">
            <v>13.125</v>
          </cell>
          <cell r="G14">
            <v>253.09</v>
          </cell>
          <cell r="H14">
            <v>247.44499999999999</v>
          </cell>
          <cell r="I14">
            <v>1.714</v>
          </cell>
          <cell r="J14">
            <v>1.6379999999999999</v>
          </cell>
          <cell r="K14">
            <v>2905.1709999999998</v>
          </cell>
          <cell r="L14">
            <v>3333.3989999999999</v>
          </cell>
          <cell r="M14">
            <v>569.92499999999995</v>
          </cell>
          <cell r="N14">
            <v>575.20799999999997</v>
          </cell>
          <cell r="O14">
            <v>10.472</v>
          </cell>
          <cell r="P14">
            <v>10.598000000000001</v>
          </cell>
          <cell r="Q14">
            <v>1201.096</v>
          </cell>
          <cell r="R14">
            <v>1219.441</v>
          </cell>
          <cell r="S14">
            <v>15.763</v>
          </cell>
          <cell r="T14">
            <v>15.923999999999999</v>
          </cell>
          <cell r="U14">
            <v>68.787999999999997</v>
          </cell>
          <cell r="V14">
            <v>74.188999999999993</v>
          </cell>
          <cell r="W14">
            <v>278.05399999999997</v>
          </cell>
          <cell r="X14">
            <v>332.32600000000002</v>
          </cell>
        </row>
        <row r="19">
          <cell r="C19">
            <v>35.646000000000001</v>
          </cell>
          <cell r="D19">
            <v>36.226999999999997</v>
          </cell>
          <cell r="E19">
            <v>3.254</v>
          </cell>
          <cell r="F19">
            <v>3.23</v>
          </cell>
          <cell r="G19">
            <v>55.850999999999999</v>
          </cell>
          <cell r="H19">
            <v>59.759</v>
          </cell>
          <cell r="I19">
            <v>0.39400000000000002</v>
          </cell>
          <cell r="J19">
            <v>0.36799999999999999</v>
          </cell>
          <cell r="K19">
            <v>734.822</v>
          </cell>
          <cell r="L19">
            <v>865.80600000000004</v>
          </cell>
          <cell r="M19">
            <v>113.04600000000001</v>
          </cell>
          <cell r="N19">
            <v>116.78400000000001</v>
          </cell>
          <cell r="O19">
            <v>2.0310000000000001</v>
          </cell>
          <cell r="P19">
            <v>2.0059999999999998</v>
          </cell>
          <cell r="Q19">
            <v>264.15300000000002</v>
          </cell>
          <cell r="R19">
            <v>274.42</v>
          </cell>
          <cell r="S19">
            <v>3.2719999999999998</v>
          </cell>
          <cell r="T19">
            <v>3.246</v>
          </cell>
          <cell r="U19">
            <v>14.513999999999999</v>
          </cell>
          <cell r="V19">
            <v>14.984999999999999</v>
          </cell>
          <cell r="W19">
            <v>67.471999999999994</v>
          </cell>
          <cell r="X19">
            <v>74.099999999999994</v>
          </cell>
        </row>
        <row r="24">
          <cell r="C24">
            <v>34.381</v>
          </cell>
          <cell r="D24">
            <v>35.914999999999999</v>
          </cell>
          <cell r="E24">
            <v>3.266</v>
          </cell>
          <cell r="F24">
            <v>3.2320000000000002</v>
          </cell>
          <cell r="G24">
            <v>48.905999999999999</v>
          </cell>
          <cell r="H24">
            <v>51.747</v>
          </cell>
          <cell r="I24">
            <v>0.36399999999999999</v>
          </cell>
          <cell r="J24">
            <v>0.35199999999999998</v>
          </cell>
          <cell r="K24">
            <v>664.84199999999998</v>
          </cell>
          <cell r="L24">
            <v>795.18</v>
          </cell>
          <cell r="M24">
            <v>110.83499999999999</v>
          </cell>
          <cell r="N24">
            <v>114.85899999999999</v>
          </cell>
          <cell r="O24">
            <v>2.0739999999999998</v>
          </cell>
          <cell r="P24">
            <v>2.0529999999999999</v>
          </cell>
          <cell r="Q24">
            <v>250.09399999999999</v>
          </cell>
          <cell r="R24">
            <v>260.10399999999998</v>
          </cell>
          <cell r="S24">
            <v>3.3</v>
          </cell>
          <cell r="T24">
            <v>3.2730000000000001</v>
          </cell>
          <cell r="U24">
            <v>14.243</v>
          </cell>
          <cell r="V24">
            <v>14.714</v>
          </cell>
          <cell r="W24">
            <v>64.775000000000006</v>
          </cell>
          <cell r="X24">
            <v>71.445999999999998</v>
          </cell>
        </row>
        <row r="29">
          <cell r="C29">
            <v>17.123999999999999</v>
          </cell>
          <cell r="D29">
            <v>17.053999999999998</v>
          </cell>
          <cell r="E29">
            <v>1.456</v>
          </cell>
          <cell r="F29">
            <v>1.4339999999999999</v>
          </cell>
          <cell r="G29">
            <v>30.315999999999999</v>
          </cell>
          <cell r="H29">
            <v>31.321000000000002</v>
          </cell>
          <cell r="I29">
            <v>0.182</v>
          </cell>
          <cell r="J29">
            <v>0.151</v>
          </cell>
          <cell r="K29">
            <v>380.661</v>
          </cell>
          <cell r="L29">
            <v>442.76299999999998</v>
          </cell>
          <cell r="M29">
            <v>57.037999999999997</v>
          </cell>
          <cell r="N29">
            <v>57.978000000000002</v>
          </cell>
          <cell r="O29">
            <v>1.0309999999999999</v>
          </cell>
          <cell r="P29">
            <v>1</v>
          </cell>
          <cell r="Q29">
            <v>129.94900000000001</v>
          </cell>
          <cell r="R29">
            <v>133.42099999999999</v>
          </cell>
          <cell r="S29">
            <v>1.534</v>
          </cell>
          <cell r="T29">
            <v>1.5149999999999999</v>
          </cell>
          <cell r="U29">
            <v>7.5110000000000001</v>
          </cell>
          <cell r="V29">
            <v>7.6909999999999998</v>
          </cell>
          <cell r="W29">
            <v>34.512999999999998</v>
          </cell>
          <cell r="X29">
            <v>38.481999999999999</v>
          </cell>
        </row>
      </sheetData>
      <sheetData sheetId="2" refreshError="1"/>
      <sheetData sheetId="3" refreshError="1"/>
      <sheetData sheetId="4">
        <row r="2">
          <cell r="B2" t="str">
            <v>OpenVINO™ Model Server</v>
          </cell>
        </row>
      </sheetData>
      <sheetData sheetId="5"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tabSelected="1" workbookViewId="0">
      <selection activeCell="G30" sqref="G30"/>
    </sheetView>
  </sheetViews>
  <sheetFormatPr defaultRowHeight="14.4" x14ac:dyDescent="0.3"/>
  <sheetData/>
  <sheetProtection algorithmName="SHA-512" hashValue="/ATLaspW6j2vBMIBY9LvMPqaF0ypTLTzaAYLmYxxfqfWZOTxvSkW1WZ3RjbIZ/se2g5jTpKw2ptyAqCaRsO4ug==" saltValue="Ou79TcyB+qOP2RA7zu9CaA==" spinCount="100000" sheet="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405"/>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117</v>
      </c>
      <c r="B1" s="30" t="s">
        <v>6</v>
      </c>
      <c r="C1" s="31"/>
      <c r="D1" s="2" t="s">
        <v>7</v>
      </c>
      <c r="E1" s="2" t="s">
        <v>8</v>
      </c>
      <c r="F1" s="2" t="s">
        <v>9</v>
      </c>
      <c r="G1" s="2" t="s">
        <v>10</v>
      </c>
      <c r="H1" s="5"/>
      <c r="I1" t="s">
        <v>29</v>
      </c>
      <c r="J1" t="s">
        <v>29</v>
      </c>
      <c r="K1" t="s">
        <v>40</v>
      </c>
      <c r="L1" t="s">
        <v>27</v>
      </c>
      <c r="M1" t="s">
        <v>28</v>
      </c>
    </row>
    <row r="2" spans="1:15" x14ac:dyDescent="0.3">
      <c r="A2" s="2" t="s">
        <v>67</v>
      </c>
      <c r="B2" s="2" t="s">
        <v>13</v>
      </c>
      <c r="C2" s="2" t="s">
        <v>12</v>
      </c>
      <c r="D2" s="2" t="s">
        <v>12</v>
      </c>
      <c r="E2" s="2" t="s">
        <v>12</v>
      </c>
      <c r="F2" s="2" t="s">
        <v>12</v>
      </c>
      <c r="G2" s="2" t="s">
        <v>124</v>
      </c>
      <c r="H2" s="5"/>
      <c r="I2" s="13" t="str">
        <f>CONCATENATE(G2, ," ", C2)</f>
        <v>Intel® Core Ultra 7-155H INT8</v>
      </c>
      <c r="J2" s="13" t="str">
        <f>CONCATENATE($G2, ," ", B2)</f>
        <v>Intel® Core Ultra 7-155H FP32</v>
      </c>
      <c r="K2" s="13">
        <v>1</v>
      </c>
      <c r="L2" s="13">
        <v>58</v>
      </c>
      <c r="M2" s="13">
        <v>12</v>
      </c>
      <c r="N2" s="1" t="s">
        <v>0</v>
      </c>
    </row>
    <row r="3" spans="1:15" x14ac:dyDescent="0.3">
      <c r="A3" s="3" t="s">
        <v>14</v>
      </c>
      <c r="B3" s="19">
        <v>30.37</v>
      </c>
      <c r="C3" s="19">
        <v>76.069999999999993</v>
      </c>
      <c r="D3" s="12">
        <v>26.12</v>
      </c>
      <c r="E3" s="4">
        <f t="shared" ref="E3:E13" si="0">C3/(K3*L3)</f>
        <v>1.3115517241379309</v>
      </c>
      <c r="F3" s="4">
        <f t="shared" ref="F3:F13" si="1">C3/(K3*M3)</f>
        <v>6.3391666666666664</v>
      </c>
      <c r="G3" s="2"/>
      <c r="H3" s="5"/>
      <c r="K3">
        <f>K2</f>
        <v>1</v>
      </c>
      <c r="L3">
        <f t="shared" ref="L3:M3" si="2">L2</f>
        <v>58</v>
      </c>
      <c r="M3">
        <f t="shared" si="2"/>
        <v>12</v>
      </c>
      <c r="N3" t="s">
        <v>2</v>
      </c>
      <c r="O3"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15" x14ac:dyDescent="0.3">
      <c r="A4" s="3" t="s">
        <v>15</v>
      </c>
      <c r="B4" s="19">
        <v>2.5</v>
      </c>
      <c r="C4" s="19">
        <v>7.35</v>
      </c>
      <c r="D4" s="12">
        <v>196.88</v>
      </c>
      <c r="E4" s="4">
        <f t="shared" si="0"/>
        <v>0.12672413793103449</v>
      </c>
      <c r="F4" s="4">
        <f t="shared" si="1"/>
        <v>0.61249999999999993</v>
      </c>
      <c r="G4" s="2"/>
      <c r="H4" s="5"/>
      <c r="K4">
        <f t="shared" ref="K4:K13" si="3">K3</f>
        <v>1</v>
      </c>
      <c r="L4">
        <f t="shared" ref="L4:L13" si="4">L3</f>
        <v>58</v>
      </c>
      <c r="M4">
        <f t="shared" ref="M4:M13" si="5">M3</f>
        <v>12</v>
      </c>
      <c r="N4" t="s">
        <v>3</v>
      </c>
      <c r="O4" s="7" t="str">
        <f>'Legal Notices and Disclaimers'!A6</f>
        <v>and for configurations visit: https://docs.openvino.ai/2024/_static/benchmarks_files/OV-2024.3-platform_list.pdf</v>
      </c>
    </row>
    <row r="5" spans="1:15" x14ac:dyDescent="0.3">
      <c r="A5" s="3" t="s">
        <v>68</v>
      </c>
      <c r="B5" s="19">
        <v>67.19</v>
      </c>
      <c r="C5" s="19">
        <v>97.68</v>
      </c>
      <c r="D5" s="12">
        <v>22.32</v>
      </c>
      <c r="E5" s="4">
        <f t="shared" si="0"/>
        <v>1.6841379310344828</v>
      </c>
      <c r="F5" s="4">
        <f t="shared" si="1"/>
        <v>8.14</v>
      </c>
      <c r="G5" s="2"/>
      <c r="H5" s="5"/>
      <c r="K5">
        <f t="shared" si="3"/>
        <v>1</v>
      </c>
      <c r="L5">
        <f t="shared" si="4"/>
        <v>58</v>
      </c>
      <c r="M5">
        <f t="shared" si="5"/>
        <v>12</v>
      </c>
      <c r="N5" t="s">
        <v>4</v>
      </c>
      <c r="O5" s="7" t="s">
        <v>5</v>
      </c>
    </row>
    <row r="6" spans="1:15" x14ac:dyDescent="0.3">
      <c r="A6" s="3" t="s">
        <v>73</v>
      </c>
      <c r="B6" s="19">
        <v>0.32</v>
      </c>
      <c r="C6" s="19">
        <v>1.19</v>
      </c>
      <c r="D6" s="12">
        <v>1027.25</v>
      </c>
      <c r="E6" s="4">
        <f t="shared" si="0"/>
        <v>2.0517241379310346E-2</v>
      </c>
      <c r="F6" s="4">
        <f t="shared" si="1"/>
        <v>9.9166666666666667E-2</v>
      </c>
      <c r="G6" s="2"/>
      <c r="H6" s="5"/>
      <c r="K6">
        <f t="shared" si="3"/>
        <v>1</v>
      </c>
      <c r="L6">
        <f t="shared" si="4"/>
        <v>58</v>
      </c>
      <c r="M6">
        <f t="shared" si="5"/>
        <v>12</v>
      </c>
      <c r="N6" s="1"/>
    </row>
    <row r="7" spans="1:15" x14ac:dyDescent="0.3">
      <c r="A7" s="3" t="s">
        <v>32</v>
      </c>
      <c r="B7" s="19">
        <v>814.84</v>
      </c>
      <c r="C7" s="19">
        <v>1984.46</v>
      </c>
      <c r="D7" s="12">
        <v>1.36</v>
      </c>
      <c r="E7" s="4">
        <f t="shared" si="0"/>
        <v>34.214827586206894</v>
      </c>
      <c r="F7" s="4">
        <f t="shared" si="1"/>
        <v>165.37166666666667</v>
      </c>
      <c r="G7" s="2"/>
      <c r="H7" s="5"/>
      <c r="K7">
        <f t="shared" si="3"/>
        <v>1</v>
      </c>
      <c r="L7">
        <f t="shared" si="4"/>
        <v>58</v>
      </c>
      <c r="M7">
        <f t="shared" si="5"/>
        <v>12</v>
      </c>
      <c r="N7" s="1"/>
    </row>
    <row r="8" spans="1:15" x14ac:dyDescent="0.3">
      <c r="A8" s="3" t="s">
        <v>23</v>
      </c>
      <c r="B8" s="19">
        <v>95.29</v>
      </c>
      <c r="C8" s="19">
        <v>392.72</v>
      </c>
      <c r="D8" s="12">
        <v>6.41</v>
      </c>
      <c r="E8" s="4">
        <f t="shared" si="0"/>
        <v>6.7710344827586209</v>
      </c>
      <c r="F8" s="4">
        <f t="shared" si="1"/>
        <v>32.726666666666667</v>
      </c>
      <c r="G8" s="2"/>
      <c r="H8" s="5"/>
      <c r="K8">
        <f t="shared" si="3"/>
        <v>1</v>
      </c>
      <c r="L8">
        <f t="shared" si="4"/>
        <v>58</v>
      </c>
      <c r="M8">
        <f t="shared" si="5"/>
        <v>12</v>
      </c>
      <c r="N8" s="1"/>
    </row>
    <row r="9" spans="1:15" x14ac:dyDescent="0.3">
      <c r="A9" s="3" t="s">
        <v>25</v>
      </c>
      <c r="B9" s="19">
        <v>1.67</v>
      </c>
      <c r="C9" s="19">
        <v>6.45</v>
      </c>
      <c r="D9" s="12">
        <v>208.84</v>
      </c>
      <c r="E9" s="4">
        <f t="shared" si="0"/>
        <v>0.11120689655172414</v>
      </c>
      <c r="F9" s="4">
        <f t="shared" si="1"/>
        <v>0.53749999999999998</v>
      </c>
      <c r="G9" s="2"/>
      <c r="H9" s="5"/>
      <c r="K9">
        <f t="shared" si="3"/>
        <v>1</v>
      </c>
      <c r="L9">
        <f t="shared" si="4"/>
        <v>58</v>
      </c>
      <c r="M9">
        <f t="shared" si="5"/>
        <v>12</v>
      </c>
      <c r="N9" s="1"/>
    </row>
    <row r="10" spans="1:15" x14ac:dyDescent="0.3">
      <c r="A10" s="3" t="s">
        <v>74</v>
      </c>
      <c r="B10" s="19">
        <v>243.94</v>
      </c>
      <c r="C10" s="19">
        <v>682.75</v>
      </c>
      <c r="D10" s="12">
        <v>2.74</v>
      </c>
      <c r="E10" s="4">
        <f t="shared" si="0"/>
        <v>11.771551724137931</v>
      </c>
      <c r="F10" s="4">
        <f t="shared" si="1"/>
        <v>56.895833333333336</v>
      </c>
      <c r="G10" s="2"/>
      <c r="H10" s="5"/>
      <c r="K10">
        <f t="shared" si="3"/>
        <v>1</v>
      </c>
      <c r="L10">
        <f t="shared" si="4"/>
        <v>58</v>
      </c>
      <c r="M10">
        <f t="shared" si="5"/>
        <v>12</v>
      </c>
      <c r="N10" s="1"/>
    </row>
    <row r="11" spans="1:15" x14ac:dyDescent="0.3">
      <c r="A11" s="3" t="s">
        <v>16</v>
      </c>
      <c r="B11" s="19">
        <v>1.99</v>
      </c>
      <c r="C11" s="19">
        <v>8.91</v>
      </c>
      <c r="D11" s="12">
        <v>153.11000000000001</v>
      </c>
      <c r="E11" s="4">
        <f t="shared" si="0"/>
        <v>0.15362068965517242</v>
      </c>
      <c r="F11" s="4">
        <f t="shared" si="1"/>
        <v>0.74250000000000005</v>
      </c>
      <c r="G11" s="2"/>
      <c r="H11" s="5"/>
      <c r="K11">
        <f t="shared" si="3"/>
        <v>1</v>
      </c>
      <c r="L11">
        <f t="shared" si="4"/>
        <v>58</v>
      </c>
      <c r="M11">
        <f t="shared" si="5"/>
        <v>12</v>
      </c>
      <c r="N11" s="1"/>
    </row>
    <row r="12" spans="1:15" x14ac:dyDescent="0.3">
      <c r="A12" s="3" t="s">
        <v>24</v>
      </c>
      <c r="B12" s="19">
        <v>12.8</v>
      </c>
      <c r="C12" s="19">
        <v>44.74</v>
      </c>
      <c r="D12" s="12">
        <v>36.700000000000003</v>
      </c>
      <c r="E12" s="4">
        <f t="shared" si="0"/>
        <v>0.77137931034482765</v>
      </c>
      <c r="F12" s="4">
        <f t="shared" si="1"/>
        <v>3.7283333333333335</v>
      </c>
      <c r="G12" s="2"/>
      <c r="H12" s="5"/>
      <c r="K12">
        <f t="shared" si="3"/>
        <v>1</v>
      </c>
      <c r="L12">
        <f t="shared" si="4"/>
        <v>58</v>
      </c>
      <c r="M12">
        <f t="shared" si="5"/>
        <v>12</v>
      </c>
      <c r="N12" s="1"/>
    </row>
    <row r="13" spans="1:15" x14ac:dyDescent="0.3">
      <c r="A13" s="3" t="s">
        <v>33</v>
      </c>
      <c r="B13" s="19">
        <v>64.569999999999993</v>
      </c>
      <c r="C13" s="19">
        <v>166.63</v>
      </c>
      <c r="D13" s="12">
        <v>13.2</v>
      </c>
      <c r="E13" s="4">
        <f t="shared" si="0"/>
        <v>2.8729310344827583</v>
      </c>
      <c r="F13" s="4">
        <f t="shared" si="1"/>
        <v>13.885833333333332</v>
      </c>
      <c r="G13" s="2"/>
      <c r="H13" s="5"/>
      <c r="K13">
        <f t="shared" si="3"/>
        <v>1</v>
      </c>
      <c r="L13">
        <f t="shared" si="4"/>
        <v>58</v>
      </c>
      <c r="M13">
        <f t="shared" si="5"/>
        <v>12</v>
      </c>
      <c r="N13" s="1"/>
    </row>
    <row r="14" spans="1:15" x14ac:dyDescent="0.3">
      <c r="A14" s="2" t="s">
        <v>67</v>
      </c>
      <c r="B14" s="2" t="s">
        <v>13</v>
      </c>
      <c r="C14" s="2" t="s">
        <v>12</v>
      </c>
      <c r="D14" s="2" t="s">
        <v>12</v>
      </c>
      <c r="E14" s="2" t="s">
        <v>12</v>
      </c>
      <c r="F14" s="2" t="s">
        <v>12</v>
      </c>
      <c r="G14" s="2" t="s">
        <v>121</v>
      </c>
      <c r="H14" s="5"/>
      <c r="I14" s="13" t="str">
        <f>CONCATENATE(G14, ," ", C14)</f>
        <v>Intel® Processor N100 INT8</v>
      </c>
      <c r="J14" s="13" t="str">
        <f>CONCATENATE($G14, ," ", B14)</f>
        <v>Intel® Processor N100 FP32</v>
      </c>
      <c r="K14" s="13">
        <v>1</v>
      </c>
      <c r="L14" s="13">
        <v>55</v>
      </c>
      <c r="M14" s="13">
        <v>6</v>
      </c>
    </row>
    <row r="15" spans="1:15" x14ac:dyDescent="0.3">
      <c r="A15" s="3" t="s">
        <v>14</v>
      </c>
      <c r="B15" s="19" t="s">
        <v>91</v>
      </c>
      <c r="C15" s="19" t="s">
        <v>91</v>
      </c>
      <c r="D15" s="12" t="s">
        <v>91</v>
      </c>
      <c r="E15" s="4"/>
      <c r="F15" s="4"/>
      <c r="G15" s="2"/>
      <c r="H15" s="5"/>
      <c r="K15">
        <f>K14</f>
        <v>1</v>
      </c>
      <c r="L15">
        <f t="shared" ref="L15:M15" si="6">L14</f>
        <v>55</v>
      </c>
      <c r="M15">
        <f t="shared" si="6"/>
        <v>6</v>
      </c>
    </row>
    <row r="16" spans="1:15" x14ac:dyDescent="0.3">
      <c r="A16" s="3" t="s">
        <v>15</v>
      </c>
      <c r="B16" s="19" t="s">
        <v>91</v>
      </c>
      <c r="C16" s="19" t="s">
        <v>91</v>
      </c>
      <c r="D16" s="12" t="s">
        <v>91</v>
      </c>
      <c r="E16" s="4"/>
      <c r="F16" s="4"/>
      <c r="G16" s="2"/>
      <c r="H16" s="5"/>
      <c r="K16">
        <f t="shared" ref="K16:M25" si="7">K15</f>
        <v>1</v>
      </c>
      <c r="L16">
        <f t="shared" si="7"/>
        <v>55</v>
      </c>
      <c r="M16">
        <f t="shared" si="7"/>
        <v>6</v>
      </c>
    </row>
    <row r="17" spans="1:15" x14ac:dyDescent="0.3">
      <c r="A17" s="3" t="s">
        <v>68</v>
      </c>
      <c r="B17" s="19">
        <v>12.769027485663489</v>
      </c>
      <c r="C17" s="19">
        <v>15.45736517874562</v>
      </c>
      <c r="D17" s="12">
        <v>66.297124999999994</v>
      </c>
      <c r="E17" s="4">
        <f t="shared" ref="E17" si="8">C17/(K17*L17)</f>
        <v>0.28104300324992038</v>
      </c>
      <c r="F17" s="4">
        <f t="shared" ref="F17" si="9">C17/(K17*M17)</f>
        <v>2.5762275297909367</v>
      </c>
      <c r="G17" s="2"/>
      <c r="H17" s="5"/>
      <c r="K17">
        <f t="shared" si="7"/>
        <v>1</v>
      </c>
      <c r="L17">
        <f t="shared" si="7"/>
        <v>55</v>
      </c>
      <c r="M17">
        <f t="shared" si="7"/>
        <v>6</v>
      </c>
    </row>
    <row r="18" spans="1:15" x14ac:dyDescent="0.3">
      <c r="A18" s="3" t="s">
        <v>73</v>
      </c>
      <c r="B18" s="19"/>
      <c r="C18" s="19"/>
      <c r="D18" s="12"/>
      <c r="E18" s="4"/>
      <c r="F18" s="4"/>
      <c r="G18" s="2"/>
      <c r="H18" s="5"/>
      <c r="K18">
        <f t="shared" si="7"/>
        <v>1</v>
      </c>
      <c r="L18">
        <f t="shared" si="7"/>
        <v>55</v>
      </c>
      <c r="M18">
        <f t="shared" si="7"/>
        <v>6</v>
      </c>
      <c r="N18" s="1"/>
    </row>
    <row r="19" spans="1:15" x14ac:dyDescent="0.3">
      <c r="A19" s="3" t="s">
        <v>32</v>
      </c>
      <c r="B19" s="19">
        <v>183.87901890355761</v>
      </c>
      <c r="C19" s="19">
        <v>296.47178246092813</v>
      </c>
      <c r="D19" s="12">
        <v>3.8145699999999998</v>
      </c>
      <c r="E19" s="4">
        <f t="shared" ref="E19:E22" si="10">C19/(K19*L19)</f>
        <v>5.3903960447441479</v>
      </c>
      <c r="F19" s="4">
        <f t="shared" ref="F19:F22" si="11">C19/(K19*M19)</f>
        <v>49.411963743488023</v>
      </c>
      <c r="G19" s="2"/>
      <c r="H19" s="5"/>
      <c r="K19">
        <f t="shared" si="7"/>
        <v>1</v>
      </c>
      <c r="L19">
        <f t="shared" si="7"/>
        <v>55</v>
      </c>
      <c r="M19">
        <f t="shared" si="7"/>
        <v>6</v>
      </c>
      <c r="N19" s="1"/>
    </row>
    <row r="20" spans="1:15" x14ac:dyDescent="0.3">
      <c r="A20" s="3" t="s">
        <v>23</v>
      </c>
      <c r="B20" s="19">
        <v>20.22413386711855</v>
      </c>
      <c r="C20" s="19">
        <v>48.796567963464973</v>
      </c>
      <c r="D20" s="12">
        <v>21.899168</v>
      </c>
      <c r="E20" s="4">
        <f t="shared" si="10"/>
        <v>0.887210326608454</v>
      </c>
      <c r="F20" s="4">
        <f t="shared" si="11"/>
        <v>8.1327613272441628</v>
      </c>
      <c r="G20" s="2"/>
      <c r="H20" s="5"/>
      <c r="K20">
        <f t="shared" si="7"/>
        <v>1</v>
      </c>
      <c r="L20">
        <f t="shared" si="7"/>
        <v>55</v>
      </c>
      <c r="M20">
        <f t="shared" si="7"/>
        <v>6</v>
      </c>
      <c r="N20" s="1"/>
    </row>
    <row r="21" spans="1:15" x14ac:dyDescent="0.3">
      <c r="A21" s="3" t="s">
        <v>25</v>
      </c>
      <c r="B21" s="19">
        <v>0.32381747858886711</v>
      </c>
      <c r="C21" s="19">
        <v>0.82217910908572767</v>
      </c>
      <c r="D21" s="12">
        <v>1223.846317</v>
      </c>
      <c r="E21" s="4">
        <f t="shared" si="10"/>
        <v>1.4948711074285958E-2</v>
      </c>
      <c r="F21" s="4">
        <f t="shared" si="11"/>
        <v>0.13702985151428795</v>
      </c>
      <c r="G21" s="2"/>
      <c r="H21" s="5"/>
      <c r="K21">
        <f t="shared" si="7"/>
        <v>1</v>
      </c>
      <c r="L21">
        <f t="shared" si="7"/>
        <v>55</v>
      </c>
      <c r="M21">
        <f t="shared" si="7"/>
        <v>6</v>
      </c>
      <c r="N21" s="1"/>
    </row>
    <row r="22" spans="1:15" x14ac:dyDescent="0.3">
      <c r="A22" s="3" t="s">
        <v>74</v>
      </c>
      <c r="B22" s="19">
        <v>49.620718672626282</v>
      </c>
      <c r="C22" s="19">
        <v>105.814038423357</v>
      </c>
      <c r="D22" s="12">
        <v>9.7608949999999997</v>
      </c>
      <c r="E22" s="4">
        <f t="shared" si="10"/>
        <v>1.9238916076974</v>
      </c>
      <c r="F22" s="4">
        <f t="shared" si="11"/>
        <v>17.635673070559502</v>
      </c>
      <c r="G22" s="2"/>
      <c r="H22" s="5"/>
      <c r="K22">
        <f t="shared" si="7"/>
        <v>1</v>
      </c>
      <c r="L22">
        <f t="shared" si="7"/>
        <v>55</v>
      </c>
      <c r="M22">
        <f t="shared" si="7"/>
        <v>6</v>
      </c>
      <c r="N22" s="1"/>
    </row>
    <row r="23" spans="1:15" x14ac:dyDescent="0.3">
      <c r="A23" s="3" t="s">
        <v>16</v>
      </c>
      <c r="B23" s="19"/>
      <c r="C23" s="19"/>
      <c r="D23" s="12"/>
      <c r="E23" s="4"/>
      <c r="F23" s="4"/>
      <c r="G23" s="2"/>
      <c r="H23" s="5"/>
      <c r="K23">
        <f t="shared" si="7"/>
        <v>1</v>
      </c>
      <c r="L23">
        <f t="shared" si="7"/>
        <v>55</v>
      </c>
      <c r="M23">
        <f t="shared" si="7"/>
        <v>6</v>
      </c>
      <c r="N23" s="1"/>
    </row>
    <row r="24" spans="1:15" x14ac:dyDescent="0.3">
      <c r="A24" s="3" t="s">
        <v>118</v>
      </c>
      <c r="B24" s="19">
        <v>2.6237999217591388</v>
      </c>
      <c r="C24" s="19">
        <v>6.1344810001226016</v>
      </c>
      <c r="D24" s="12">
        <v>167.91429600000001</v>
      </c>
      <c r="E24" s="4">
        <f t="shared" ref="E24:E25" si="12">C24/(K24*L24)</f>
        <v>0.11153601818404731</v>
      </c>
      <c r="F24" s="4">
        <f t="shared" ref="F24:F25" si="13">C24/(K24*M24)</f>
        <v>1.0224135000204335</v>
      </c>
      <c r="G24" s="2"/>
      <c r="H24" s="5"/>
      <c r="K24">
        <f t="shared" si="7"/>
        <v>1</v>
      </c>
      <c r="L24">
        <f t="shared" si="7"/>
        <v>55</v>
      </c>
      <c r="M24">
        <f t="shared" si="7"/>
        <v>6</v>
      </c>
      <c r="N24" s="1"/>
    </row>
    <row r="25" spans="1:15" x14ac:dyDescent="0.3">
      <c r="A25" s="3" t="s">
        <v>33</v>
      </c>
      <c r="B25" s="19">
        <v>12.89318291848658</v>
      </c>
      <c r="C25" s="19">
        <v>23.669782456315751</v>
      </c>
      <c r="D25" s="12">
        <v>43.500176000000003</v>
      </c>
      <c r="E25" s="4">
        <f t="shared" si="12"/>
        <v>0.43035968102392275</v>
      </c>
      <c r="F25" s="4">
        <f t="shared" si="13"/>
        <v>3.9449637427192918</v>
      </c>
      <c r="G25" s="2"/>
      <c r="H25" s="5"/>
      <c r="K25">
        <f t="shared" si="7"/>
        <v>1</v>
      </c>
      <c r="L25">
        <f t="shared" si="7"/>
        <v>55</v>
      </c>
      <c r="M25">
        <f t="shared" si="7"/>
        <v>6</v>
      </c>
      <c r="N25" s="1"/>
    </row>
    <row r="26" spans="1:15" x14ac:dyDescent="0.3">
      <c r="A26" s="2" t="s">
        <v>67</v>
      </c>
      <c r="B26" s="2" t="s">
        <v>13</v>
      </c>
      <c r="C26" s="2" t="s">
        <v>12</v>
      </c>
      <c r="D26" s="2" t="s">
        <v>12</v>
      </c>
      <c r="E26" s="2" t="s">
        <v>12</v>
      </c>
      <c r="F26" s="2" t="s">
        <v>12</v>
      </c>
      <c r="G26" s="2" t="s">
        <v>89</v>
      </c>
      <c r="H26" s="5"/>
      <c r="I26" s="13" t="str">
        <f>CONCATENATE(G26, ," ", C26)</f>
        <v>Intel® Atom x7425E INT8</v>
      </c>
      <c r="J26" s="13" t="str">
        <f>CONCATENATE($G26, ," ", B26)</f>
        <v>Intel® Atom x7425E FP32</v>
      </c>
      <c r="K26" s="13">
        <v>1</v>
      </c>
      <c r="L26" s="13">
        <v>58</v>
      </c>
      <c r="M26" s="13">
        <v>12</v>
      </c>
      <c r="N26" s="1"/>
    </row>
    <row r="27" spans="1:15" x14ac:dyDescent="0.3">
      <c r="A27" s="3" t="s">
        <v>14</v>
      </c>
      <c r="B27" s="19" t="s">
        <v>91</v>
      </c>
      <c r="C27" s="19" t="s">
        <v>91</v>
      </c>
      <c r="D27" s="12" t="s">
        <v>91</v>
      </c>
      <c r="E27" s="4"/>
      <c r="F27" s="4"/>
      <c r="G27" s="2"/>
      <c r="H27" s="5"/>
      <c r="K27">
        <f>K26</f>
        <v>1</v>
      </c>
      <c r="L27">
        <f t="shared" ref="L27:M37" si="14">L26</f>
        <v>58</v>
      </c>
      <c r="M27">
        <f t="shared" si="14"/>
        <v>12</v>
      </c>
      <c r="O27" s="7"/>
    </row>
    <row r="28" spans="1:15" x14ac:dyDescent="0.3">
      <c r="A28" s="3" t="s">
        <v>15</v>
      </c>
      <c r="B28" s="19" t="s">
        <v>91</v>
      </c>
      <c r="C28" s="19" t="s">
        <v>91</v>
      </c>
      <c r="D28" s="12" t="s">
        <v>91</v>
      </c>
      <c r="E28" s="4"/>
      <c r="F28" s="4"/>
      <c r="G28" s="2"/>
      <c r="H28" s="5"/>
      <c r="K28">
        <f t="shared" ref="K28:K37" si="15">K27</f>
        <v>1</v>
      </c>
      <c r="L28">
        <f t="shared" si="14"/>
        <v>58</v>
      </c>
      <c r="M28">
        <f t="shared" si="14"/>
        <v>12</v>
      </c>
      <c r="O28" s="7"/>
    </row>
    <row r="29" spans="1:15" x14ac:dyDescent="0.3">
      <c r="A29" s="3" t="s">
        <v>68</v>
      </c>
      <c r="B29" s="19">
        <v>11.23226590111272</v>
      </c>
      <c r="C29" s="19">
        <v>14.29631330190627</v>
      </c>
      <c r="D29" s="12">
        <v>71.926259000000002</v>
      </c>
      <c r="E29" s="4">
        <f t="shared" ref="E29:E37" si="16">C29/(K29*L29)</f>
        <v>0.2464881603776943</v>
      </c>
      <c r="F29" s="4">
        <f t="shared" ref="F29:F37" si="17">C29/(K29*M29)</f>
        <v>1.1913594418255224</v>
      </c>
      <c r="G29" s="2"/>
      <c r="H29" s="5"/>
      <c r="K29">
        <f t="shared" si="15"/>
        <v>1</v>
      </c>
      <c r="L29">
        <f t="shared" si="14"/>
        <v>58</v>
      </c>
      <c r="M29">
        <f t="shared" si="14"/>
        <v>12</v>
      </c>
      <c r="O29" s="7"/>
    </row>
    <row r="30" spans="1:15" x14ac:dyDescent="0.3">
      <c r="A30" s="3" t="s">
        <v>73</v>
      </c>
      <c r="B30" s="19" t="s">
        <v>91</v>
      </c>
      <c r="C30" s="19" t="s">
        <v>91</v>
      </c>
      <c r="D30" s="12" t="s">
        <v>91</v>
      </c>
      <c r="E30" s="4"/>
      <c r="F30" s="4"/>
      <c r="G30" s="2"/>
      <c r="H30" s="5"/>
      <c r="K30">
        <f t="shared" si="15"/>
        <v>1</v>
      </c>
      <c r="L30">
        <f t="shared" si="14"/>
        <v>58</v>
      </c>
      <c r="M30">
        <f t="shared" si="14"/>
        <v>12</v>
      </c>
      <c r="N30" s="1"/>
    </row>
    <row r="31" spans="1:15" x14ac:dyDescent="0.3">
      <c r="A31" s="3" t="s">
        <v>32</v>
      </c>
      <c r="B31" s="19">
        <v>169.26217887955801</v>
      </c>
      <c r="C31" s="19">
        <v>274.01552650479431</v>
      </c>
      <c r="D31" s="12">
        <v>4.0715810000000001</v>
      </c>
      <c r="E31" s="4">
        <f t="shared" si="16"/>
        <v>4.7244056293930052</v>
      </c>
      <c r="F31" s="4">
        <f t="shared" si="17"/>
        <v>22.834627208732858</v>
      </c>
      <c r="G31" s="2"/>
      <c r="H31" s="5"/>
      <c r="K31">
        <f t="shared" si="15"/>
        <v>1</v>
      </c>
      <c r="L31">
        <f t="shared" si="14"/>
        <v>58</v>
      </c>
      <c r="M31">
        <f t="shared" si="14"/>
        <v>12</v>
      </c>
      <c r="N31" s="1"/>
    </row>
    <row r="32" spans="1:15" x14ac:dyDescent="0.3">
      <c r="A32" s="3" t="s">
        <v>23</v>
      </c>
      <c r="B32" s="19">
        <v>18.851658742072988</v>
      </c>
      <c r="C32" s="19">
        <v>45.300979327731717</v>
      </c>
      <c r="D32" s="12">
        <v>23.808432</v>
      </c>
      <c r="E32" s="4">
        <f t="shared" si="16"/>
        <v>0.78105136771951233</v>
      </c>
      <c r="F32" s="4">
        <f t="shared" si="17"/>
        <v>3.7750816106443099</v>
      </c>
      <c r="G32" s="2"/>
      <c r="H32" s="5"/>
      <c r="K32">
        <f t="shared" si="15"/>
        <v>1</v>
      </c>
      <c r="L32">
        <f t="shared" si="14"/>
        <v>58</v>
      </c>
      <c r="M32">
        <f t="shared" si="14"/>
        <v>12</v>
      </c>
      <c r="N32" s="1"/>
    </row>
    <row r="33" spans="1:14" x14ac:dyDescent="0.3">
      <c r="A33" s="3" t="s">
        <v>25</v>
      </c>
      <c r="B33" s="19">
        <v>0.3159804160096823</v>
      </c>
      <c r="C33" s="19">
        <v>0.76334331153991997</v>
      </c>
      <c r="D33" s="12">
        <v>1318.105497</v>
      </c>
      <c r="E33" s="4">
        <f t="shared" si="16"/>
        <v>1.3161091578274482E-2</v>
      </c>
      <c r="F33" s="4">
        <f t="shared" si="17"/>
        <v>6.3611942628326659E-2</v>
      </c>
      <c r="G33" s="2"/>
      <c r="H33" s="5"/>
      <c r="K33">
        <f t="shared" si="15"/>
        <v>1</v>
      </c>
      <c r="L33">
        <f t="shared" si="14"/>
        <v>58</v>
      </c>
      <c r="M33">
        <f t="shared" si="14"/>
        <v>12</v>
      </c>
      <c r="N33" s="1"/>
    </row>
    <row r="34" spans="1:14" x14ac:dyDescent="0.3">
      <c r="A34" s="3" t="s">
        <v>74</v>
      </c>
      <c r="B34" s="19">
        <v>45.337838622380659</v>
      </c>
      <c r="C34" s="19">
        <v>97.88234046115258</v>
      </c>
      <c r="D34" s="12">
        <v>10.564314</v>
      </c>
      <c r="E34" s="4">
        <f t="shared" si="16"/>
        <v>1.6876265596750444</v>
      </c>
      <c r="F34" s="4">
        <f t="shared" si="17"/>
        <v>8.1568617050960484</v>
      </c>
      <c r="G34" s="2"/>
      <c r="H34" s="5"/>
      <c r="K34">
        <f t="shared" si="15"/>
        <v>1</v>
      </c>
      <c r="L34">
        <f t="shared" si="14"/>
        <v>58</v>
      </c>
      <c r="M34">
        <f t="shared" si="14"/>
        <v>12</v>
      </c>
      <c r="N34" s="1"/>
    </row>
    <row r="35" spans="1:14" x14ac:dyDescent="0.3">
      <c r="A35" s="3" t="s">
        <v>16</v>
      </c>
      <c r="B35" s="19" t="s">
        <v>91</v>
      </c>
      <c r="C35" s="19" t="s">
        <v>91</v>
      </c>
      <c r="D35" s="12" t="s">
        <v>91</v>
      </c>
      <c r="E35" s="4"/>
      <c r="F35" s="4"/>
      <c r="G35" s="2"/>
      <c r="H35" s="5"/>
      <c r="K35">
        <f t="shared" si="15"/>
        <v>1</v>
      </c>
      <c r="L35">
        <f t="shared" si="14"/>
        <v>58</v>
      </c>
      <c r="M35">
        <f t="shared" si="14"/>
        <v>12</v>
      </c>
      <c r="N35" s="1"/>
    </row>
    <row r="36" spans="1:14" x14ac:dyDescent="0.3">
      <c r="A36" s="3" t="s">
        <v>118</v>
      </c>
      <c r="B36" s="19">
        <v>2.5186027255547319</v>
      </c>
      <c r="C36" s="19">
        <v>5.6586083794548268</v>
      </c>
      <c r="D36" s="12">
        <v>182.766651</v>
      </c>
      <c r="E36" s="4">
        <f t="shared" si="16"/>
        <v>9.7562213438876319E-2</v>
      </c>
      <c r="F36" s="4">
        <f t="shared" si="17"/>
        <v>0.47155069828790225</v>
      </c>
      <c r="G36" s="2"/>
      <c r="H36" s="5"/>
      <c r="K36">
        <f t="shared" si="15"/>
        <v>1</v>
      </c>
      <c r="L36">
        <f t="shared" si="14"/>
        <v>58</v>
      </c>
      <c r="M36">
        <f t="shared" si="14"/>
        <v>12</v>
      </c>
      <c r="N36" s="1"/>
    </row>
    <row r="37" spans="1:14" x14ac:dyDescent="0.3">
      <c r="A37" s="3" t="s">
        <v>33</v>
      </c>
      <c r="B37" s="19">
        <v>11.805040940513351</v>
      </c>
      <c r="C37" s="19">
        <v>21.668442304895532</v>
      </c>
      <c r="D37" s="12">
        <v>47.528908999999999</v>
      </c>
      <c r="E37" s="4">
        <f t="shared" si="16"/>
        <v>0.37359383284302639</v>
      </c>
      <c r="F37" s="4">
        <f t="shared" si="17"/>
        <v>1.805703525407961</v>
      </c>
      <c r="G37" s="2"/>
      <c r="H37" s="5"/>
      <c r="K37">
        <f t="shared" si="15"/>
        <v>1</v>
      </c>
      <c r="L37">
        <f t="shared" si="14"/>
        <v>58</v>
      </c>
      <c r="M37">
        <f t="shared" si="14"/>
        <v>12</v>
      </c>
      <c r="N37" s="1"/>
    </row>
    <row r="38" spans="1:14" x14ac:dyDescent="0.3">
      <c r="A38" s="2" t="s">
        <v>67</v>
      </c>
      <c r="B38" s="2" t="s">
        <v>13</v>
      </c>
      <c r="C38" s="2" t="s">
        <v>12</v>
      </c>
      <c r="D38" s="2" t="s">
        <v>12</v>
      </c>
      <c r="E38" s="2" t="s">
        <v>12</v>
      </c>
      <c r="F38" s="2" t="s">
        <v>12</v>
      </c>
      <c r="G38" s="2" t="s">
        <v>71</v>
      </c>
      <c r="H38" s="5"/>
      <c r="I38" s="13" t="str">
        <f>CONCATENATE(G38, ," ", C38)</f>
        <v>Intel® Atom x6425E INT8</v>
      </c>
      <c r="J38" s="13" t="str">
        <f>CONCATENATE($G38, ," ", B38)</f>
        <v>Intel® Atom x6425E FP32</v>
      </c>
      <c r="K38" s="13">
        <v>1</v>
      </c>
      <c r="L38" s="13">
        <v>67</v>
      </c>
      <c r="M38" s="13">
        <v>12</v>
      </c>
    </row>
    <row r="39" spans="1:14" x14ac:dyDescent="0.3">
      <c r="A39" s="3" t="s">
        <v>14</v>
      </c>
      <c r="B39" s="19" t="s">
        <v>91</v>
      </c>
      <c r="C39" s="19" t="s">
        <v>91</v>
      </c>
      <c r="D39" s="12" t="s">
        <v>91</v>
      </c>
      <c r="E39" s="4"/>
      <c r="F39" s="4"/>
      <c r="G39" s="2"/>
      <c r="H39" s="5"/>
      <c r="K39">
        <f>K38</f>
        <v>1</v>
      </c>
      <c r="L39">
        <f t="shared" ref="L39:M39" si="18">L38</f>
        <v>67</v>
      </c>
      <c r="M39">
        <f t="shared" si="18"/>
        <v>12</v>
      </c>
    </row>
    <row r="40" spans="1:14" x14ac:dyDescent="0.3">
      <c r="A40" s="3" t="s">
        <v>15</v>
      </c>
      <c r="B40" s="19" t="s">
        <v>91</v>
      </c>
      <c r="C40" s="19" t="s">
        <v>91</v>
      </c>
      <c r="D40" s="12" t="s">
        <v>91</v>
      </c>
      <c r="E40" s="4"/>
      <c r="F40" s="4"/>
      <c r="G40" s="2"/>
      <c r="H40" s="5"/>
      <c r="K40">
        <f t="shared" ref="K40:K49" si="19">K39</f>
        <v>1</v>
      </c>
      <c r="L40">
        <f t="shared" ref="L40:L49" si="20">L39</f>
        <v>67</v>
      </c>
      <c r="M40">
        <f t="shared" ref="M40:M49" si="21">M39</f>
        <v>12</v>
      </c>
    </row>
    <row r="41" spans="1:14" x14ac:dyDescent="0.3">
      <c r="A41" s="3" t="s">
        <v>68</v>
      </c>
      <c r="B41" s="19">
        <v>4.9667232830489896</v>
      </c>
      <c r="C41" s="19">
        <v>7.2584336384714252</v>
      </c>
      <c r="D41" s="12">
        <v>139.91054299999999</v>
      </c>
      <c r="E41" s="4">
        <f t="shared" ref="E41:E49" si="22">C41/(K41*L41)</f>
        <v>0.10833483042494664</v>
      </c>
      <c r="F41" s="4">
        <f t="shared" ref="F41:F49" si="23">C41/(K41*M41)</f>
        <v>0.6048694698726188</v>
      </c>
      <c r="G41" s="2"/>
      <c r="H41" s="5"/>
      <c r="K41">
        <f t="shared" si="19"/>
        <v>1</v>
      </c>
      <c r="L41">
        <f t="shared" si="20"/>
        <v>67</v>
      </c>
      <c r="M41">
        <f t="shared" si="21"/>
        <v>12</v>
      </c>
    </row>
    <row r="42" spans="1:14" x14ac:dyDescent="0.3">
      <c r="A42" s="3" t="s">
        <v>73</v>
      </c>
      <c r="B42" s="19" t="s">
        <v>91</v>
      </c>
      <c r="C42" s="19" t="s">
        <v>91</v>
      </c>
      <c r="D42" s="12" t="s">
        <v>91</v>
      </c>
      <c r="E42" s="4"/>
      <c r="F42" s="4"/>
      <c r="G42" s="2"/>
      <c r="H42" s="5"/>
      <c r="K42">
        <f t="shared" si="19"/>
        <v>1</v>
      </c>
      <c r="L42">
        <f t="shared" si="20"/>
        <v>67</v>
      </c>
      <c r="M42">
        <f t="shared" si="21"/>
        <v>12</v>
      </c>
      <c r="N42" s="1"/>
    </row>
    <row r="43" spans="1:14" x14ac:dyDescent="0.3">
      <c r="A43" s="3" t="s">
        <v>32</v>
      </c>
      <c r="B43" s="19">
        <v>80.441024784681332</v>
      </c>
      <c r="C43" s="19">
        <v>133.76455624947189</v>
      </c>
      <c r="D43" s="12">
        <v>7.8152010000000001</v>
      </c>
      <c r="E43" s="4">
        <f t="shared" si="22"/>
        <v>1.9964859141712223</v>
      </c>
      <c r="F43" s="4">
        <f t="shared" si="23"/>
        <v>11.147046354122658</v>
      </c>
      <c r="G43" s="2"/>
      <c r="H43" s="5"/>
      <c r="K43">
        <f t="shared" si="19"/>
        <v>1</v>
      </c>
      <c r="L43">
        <f t="shared" si="20"/>
        <v>67</v>
      </c>
      <c r="M43">
        <f t="shared" si="21"/>
        <v>12</v>
      </c>
      <c r="N43" s="1"/>
    </row>
    <row r="44" spans="1:14" x14ac:dyDescent="0.3">
      <c r="A44" s="3" t="s">
        <v>23</v>
      </c>
      <c r="B44" s="19">
        <v>8.1511421686364454</v>
      </c>
      <c r="C44" s="19">
        <v>19.873727492710369</v>
      </c>
      <c r="D44" s="12">
        <v>51.408236000000002</v>
      </c>
      <c r="E44" s="4">
        <f t="shared" si="22"/>
        <v>0.29662279839866224</v>
      </c>
      <c r="F44" s="4">
        <f t="shared" si="23"/>
        <v>1.6561439577258641</v>
      </c>
      <c r="G44" s="2"/>
      <c r="H44" s="5"/>
      <c r="K44">
        <f t="shared" si="19"/>
        <v>1</v>
      </c>
      <c r="L44">
        <f t="shared" si="20"/>
        <v>67</v>
      </c>
      <c r="M44">
        <f t="shared" si="21"/>
        <v>12</v>
      </c>
      <c r="N44" s="1"/>
    </row>
    <row r="45" spans="1:14" x14ac:dyDescent="0.3">
      <c r="A45" s="3" t="s">
        <v>25</v>
      </c>
      <c r="B45" s="19">
        <v>0.13266407558355711</v>
      </c>
      <c r="C45" s="19">
        <v>0.33277549024282232</v>
      </c>
      <c r="D45" s="12">
        <v>2998.3510470000001</v>
      </c>
      <c r="E45" s="4">
        <f t="shared" si="22"/>
        <v>4.966798361833169E-3</v>
      </c>
      <c r="F45" s="4">
        <f t="shared" si="23"/>
        <v>2.7731290853568527E-2</v>
      </c>
      <c r="G45" s="2"/>
      <c r="H45" s="5"/>
      <c r="K45">
        <f t="shared" si="19"/>
        <v>1</v>
      </c>
      <c r="L45">
        <f t="shared" si="20"/>
        <v>67</v>
      </c>
      <c r="M45">
        <f t="shared" si="21"/>
        <v>12</v>
      </c>
      <c r="N45" s="1"/>
    </row>
    <row r="46" spans="1:14" x14ac:dyDescent="0.3">
      <c r="A46" s="3" t="s">
        <v>74</v>
      </c>
      <c r="B46" s="19">
        <v>21.533886696158699</v>
      </c>
      <c r="C46" s="19">
        <v>45.673494571331112</v>
      </c>
      <c r="D46" s="12">
        <v>22.785533000000001</v>
      </c>
      <c r="E46" s="4">
        <f t="shared" si="22"/>
        <v>0.68169394882583745</v>
      </c>
      <c r="F46" s="4">
        <f t="shared" si="23"/>
        <v>3.806124547610926</v>
      </c>
      <c r="G46" s="2"/>
      <c r="H46" s="5"/>
      <c r="K46">
        <f t="shared" si="19"/>
        <v>1</v>
      </c>
      <c r="L46">
        <f t="shared" si="20"/>
        <v>67</v>
      </c>
      <c r="M46">
        <f t="shared" si="21"/>
        <v>12</v>
      </c>
      <c r="N46" s="1"/>
    </row>
    <row r="47" spans="1:14" x14ac:dyDescent="0.3">
      <c r="A47" s="3" t="s">
        <v>16</v>
      </c>
      <c r="B47" s="19" t="s">
        <v>91</v>
      </c>
      <c r="C47" s="19" t="s">
        <v>91</v>
      </c>
      <c r="D47" s="12" t="s">
        <v>91</v>
      </c>
      <c r="E47" s="4"/>
      <c r="F47" s="4"/>
      <c r="G47" s="2"/>
      <c r="H47" s="5"/>
      <c r="K47">
        <f t="shared" si="19"/>
        <v>1</v>
      </c>
      <c r="L47">
        <f t="shared" si="20"/>
        <v>67</v>
      </c>
      <c r="M47">
        <f t="shared" si="21"/>
        <v>12</v>
      </c>
      <c r="N47" s="1"/>
    </row>
    <row r="48" spans="1:14" x14ac:dyDescent="0.3">
      <c r="A48" s="3" t="s">
        <v>24</v>
      </c>
      <c r="B48" s="19">
        <v>1.0421624132767691</v>
      </c>
      <c r="C48" s="19">
        <v>2.588724181394952</v>
      </c>
      <c r="D48" s="12">
        <v>393.57324</v>
      </c>
      <c r="E48" s="4">
        <f t="shared" si="22"/>
        <v>3.8637674349178384E-2</v>
      </c>
      <c r="F48" s="4">
        <f t="shared" si="23"/>
        <v>0.21572701511624601</v>
      </c>
      <c r="G48" s="2"/>
      <c r="H48" s="5"/>
      <c r="K48">
        <f t="shared" si="19"/>
        <v>1</v>
      </c>
      <c r="L48">
        <f t="shared" si="20"/>
        <v>67</v>
      </c>
      <c r="M48">
        <f t="shared" si="21"/>
        <v>12</v>
      </c>
      <c r="N48" s="1"/>
    </row>
    <row r="49" spans="1:14" x14ac:dyDescent="0.3">
      <c r="A49" s="3" t="s">
        <v>33</v>
      </c>
      <c r="B49" s="19">
        <v>5.1151787388031869</v>
      </c>
      <c r="C49" s="19">
        <v>10.284250842203271</v>
      </c>
      <c r="D49" s="12">
        <v>100.12728199999999</v>
      </c>
      <c r="E49" s="4">
        <f t="shared" si="22"/>
        <v>0.1534962812269145</v>
      </c>
      <c r="F49" s="4">
        <f t="shared" si="23"/>
        <v>0.85702090351693927</v>
      </c>
      <c r="G49" s="2"/>
      <c r="H49" s="5"/>
      <c r="K49">
        <f t="shared" si="19"/>
        <v>1</v>
      </c>
      <c r="L49">
        <f t="shared" si="20"/>
        <v>67</v>
      </c>
      <c r="M49">
        <f t="shared" si="21"/>
        <v>12</v>
      </c>
      <c r="N49" s="1"/>
    </row>
    <row r="50" spans="1:14" x14ac:dyDescent="0.3">
      <c r="A50" s="2" t="s">
        <v>67</v>
      </c>
      <c r="B50" s="2" t="s">
        <v>13</v>
      </c>
      <c r="C50" s="2" t="s">
        <v>12</v>
      </c>
      <c r="D50" s="2" t="s">
        <v>12</v>
      </c>
      <c r="E50" s="2" t="s">
        <v>12</v>
      </c>
      <c r="F50" s="2" t="s">
        <v>12</v>
      </c>
      <c r="G50" s="2" t="s">
        <v>21</v>
      </c>
      <c r="H50" s="5"/>
      <c r="I50" s="13" t="str">
        <f>CONCATENATE(G50, ," ", C50)</f>
        <v>Intel® Celeron 6305E INT8</v>
      </c>
      <c r="J50" s="13" t="str">
        <f>CONCATENATE($G50, ," ", B50)</f>
        <v>Intel® Celeron 6305E FP32</v>
      </c>
      <c r="K50" s="13">
        <v>1</v>
      </c>
      <c r="L50" s="13">
        <v>107</v>
      </c>
      <c r="M50" s="13">
        <v>15</v>
      </c>
    </row>
    <row r="51" spans="1:14" x14ac:dyDescent="0.3">
      <c r="A51" s="3" t="s">
        <v>14</v>
      </c>
      <c r="B51" s="12">
        <v>4.323590082854631</v>
      </c>
      <c r="C51" s="12">
        <v>11.75225207823943</v>
      </c>
      <c r="D51" s="12">
        <v>87.686469000000002</v>
      </c>
      <c r="E51" s="4">
        <f t="shared" ref="E51:E61" si="24">C51/(K51*L51)</f>
        <v>0.10983413157233111</v>
      </c>
      <c r="F51" s="4">
        <f t="shared" ref="F51:F61" si="25">C51/(K51*M51)</f>
        <v>0.78348347188262868</v>
      </c>
      <c r="G51" s="3"/>
      <c r="I51" s="13"/>
      <c r="J51" s="13"/>
      <c r="K51">
        <f>K50</f>
        <v>1</v>
      </c>
      <c r="L51">
        <f>L50</f>
        <v>107</v>
      </c>
      <c r="M51">
        <f>M50</f>
        <v>15</v>
      </c>
    </row>
    <row r="52" spans="1:14" x14ac:dyDescent="0.3">
      <c r="A52" s="3" t="s">
        <v>15</v>
      </c>
      <c r="B52" s="12">
        <v>0.38610621682602542</v>
      </c>
      <c r="C52" s="12">
        <v>1.180510874466381</v>
      </c>
      <c r="D52" s="12">
        <v>853.84840099999997</v>
      </c>
      <c r="E52" s="4">
        <f t="shared" si="24"/>
        <v>1.1032811910900758E-2</v>
      </c>
      <c r="F52" s="4">
        <f t="shared" si="25"/>
        <v>7.87007249644254E-2</v>
      </c>
      <c r="G52" s="3"/>
      <c r="I52" s="14"/>
      <c r="J52" s="14"/>
      <c r="K52">
        <f t="shared" ref="K52:K61" si="26">K51</f>
        <v>1</v>
      </c>
      <c r="L52">
        <f t="shared" ref="L52:L61" si="27">L51</f>
        <v>107</v>
      </c>
      <c r="M52">
        <f t="shared" ref="M52:M61" si="28">M51</f>
        <v>15</v>
      </c>
    </row>
    <row r="53" spans="1:14" x14ac:dyDescent="0.3">
      <c r="A53" s="3" t="s">
        <v>68</v>
      </c>
      <c r="B53" s="12">
        <v>11.506340213064361</v>
      </c>
      <c r="C53" s="12">
        <v>18.995350325166701</v>
      </c>
      <c r="D53" s="12">
        <v>55.677858000000001</v>
      </c>
      <c r="E53" s="4">
        <f t="shared" si="24"/>
        <v>0.17752663855295983</v>
      </c>
      <c r="F53" s="4">
        <f t="shared" si="25"/>
        <v>1.2663566883444468</v>
      </c>
      <c r="G53" s="3"/>
      <c r="I53" s="13"/>
      <c r="J53" s="13"/>
      <c r="K53">
        <f t="shared" si="26"/>
        <v>1</v>
      </c>
      <c r="L53">
        <f t="shared" si="27"/>
        <v>107</v>
      </c>
      <c r="M53">
        <f t="shared" si="28"/>
        <v>15</v>
      </c>
      <c r="N53" s="1"/>
    </row>
    <row r="54" spans="1:14" x14ac:dyDescent="0.3">
      <c r="A54" s="3" t="s">
        <v>73</v>
      </c>
      <c r="B54" s="12">
        <v>4.8064289282202619E-2</v>
      </c>
      <c r="C54" s="12">
        <v>0.17548656855076719</v>
      </c>
      <c r="D54" s="12">
        <v>5769.8105479999986</v>
      </c>
      <c r="E54" s="4">
        <f t="shared" si="24"/>
        <v>1.6400613883249271E-3</v>
      </c>
      <c r="F54" s="4">
        <f t="shared" si="25"/>
        <v>1.1699104570051145E-2</v>
      </c>
      <c r="G54" s="3"/>
      <c r="I54" s="13"/>
      <c r="J54" s="13"/>
      <c r="K54">
        <f t="shared" si="26"/>
        <v>1</v>
      </c>
      <c r="L54">
        <f t="shared" si="27"/>
        <v>107</v>
      </c>
      <c r="M54">
        <f t="shared" si="28"/>
        <v>15</v>
      </c>
      <c r="N54" s="1"/>
    </row>
    <row r="55" spans="1:14" x14ac:dyDescent="0.3">
      <c r="A55" s="3" t="s">
        <v>32</v>
      </c>
      <c r="B55" s="12">
        <v>133.55424703502061</v>
      </c>
      <c r="C55" s="12">
        <v>300.95636690953881</v>
      </c>
      <c r="D55" s="12">
        <v>3.6166309999999999</v>
      </c>
      <c r="E55" s="4">
        <f t="shared" si="24"/>
        <v>2.812676326257372</v>
      </c>
      <c r="F55" s="4">
        <f t="shared" si="25"/>
        <v>20.063757793969256</v>
      </c>
      <c r="G55" s="3"/>
      <c r="I55" s="13"/>
      <c r="J55" s="13"/>
      <c r="K55">
        <f t="shared" si="26"/>
        <v>1</v>
      </c>
      <c r="L55">
        <f t="shared" si="27"/>
        <v>107</v>
      </c>
      <c r="M55">
        <f>M54</f>
        <v>15</v>
      </c>
      <c r="N55" s="1"/>
    </row>
    <row r="56" spans="1:14" x14ac:dyDescent="0.3">
      <c r="A56" s="3" t="s">
        <v>23</v>
      </c>
      <c r="B56" s="12">
        <v>14.46770952458724</v>
      </c>
      <c r="C56" s="12">
        <v>51.653701939830619</v>
      </c>
      <c r="D56" s="12">
        <v>19.813897999999998</v>
      </c>
      <c r="E56" s="4">
        <f t="shared" si="24"/>
        <v>0.48274487794234222</v>
      </c>
      <c r="F56" s="4">
        <f t="shared" si="25"/>
        <v>3.4435801293220414</v>
      </c>
      <c r="G56" s="3"/>
      <c r="I56" s="13"/>
      <c r="J56" s="13"/>
      <c r="K56">
        <f t="shared" si="26"/>
        <v>1</v>
      </c>
      <c r="L56">
        <f t="shared" si="27"/>
        <v>107</v>
      </c>
      <c r="M56">
        <f t="shared" si="28"/>
        <v>15</v>
      </c>
      <c r="N56" s="1"/>
    </row>
    <row r="57" spans="1:14" x14ac:dyDescent="0.3">
      <c r="A57" s="3" t="s">
        <v>25</v>
      </c>
      <c r="B57" s="12">
        <v>0.23144760323475491</v>
      </c>
      <c r="C57" s="12">
        <v>0.89819027393093576</v>
      </c>
      <c r="D57" s="12">
        <v>1117.767499</v>
      </c>
      <c r="E57" s="4">
        <f t="shared" si="24"/>
        <v>8.3943016255227636E-3</v>
      </c>
      <c r="F57" s="4">
        <f t="shared" si="25"/>
        <v>5.9879351595395716E-2</v>
      </c>
      <c r="G57" s="3"/>
      <c r="I57" s="13"/>
      <c r="J57" s="13"/>
      <c r="K57">
        <f t="shared" si="26"/>
        <v>1</v>
      </c>
      <c r="L57">
        <f t="shared" si="27"/>
        <v>107</v>
      </c>
      <c r="M57">
        <f t="shared" si="28"/>
        <v>15</v>
      </c>
      <c r="N57" s="1"/>
    </row>
    <row r="58" spans="1:14" x14ac:dyDescent="0.3">
      <c r="A58" s="3" t="s">
        <v>74</v>
      </c>
      <c r="B58" s="12">
        <v>36.977935255631877</v>
      </c>
      <c r="C58" s="12">
        <v>115.0173126649578</v>
      </c>
      <c r="D58" s="12">
        <v>9.0639749999999992</v>
      </c>
      <c r="E58" s="4">
        <f t="shared" si="24"/>
        <v>1.0749281557472692</v>
      </c>
      <c r="F58" s="4">
        <f t="shared" si="25"/>
        <v>7.66782084433052</v>
      </c>
      <c r="G58" s="3"/>
      <c r="I58" s="13"/>
      <c r="J58" s="13"/>
      <c r="K58">
        <f t="shared" si="26"/>
        <v>1</v>
      </c>
      <c r="L58">
        <f t="shared" si="27"/>
        <v>107</v>
      </c>
      <c r="M58">
        <f t="shared" si="28"/>
        <v>15</v>
      </c>
      <c r="N58" s="1"/>
    </row>
    <row r="59" spans="1:14" x14ac:dyDescent="0.3">
      <c r="A59" s="3" t="s">
        <v>16</v>
      </c>
      <c r="B59" s="12">
        <v>0.37873582252019089</v>
      </c>
      <c r="C59" s="12">
        <v>1.491657322174373</v>
      </c>
      <c r="D59" s="12">
        <v>672.94405999999992</v>
      </c>
      <c r="E59" s="4">
        <f t="shared" si="24"/>
        <v>1.3940722637143672E-2</v>
      </c>
      <c r="F59" s="4">
        <f t="shared" si="25"/>
        <v>9.9443821478291533E-2</v>
      </c>
      <c r="G59" s="3"/>
      <c r="I59" s="13"/>
      <c r="J59" s="13"/>
      <c r="K59">
        <f t="shared" si="26"/>
        <v>1</v>
      </c>
      <c r="L59">
        <f t="shared" si="27"/>
        <v>107</v>
      </c>
      <c r="M59">
        <f t="shared" si="28"/>
        <v>15</v>
      </c>
      <c r="N59" s="1"/>
    </row>
    <row r="60" spans="1:14" x14ac:dyDescent="0.3">
      <c r="A60" s="3" t="s">
        <v>118</v>
      </c>
      <c r="B60" s="12">
        <v>1.8615052959095271</v>
      </c>
      <c r="C60" s="12">
        <v>6.3822487376454866</v>
      </c>
      <c r="D60" s="12">
        <v>158.93319700000001</v>
      </c>
      <c r="E60" s="4">
        <f t="shared" si="24"/>
        <v>5.9647184463976509E-2</v>
      </c>
      <c r="F60" s="4">
        <f t="shared" si="25"/>
        <v>0.42548324917636576</v>
      </c>
      <c r="G60" s="3"/>
      <c r="I60" s="13"/>
      <c r="J60" s="13"/>
      <c r="K60">
        <f t="shared" si="26"/>
        <v>1</v>
      </c>
      <c r="L60">
        <f t="shared" si="27"/>
        <v>107</v>
      </c>
      <c r="M60">
        <f t="shared" si="28"/>
        <v>15</v>
      </c>
      <c r="N60" s="1"/>
    </row>
    <row r="61" spans="1:14" x14ac:dyDescent="0.3">
      <c r="A61" s="3" t="s">
        <v>33</v>
      </c>
      <c r="B61" s="12">
        <v>9.6589575870835951</v>
      </c>
      <c r="C61" s="12">
        <v>25.982667802337691</v>
      </c>
      <c r="D61" s="12">
        <v>40.093831999999999</v>
      </c>
      <c r="E61" s="4">
        <f t="shared" si="24"/>
        <v>0.24282867104988495</v>
      </c>
      <c r="F61" s="4">
        <f t="shared" si="25"/>
        <v>1.7321778534891794</v>
      </c>
      <c r="G61" s="3"/>
      <c r="I61" s="13"/>
      <c r="J61" s="13"/>
      <c r="K61">
        <f t="shared" si="26"/>
        <v>1</v>
      </c>
      <c r="L61">
        <f t="shared" si="27"/>
        <v>107</v>
      </c>
      <c r="M61">
        <f t="shared" si="28"/>
        <v>15</v>
      </c>
      <c r="N61" s="1"/>
    </row>
    <row r="62" spans="1:14" x14ac:dyDescent="0.3">
      <c r="A62" s="2" t="str">
        <f>A50</f>
        <v>Model name</v>
      </c>
      <c r="B62" s="2" t="s">
        <v>13</v>
      </c>
      <c r="C62" s="2" t="s">
        <v>12</v>
      </c>
      <c r="D62" s="2" t="s">
        <v>12</v>
      </c>
      <c r="E62" s="2" t="s">
        <v>12</v>
      </c>
      <c r="F62" s="2" t="s">
        <v>12</v>
      </c>
      <c r="G62" s="2" t="s">
        <v>17</v>
      </c>
      <c r="H62" s="5"/>
      <c r="I62" s="13" t="str">
        <f>CONCATENATE(G62, ," ", C62)</f>
        <v>Intel® Core™ i3-8100 INT8</v>
      </c>
      <c r="J62" s="13" t="str">
        <f>CONCATENATE($G62, ," ", B62)</f>
        <v>Intel® Core™ i3-8100 FP32</v>
      </c>
      <c r="K62" s="13">
        <v>1</v>
      </c>
      <c r="L62" s="13">
        <v>117</v>
      </c>
      <c r="M62" s="13">
        <v>65</v>
      </c>
    </row>
    <row r="63" spans="1:14" x14ac:dyDescent="0.3">
      <c r="A63" s="3" t="s">
        <v>14</v>
      </c>
      <c r="B63" s="12">
        <v>15.03162680393674</v>
      </c>
      <c r="C63" s="12">
        <v>21.178742615267439</v>
      </c>
      <c r="D63" s="12">
        <v>49.235708000000002</v>
      </c>
      <c r="E63" s="4">
        <f t="shared" ref="E63:E73" si="29">C63/(K63*L63)</f>
        <v>0.18101489414758495</v>
      </c>
      <c r="F63" s="4">
        <f t="shared" ref="F63:F73" si="30">C63/(K63*M63)</f>
        <v>0.3258268094656529</v>
      </c>
      <c r="G63" s="3"/>
      <c r="I63" s="13"/>
      <c r="J63" s="13"/>
      <c r="K63">
        <f>K62</f>
        <v>1</v>
      </c>
      <c r="L63">
        <f>L62</f>
        <v>117</v>
      </c>
      <c r="M63">
        <f>M62</f>
        <v>65</v>
      </c>
    </row>
    <row r="64" spans="1:14" x14ac:dyDescent="0.3">
      <c r="A64" s="3" t="s">
        <v>15</v>
      </c>
      <c r="B64" s="12">
        <v>1.27571697673145</v>
      </c>
      <c r="C64" s="12">
        <v>2.0069869955612472</v>
      </c>
      <c r="D64" s="12">
        <v>510.00106899999997</v>
      </c>
      <c r="E64" s="4">
        <f t="shared" si="29"/>
        <v>1.7153735004796986E-2</v>
      </c>
      <c r="F64" s="4">
        <f t="shared" si="30"/>
        <v>3.0876723008634571E-2</v>
      </c>
      <c r="G64" s="3"/>
      <c r="I64" s="13"/>
      <c r="J64" s="13"/>
      <c r="K64">
        <f t="shared" ref="K64:K85" si="31">K63</f>
        <v>1</v>
      </c>
      <c r="L64">
        <f t="shared" ref="L64:M85" si="32">L63</f>
        <v>117</v>
      </c>
      <c r="M64">
        <f t="shared" ref="M64:M73" si="33">M63</f>
        <v>65</v>
      </c>
    </row>
    <row r="65" spans="1:13" x14ac:dyDescent="0.3">
      <c r="A65" s="3" t="s">
        <v>68</v>
      </c>
      <c r="B65" s="12">
        <v>27.901818898414831</v>
      </c>
      <c r="C65" s="12">
        <v>37.487807563141217</v>
      </c>
      <c r="D65" s="12">
        <v>27.485115</v>
      </c>
      <c r="E65" s="4">
        <f t="shared" si="29"/>
        <v>0.32040861165077966</v>
      </c>
      <c r="F65" s="4">
        <f t="shared" si="30"/>
        <v>0.57673550097140336</v>
      </c>
      <c r="G65" s="3"/>
      <c r="I65" s="13"/>
      <c r="J65" s="13"/>
      <c r="K65">
        <f t="shared" si="31"/>
        <v>1</v>
      </c>
      <c r="L65">
        <f t="shared" si="32"/>
        <v>117</v>
      </c>
      <c r="M65">
        <f t="shared" si="33"/>
        <v>65</v>
      </c>
    </row>
    <row r="66" spans="1:13" x14ac:dyDescent="0.3">
      <c r="A66" s="3" t="s">
        <v>73</v>
      </c>
      <c r="B66" s="12">
        <v>0.14270744694157961</v>
      </c>
      <c r="C66" s="12">
        <v>0.30758746684408578</v>
      </c>
      <c r="D66" s="12">
        <v>3268.868258</v>
      </c>
      <c r="E66" s="4">
        <f t="shared" si="29"/>
        <v>2.6289527080691094E-3</v>
      </c>
      <c r="F66" s="4">
        <f t="shared" si="30"/>
        <v>4.7321148745243964E-3</v>
      </c>
      <c r="G66" s="3"/>
      <c r="I66" s="13"/>
      <c r="J66" s="13"/>
      <c r="K66">
        <f t="shared" si="31"/>
        <v>1</v>
      </c>
      <c r="L66">
        <f t="shared" si="32"/>
        <v>117</v>
      </c>
      <c r="M66">
        <f t="shared" si="33"/>
        <v>65</v>
      </c>
    </row>
    <row r="67" spans="1:13" x14ac:dyDescent="0.3">
      <c r="A67" s="3" t="s">
        <v>32</v>
      </c>
      <c r="B67" s="12">
        <v>406.53305697304108</v>
      </c>
      <c r="C67" s="12">
        <v>534.91715471699547</v>
      </c>
      <c r="D67" s="12">
        <v>2.0096500000000002</v>
      </c>
      <c r="E67" s="4">
        <f t="shared" si="29"/>
        <v>4.5719414933076532</v>
      </c>
      <c r="F67" s="4">
        <f t="shared" si="30"/>
        <v>8.2294946879537765</v>
      </c>
      <c r="G67" s="3"/>
      <c r="I67" s="13"/>
      <c r="J67" s="13"/>
      <c r="K67">
        <f t="shared" si="31"/>
        <v>1</v>
      </c>
      <c r="L67">
        <f t="shared" si="32"/>
        <v>117</v>
      </c>
      <c r="M67">
        <f t="shared" si="33"/>
        <v>65</v>
      </c>
    </row>
    <row r="68" spans="1:13" x14ac:dyDescent="0.3">
      <c r="A68" s="3" t="s">
        <v>23</v>
      </c>
      <c r="B68" s="12">
        <v>50.348803324505802</v>
      </c>
      <c r="C68" s="12">
        <v>96.851081640521741</v>
      </c>
      <c r="D68" s="12">
        <v>10.763514000000001</v>
      </c>
      <c r="E68" s="4">
        <f t="shared" si="29"/>
        <v>0.82778702256856185</v>
      </c>
      <c r="F68" s="4">
        <f t="shared" si="30"/>
        <v>1.4900166406234114</v>
      </c>
      <c r="G68" s="3"/>
      <c r="I68" s="13"/>
      <c r="J68" s="13"/>
      <c r="K68">
        <f t="shared" si="31"/>
        <v>1</v>
      </c>
      <c r="L68">
        <f t="shared" si="32"/>
        <v>117</v>
      </c>
      <c r="M68">
        <f t="shared" si="33"/>
        <v>65</v>
      </c>
    </row>
    <row r="69" spans="1:13" x14ac:dyDescent="0.3">
      <c r="A69" s="3" t="s">
        <v>25</v>
      </c>
      <c r="B69" s="12">
        <v>0.89373588432706419</v>
      </c>
      <c r="C69" s="12">
        <v>1.6733283092693461</v>
      </c>
      <c r="D69" s="12">
        <v>598.98283500000002</v>
      </c>
      <c r="E69" s="4">
        <f t="shared" si="29"/>
        <v>1.4301951361276462E-2</v>
      </c>
      <c r="F69" s="4">
        <f t="shared" si="30"/>
        <v>2.5743512450297632E-2</v>
      </c>
      <c r="G69" s="3"/>
      <c r="I69" s="13"/>
      <c r="J69" s="13"/>
      <c r="K69">
        <f t="shared" si="31"/>
        <v>1</v>
      </c>
      <c r="L69">
        <f t="shared" si="32"/>
        <v>117</v>
      </c>
      <c r="M69">
        <f t="shared" si="33"/>
        <v>65</v>
      </c>
    </row>
    <row r="70" spans="1:13" x14ac:dyDescent="0.3">
      <c r="A70" s="3" t="s">
        <v>74</v>
      </c>
      <c r="B70" s="12">
        <v>119.523670990215</v>
      </c>
      <c r="C70" s="12">
        <v>211.59291524963581</v>
      </c>
      <c r="D70" s="12">
        <v>4.9532309999999997</v>
      </c>
      <c r="E70" s="4">
        <f t="shared" si="29"/>
        <v>1.8084864551250923</v>
      </c>
      <c r="F70" s="4">
        <f t="shared" si="30"/>
        <v>3.2552756192251664</v>
      </c>
      <c r="G70" s="3"/>
      <c r="I70" s="13"/>
      <c r="J70" s="13"/>
      <c r="K70">
        <f t="shared" si="31"/>
        <v>1</v>
      </c>
      <c r="L70">
        <f t="shared" si="32"/>
        <v>117</v>
      </c>
      <c r="M70">
        <f t="shared" si="33"/>
        <v>65</v>
      </c>
    </row>
    <row r="71" spans="1:13" x14ac:dyDescent="0.3">
      <c r="A71" s="3" t="s">
        <v>16</v>
      </c>
      <c r="B71" s="12">
        <v>1.372469900823579</v>
      </c>
      <c r="C71" s="12">
        <v>2.5425270503593049</v>
      </c>
      <c r="D71" s="12">
        <v>403.86052899999999</v>
      </c>
      <c r="E71" s="4">
        <f t="shared" si="29"/>
        <v>2.1731000430421411E-2</v>
      </c>
      <c r="F71" s="4">
        <f t="shared" si="30"/>
        <v>3.9115800774758534E-2</v>
      </c>
      <c r="G71" s="3"/>
      <c r="I71" s="13"/>
      <c r="J71" s="13"/>
      <c r="K71">
        <f t="shared" si="31"/>
        <v>1</v>
      </c>
      <c r="L71">
        <f t="shared" si="32"/>
        <v>117</v>
      </c>
      <c r="M71">
        <f t="shared" si="33"/>
        <v>65</v>
      </c>
    </row>
    <row r="72" spans="1:13" x14ac:dyDescent="0.3">
      <c r="A72" s="3" t="s">
        <v>24</v>
      </c>
      <c r="B72" s="12">
        <v>6.7704867566144404</v>
      </c>
      <c r="C72" s="12">
        <v>12.590852500615069</v>
      </c>
      <c r="D72" s="12">
        <v>80.568316999999993</v>
      </c>
      <c r="E72" s="4">
        <f t="shared" si="29"/>
        <v>0.10761412393688094</v>
      </c>
      <c r="F72" s="4">
        <f t="shared" si="30"/>
        <v>0.19370542308638569</v>
      </c>
      <c r="G72" s="3"/>
      <c r="I72" s="13"/>
      <c r="J72" s="13"/>
      <c r="K72">
        <f t="shared" si="31"/>
        <v>1</v>
      </c>
      <c r="L72">
        <f t="shared" si="32"/>
        <v>117</v>
      </c>
      <c r="M72">
        <f t="shared" si="33"/>
        <v>65</v>
      </c>
    </row>
    <row r="73" spans="1:13" x14ac:dyDescent="0.3">
      <c r="A73" s="3" t="s">
        <v>33</v>
      </c>
      <c r="B73" s="12">
        <v>32.13956622523429</v>
      </c>
      <c r="C73" s="12">
        <v>53.643672165668598</v>
      </c>
      <c r="D73" s="12">
        <v>19.037132</v>
      </c>
      <c r="E73" s="4">
        <f t="shared" si="29"/>
        <v>0.45849292449289397</v>
      </c>
      <c r="F73" s="4">
        <f t="shared" si="30"/>
        <v>0.8252872640872092</v>
      </c>
      <c r="G73" s="3"/>
      <c r="I73" s="13"/>
      <c r="J73" s="13"/>
      <c r="K73">
        <f t="shared" si="31"/>
        <v>1</v>
      </c>
      <c r="L73">
        <f t="shared" si="32"/>
        <v>117</v>
      </c>
      <c r="M73">
        <f t="shared" si="33"/>
        <v>65</v>
      </c>
    </row>
    <row r="74" spans="1:13" x14ac:dyDescent="0.3">
      <c r="A74" s="2" t="str">
        <f>A62</f>
        <v>Model name</v>
      </c>
      <c r="B74" s="2" t="str">
        <f>B62</f>
        <v>FP32</v>
      </c>
      <c r="C74" s="2" t="str">
        <f t="shared" ref="C74:F74" si="34">C62</f>
        <v>INT8</v>
      </c>
      <c r="D74" s="2" t="str">
        <f t="shared" si="34"/>
        <v>INT8</v>
      </c>
      <c r="E74" s="2" t="str">
        <f t="shared" si="34"/>
        <v>INT8</v>
      </c>
      <c r="F74" s="2" t="str">
        <f t="shared" si="34"/>
        <v>INT8</v>
      </c>
      <c r="G74" s="21" t="s">
        <v>90</v>
      </c>
      <c r="I74" s="13" t="str">
        <f>CONCATENATE(G74, ," ", C74)</f>
        <v>Intel® Core™ i5-8500 INT8</v>
      </c>
      <c r="J74" s="13" t="str">
        <f>CONCATENATE($G74, ," ", B74)</f>
        <v>Intel® Core™ i5-8500 FP32</v>
      </c>
      <c r="K74">
        <v>1</v>
      </c>
      <c r="L74">
        <v>192</v>
      </c>
      <c r="M74">
        <v>65</v>
      </c>
    </row>
    <row r="75" spans="1:13" x14ac:dyDescent="0.3">
      <c r="A75" s="3" t="s">
        <v>14</v>
      </c>
      <c r="B75" s="12">
        <v>22.738220795268909</v>
      </c>
      <c r="C75" s="12">
        <v>33.130493141447381</v>
      </c>
      <c r="D75" s="12"/>
      <c r="E75" s="4">
        <f t="shared" ref="E75:E85" si="35">C75/(K75*L75)</f>
        <v>0.17255465177837179</v>
      </c>
      <c r="F75" s="4">
        <f t="shared" ref="F75:F85" si="36">C75/(K75*M75)</f>
        <v>0.50969989448380582</v>
      </c>
      <c r="G75" s="3"/>
      <c r="I75" s="13"/>
      <c r="J75" s="13"/>
      <c r="K75">
        <f t="shared" si="31"/>
        <v>1</v>
      </c>
      <c r="L75">
        <f t="shared" si="32"/>
        <v>192</v>
      </c>
      <c r="M75">
        <f t="shared" si="32"/>
        <v>65</v>
      </c>
    </row>
    <row r="76" spans="1:13" x14ac:dyDescent="0.3">
      <c r="A76" s="3" t="s">
        <v>15</v>
      </c>
      <c r="B76" s="12">
        <v>1.892178628796986</v>
      </c>
      <c r="C76" s="12"/>
      <c r="D76" s="12"/>
      <c r="E76" s="4">
        <f t="shared" si="35"/>
        <v>0</v>
      </c>
      <c r="F76" s="4">
        <f t="shared" si="36"/>
        <v>0</v>
      </c>
      <c r="G76" s="3"/>
      <c r="I76" s="13"/>
      <c r="J76" s="13"/>
      <c r="K76">
        <f t="shared" si="31"/>
        <v>1</v>
      </c>
      <c r="L76">
        <f t="shared" si="32"/>
        <v>192</v>
      </c>
      <c r="M76">
        <f t="shared" ref="M76" si="37">M75</f>
        <v>65</v>
      </c>
    </row>
    <row r="77" spans="1:13" x14ac:dyDescent="0.3">
      <c r="A77" s="3" t="s">
        <v>68</v>
      </c>
      <c r="B77" s="12">
        <v>42.456850796138937</v>
      </c>
      <c r="C77" s="12">
        <v>59.70280623362553</v>
      </c>
      <c r="D77" s="12"/>
      <c r="E77" s="4">
        <f t="shared" si="35"/>
        <v>0.31095211580013299</v>
      </c>
      <c r="F77" s="4">
        <f t="shared" si="36"/>
        <v>0.91850471128654665</v>
      </c>
      <c r="G77" s="3"/>
      <c r="I77" s="13"/>
      <c r="J77" s="13"/>
      <c r="K77">
        <f t="shared" si="31"/>
        <v>1</v>
      </c>
      <c r="L77">
        <f t="shared" si="32"/>
        <v>192</v>
      </c>
      <c r="M77">
        <f t="shared" ref="M77" si="38">M76</f>
        <v>65</v>
      </c>
    </row>
    <row r="78" spans="1:13" x14ac:dyDescent="0.3">
      <c r="A78" s="3" t="s">
        <v>73</v>
      </c>
      <c r="B78" s="12"/>
      <c r="C78" s="12">
        <v>0.48699106885485338</v>
      </c>
      <c r="D78" s="12"/>
      <c r="E78" s="4">
        <f t="shared" si="35"/>
        <v>2.5364118169523614E-3</v>
      </c>
      <c r="F78" s="4">
        <f t="shared" si="36"/>
        <v>7.4921702900746677E-3</v>
      </c>
      <c r="G78" s="3"/>
      <c r="I78" s="13"/>
      <c r="J78" s="13"/>
      <c r="K78">
        <f t="shared" si="31"/>
        <v>1</v>
      </c>
      <c r="L78">
        <f t="shared" si="32"/>
        <v>192</v>
      </c>
      <c r="M78">
        <f t="shared" ref="M78" si="39">M77</f>
        <v>65</v>
      </c>
    </row>
    <row r="79" spans="1:13" x14ac:dyDescent="0.3">
      <c r="A79" s="3" t="s">
        <v>32</v>
      </c>
      <c r="B79" s="12">
        <v>626.94924078927909</v>
      </c>
      <c r="C79" s="12">
        <v>848.04202675873023</v>
      </c>
      <c r="D79" s="12"/>
      <c r="E79" s="4">
        <f t="shared" si="35"/>
        <v>4.4168855560350533</v>
      </c>
      <c r="F79" s="4">
        <f t="shared" si="36"/>
        <v>13.046800411672773</v>
      </c>
      <c r="G79" s="3"/>
      <c r="I79" s="13"/>
      <c r="J79" s="13"/>
      <c r="K79">
        <f t="shared" si="31"/>
        <v>1</v>
      </c>
      <c r="L79">
        <f t="shared" si="32"/>
        <v>192</v>
      </c>
      <c r="M79">
        <f t="shared" ref="M79" si="40">M78</f>
        <v>65</v>
      </c>
    </row>
    <row r="80" spans="1:13" x14ac:dyDescent="0.3">
      <c r="A80" s="3" t="s">
        <v>23</v>
      </c>
      <c r="B80" s="12">
        <v>75.6748109712331</v>
      </c>
      <c r="C80" s="12">
        <v>151.17401425258521</v>
      </c>
      <c r="D80" s="12"/>
      <c r="E80" s="4">
        <f t="shared" si="35"/>
        <v>0.78736465756554797</v>
      </c>
      <c r="F80" s="4">
        <f t="shared" si="36"/>
        <v>2.325754065424388</v>
      </c>
      <c r="G80" s="3"/>
      <c r="I80" s="13"/>
      <c r="J80" s="13"/>
      <c r="K80">
        <f t="shared" si="31"/>
        <v>1</v>
      </c>
      <c r="L80">
        <f t="shared" si="32"/>
        <v>192</v>
      </c>
      <c r="M80">
        <f t="shared" ref="M80" si="41">M79</f>
        <v>65</v>
      </c>
    </row>
    <row r="81" spans="1:13" x14ac:dyDescent="0.3">
      <c r="A81" s="3" t="s">
        <v>25</v>
      </c>
      <c r="B81" s="12">
        <v>1.3471834374864311</v>
      </c>
      <c r="C81" s="12">
        <v>2.610121963207964</v>
      </c>
      <c r="D81" s="12"/>
      <c r="E81" s="4">
        <f t="shared" si="35"/>
        <v>1.3594385225041479E-2</v>
      </c>
      <c r="F81" s="4">
        <f t="shared" si="36"/>
        <v>4.015572251089175E-2</v>
      </c>
      <c r="G81" s="3"/>
      <c r="I81" s="13"/>
      <c r="J81" s="13"/>
      <c r="K81">
        <f t="shared" si="31"/>
        <v>1</v>
      </c>
      <c r="L81">
        <f t="shared" si="32"/>
        <v>192</v>
      </c>
      <c r="M81">
        <f t="shared" ref="M81" si="42">M80</f>
        <v>65</v>
      </c>
    </row>
    <row r="82" spans="1:13" x14ac:dyDescent="0.3">
      <c r="A82" s="3" t="s">
        <v>74</v>
      </c>
      <c r="B82" s="12">
        <v>182.29687003511211</v>
      </c>
      <c r="C82" s="12">
        <v>335.03436552258307</v>
      </c>
      <c r="D82" s="12"/>
      <c r="E82" s="4">
        <f t="shared" si="35"/>
        <v>1.7449706537634535</v>
      </c>
      <c r="F82" s="4">
        <f t="shared" si="36"/>
        <v>5.1543748541935859</v>
      </c>
      <c r="G82" s="3"/>
      <c r="I82" s="13"/>
      <c r="J82" s="13"/>
      <c r="K82">
        <f t="shared" si="31"/>
        <v>1</v>
      </c>
      <c r="L82">
        <f t="shared" si="32"/>
        <v>192</v>
      </c>
      <c r="M82">
        <f t="shared" ref="M82" si="43">M81</f>
        <v>65</v>
      </c>
    </row>
    <row r="83" spans="1:13" x14ac:dyDescent="0.3">
      <c r="A83" s="3" t="s">
        <v>16</v>
      </c>
      <c r="B83" s="12">
        <v>2.0648267357777281</v>
      </c>
      <c r="C83" s="12">
        <v>3.9547653759650929</v>
      </c>
      <c r="D83" s="12"/>
      <c r="E83" s="4">
        <f t="shared" si="35"/>
        <v>2.0597736333151526E-2</v>
      </c>
      <c r="F83" s="4">
        <f t="shared" si="36"/>
        <v>6.0842544245616817E-2</v>
      </c>
      <c r="G83" s="3"/>
      <c r="I83" s="13"/>
      <c r="J83" s="13"/>
      <c r="K83">
        <f t="shared" si="31"/>
        <v>1</v>
      </c>
      <c r="L83">
        <f t="shared" si="32"/>
        <v>192</v>
      </c>
      <c r="M83">
        <f t="shared" ref="M83" si="44">M82</f>
        <v>65</v>
      </c>
    </row>
    <row r="84" spans="1:13" x14ac:dyDescent="0.3">
      <c r="A84" s="3" t="s">
        <v>118</v>
      </c>
      <c r="B84" s="12">
        <v>10.167910906748279</v>
      </c>
      <c r="C84" s="12">
        <v>19.401411811698541</v>
      </c>
      <c r="D84" s="12"/>
      <c r="E84" s="4">
        <f t="shared" si="35"/>
        <v>0.10104901985259657</v>
      </c>
      <c r="F84" s="4">
        <f t="shared" si="36"/>
        <v>0.29848325864151604</v>
      </c>
      <c r="G84" s="3"/>
      <c r="I84" s="13"/>
      <c r="J84" s="13"/>
      <c r="K84">
        <f t="shared" si="31"/>
        <v>1</v>
      </c>
      <c r="L84">
        <f t="shared" si="32"/>
        <v>192</v>
      </c>
      <c r="M84">
        <f t="shared" ref="M84" si="45">M83</f>
        <v>65</v>
      </c>
    </row>
    <row r="85" spans="1:13" x14ac:dyDescent="0.3">
      <c r="A85" s="3" t="s">
        <v>33</v>
      </c>
      <c r="B85" s="12">
        <v>49.328994380035198</v>
      </c>
      <c r="C85" s="12">
        <v>84.242101796238202</v>
      </c>
      <c r="D85" s="12"/>
      <c r="E85" s="4">
        <f t="shared" si="35"/>
        <v>0.43876094685540729</v>
      </c>
      <c r="F85" s="4">
        <f t="shared" si="36"/>
        <v>1.2960323353267416</v>
      </c>
      <c r="G85" s="3"/>
      <c r="I85" s="13"/>
      <c r="J85" s="13"/>
      <c r="K85">
        <f t="shared" si="31"/>
        <v>1</v>
      </c>
      <c r="L85">
        <f t="shared" si="32"/>
        <v>192</v>
      </c>
      <c r="M85">
        <f t="shared" ref="M85" si="46">M84</f>
        <v>65</v>
      </c>
    </row>
    <row r="86" spans="1:13" x14ac:dyDescent="0.3">
      <c r="A86" s="2" t="str">
        <f>A62</f>
        <v>Model name</v>
      </c>
      <c r="B86" s="2" t="s">
        <v>13</v>
      </c>
      <c r="C86" s="2" t="s">
        <v>12</v>
      </c>
      <c r="D86" s="2" t="s">
        <v>12</v>
      </c>
      <c r="E86" s="2" t="s">
        <v>12</v>
      </c>
      <c r="F86" s="2" t="s">
        <v>12</v>
      </c>
      <c r="G86" s="2" t="s">
        <v>18</v>
      </c>
      <c r="H86" s="5"/>
      <c r="I86" s="13" t="str">
        <f>CONCATENATE(G86, ," ", C86)</f>
        <v>Intel® Core™ i7-8700T INT8</v>
      </c>
      <c r="J86" s="13" t="str">
        <f>CONCATENATE($G86, ," ", B86)</f>
        <v>Intel® Core™ i7-8700T FP32</v>
      </c>
      <c r="K86" s="13">
        <v>1</v>
      </c>
      <c r="L86" s="13">
        <v>303</v>
      </c>
      <c r="M86" s="13">
        <v>35</v>
      </c>
    </row>
    <row r="87" spans="1:13" x14ac:dyDescent="0.3">
      <c r="A87" s="3" t="s">
        <v>14</v>
      </c>
      <c r="B87" s="12">
        <v>18.04355510572379</v>
      </c>
      <c r="C87" s="12">
        <v>27.342858198150331</v>
      </c>
      <c r="D87" s="12">
        <v>30.863465000000001</v>
      </c>
      <c r="E87" s="4">
        <f t="shared" ref="E87:E97" si="47">C87/(K87*L87)</f>
        <v>9.0240456099506039E-2</v>
      </c>
      <c r="F87" s="4">
        <f t="shared" ref="F87:F97" si="48">C87/(K87*M87)</f>
        <v>0.78122451994715236</v>
      </c>
      <c r="G87" s="3"/>
      <c r="I87" s="14"/>
      <c r="J87" s="14"/>
      <c r="K87">
        <f>K86</f>
        <v>1</v>
      </c>
      <c r="L87">
        <f>L86</f>
        <v>303</v>
      </c>
      <c r="M87">
        <f>M86</f>
        <v>35</v>
      </c>
    </row>
    <row r="88" spans="1:13" x14ac:dyDescent="0.3">
      <c r="A88" s="3" t="s">
        <v>15</v>
      </c>
      <c r="B88" s="12"/>
      <c r="C88" s="12"/>
      <c r="D88" s="12">
        <v>329.86487599999998</v>
      </c>
      <c r="E88" s="4">
        <f t="shared" si="47"/>
        <v>0</v>
      </c>
      <c r="F88" s="4">
        <f t="shared" si="48"/>
        <v>0</v>
      </c>
      <c r="G88" s="3"/>
      <c r="I88" s="14"/>
      <c r="J88" s="14"/>
      <c r="K88">
        <f t="shared" ref="K88:K97" si="49">K87</f>
        <v>1</v>
      </c>
      <c r="L88">
        <f t="shared" ref="L88:L97" si="50">L87</f>
        <v>303</v>
      </c>
      <c r="M88">
        <f t="shared" ref="M88:M97" si="51">M87</f>
        <v>35</v>
      </c>
    </row>
    <row r="89" spans="1:13" x14ac:dyDescent="0.3">
      <c r="A89" s="3" t="s">
        <v>68</v>
      </c>
      <c r="B89" s="12">
        <v>38.125739035627767</v>
      </c>
      <c r="C89" s="12">
        <v>52.397222936146392</v>
      </c>
      <c r="D89" s="12">
        <v>17.786349999999999</v>
      </c>
      <c r="E89" s="4">
        <f t="shared" si="47"/>
        <v>0.17292812850213329</v>
      </c>
      <c r="F89" s="4">
        <f t="shared" si="48"/>
        <v>1.4970635124613254</v>
      </c>
      <c r="G89" s="3"/>
      <c r="I89" s="14"/>
      <c r="J89" s="14"/>
      <c r="K89">
        <f t="shared" si="49"/>
        <v>1</v>
      </c>
      <c r="L89">
        <f t="shared" si="50"/>
        <v>303</v>
      </c>
      <c r="M89">
        <f t="shared" si="51"/>
        <v>35</v>
      </c>
    </row>
    <row r="90" spans="1:13" x14ac:dyDescent="0.3">
      <c r="A90" s="3" t="s">
        <v>73</v>
      </c>
      <c r="B90" s="12">
        <v>0.15907387896341629</v>
      </c>
      <c r="C90" s="12">
        <v>0.37174398165688638</v>
      </c>
      <c r="D90" s="12">
        <v>2090.6204779999998</v>
      </c>
      <c r="E90" s="4">
        <f t="shared" si="47"/>
        <v>1.2268778272504501E-3</v>
      </c>
      <c r="F90" s="4">
        <f t="shared" si="48"/>
        <v>1.0621256618768182E-2</v>
      </c>
      <c r="G90" s="3"/>
      <c r="I90" s="13"/>
      <c r="J90" s="13"/>
      <c r="K90">
        <f t="shared" si="49"/>
        <v>1</v>
      </c>
      <c r="L90">
        <f t="shared" si="50"/>
        <v>303</v>
      </c>
      <c r="M90">
        <f t="shared" si="51"/>
        <v>35</v>
      </c>
    </row>
    <row r="91" spans="1:13" x14ac:dyDescent="0.3">
      <c r="A91" s="3" t="s">
        <v>32</v>
      </c>
      <c r="B91" s="12">
        <v>488.90635050191298</v>
      </c>
      <c r="C91" s="12">
        <v>737.89724393482152</v>
      </c>
      <c r="D91" s="12">
        <v>1.440094</v>
      </c>
      <c r="E91" s="4">
        <f t="shared" si="47"/>
        <v>2.4353044354284537</v>
      </c>
      <c r="F91" s="4">
        <f t="shared" si="48"/>
        <v>21.082778398137759</v>
      </c>
      <c r="G91" s="3"/>
      <c r="I91" s="14"/>
      <c r="J91" s="14"/>
      <c r="K91">
        <f t="shared" si="49"/>
        <v>1</v>
      </c>
      <c r="L91">
        <f t="shared" si="50"/>
        <v>303</v>
      </c>
      <c r="M91">
        <f t="shared" si="51"/>
        <v>35</v>
      </c>
    </row>
    <row r="92" spans="1:13" x14ac:dyDescent="0.3">
      <c r="A92" s="3" t="s">
        <v>23</v>
      </c>
      <c r="B92" s="12">
        <v>60.344710664454233</v>
      </c>
      <c r="C92" s="12">
        <v>122.15787448021049</v>
      </c>
      <c r="D92" s="12">
        <v>7.2080569999999993</v>
      </c>
      <c r="E92" s="4">
        <f t="shared" si="47"/>
        <v>0.40316130191488614</v>
      </c>
      <c r="F92" s="4">
        <f t="shared" si="48"/>
        <v>3.4902249851488714</v>
      </c>
      <c r="G92" s="3"/>
      <c r="I92" s="14"/>
      <c r="J92" s="14"/>
      <c r="K92">
        <f t="shared" si="49"/>
        <v>1</v>
      </c>
      <c r="L92">
        <f t="shared" si="50"/>
        <v>303</v>
      </c>
      <c r="M92">
        <f t="shared" si="51"/>
        <v>35</v>
      </c>
    </row>
    <row r="93" spans="1:13" x14ac:dyDescent="0.3">
      <c r="A93" s="3" t="s">
        <v>25</v>
      </c>
      <c r="B93" s="12">
        <v>1.0629059867236861</v>
      </c>
      <c r="C93" s="12">
        <v>2.007902320577382</v>
      </c>
      <c r="D93" s="12">
        <v>374.77882</v>
      </c>
      <c r="E93" s="4">
        <f t="shared" si="47"/>
        <v>6.6267403319385547E-3</v>
      </c>
      <c r="F93" s="4">
        <f t="shared" si="48"/>
        <v>5.7368637730782344E-2</v>
      </c>
      <c r="G93" s="3"/>
      <c r="I93" s="14"/>
      <c r="J93" s="14"/>
      <c r="K93">
        <f t="shared" si="49"/>
        <v>1</v>
      </c>
      <c r="L93">
        <f t="shared" si="50"/>
        <v>303</v>
      </c>
      <c r="M93">
        <f t="shared" si="51"/>
        <v>35</v>
      </c>
    </row>
    <row r="94" spans="1:13" x14ac:dyDescent="0.3">
      <c r="A94" s="3" t="s">
        <v>74</v>
      </c>
      <c r="B94" s="12">
        <v>151.19894277131269</v>
      </c>
      <c r="C94" s="12">
        <v>275.7949202637364</v>
      </c>
      <c r="D94" s="12">
        <v>3.2231930000000002</v>
      </c>
      <c r="E94" s="4">
        <f t="shared" si="47"/>
        <v>0.91021425829615976</v>
      </c>
      <c r="F94" s="4">
        <f t="shared" si="48"/>
        <v>7.8798548646781832</v>
      </c>
      <c r="G94" s="3"/>
      <c r="I94" s="14"/>
      <c r="J94" s="14"/>
      <c r="K94">
        <f t="shared" si="49"/>
        <v>1</v>
      </c>
      <c r="L94">
        <f t="shared" si="50"/>
        <v>303</v>
      </c>
      <c r="M94">
        <f t="shared" si="51"/>
        <v>35</v>
      </c>
    </row>
    <row r="95" spans="1:13" x14ac:dyDescent="0.3">
      <c r="A95" s="3" t="s">
        <v>16</v>
      </c>
      <c r="B95" s="12">
        <v>1.6609966477038489</v>
      </c>
      <c r="C95" s="12">
        <v>3.066606678994352</v>
      </c>
      <c r="D95" s="12">
        <v>254.85551100000001</v>
      </c>
      <c r="E95" s="4">
        <f t="shared" si="47"/>
        <v>1.012081412209357E-2</v>
      </c>
      <c r="F95" s="4">
        <f t="shared" si="48"/>
        <v>8.7617333685552912E-2</v>
      </c>
      <c r="G95" s="3"/>
      <c r="I95" s="14"/>
      <c r="J95" s="14"/>
      <c r="K95">
        <f t="shared" si="49"/>
        <v>1</v>
      </c>
      <c r="L95">
        <f t="shared" si="50"/>
        <v>303</v>
      </c>
      <c r="M95">
        <f t="shared" si="51"/>
        <v>35</v>
      </c>
    </row>
    <row r="96" spans="1:13" x14ac:dyDescent="0.3">
      <c r="A96" s="3" t="s">
        <v>118</v>
      </c>
      <c r="B96" s="12">
        <v>7.9483890030263051</v>
      </c>
      <c r="C96" s="12">
        <v>15.329814322695411</v>
      </c>
      <c r="D96" s="12">
        <v>50.382294999999999</v>
      </c>
      <c r="E96" s="4">
        <f t="shared" si="47"/>
        <v>5.0593446609555809E-2</v>
      </c>
      <c r="F96" s="4">
        <f t="shared" si="48"/>
        <v>0.4379946949341546</v>
      </c>
      <c r="G96" s="3"/>
      <c r="I96" s="14"/>
      <c r="J96" s="14"/>
      <c r="K96">
        <f t="shared" si="49"/>
        <v>1</v>
      </c>
      <c r="L96">
        <f t="shared" si="50"/>
        <v>303</v>
      </c>
      <c r="M96">
        <f t="shared" si="51"/>
        <v>35</v>
      </c>
    </row>
    <row r="97" spans="1:13" x14ac:dyDescent="0.3">
      <c r="A97" s="3" t="s">
        <v>33</v>
      </c>
      <c r="B97" s="12">
        <v>40.947756717237098</v>
      </c>
      <c r="C97" s="12">
        <v>70.911826295745428</v>
      </c>
      <c r="D97" s="12">
        <v>11.951682999999999</v>
      </c>
      <c r="E97" s="4">
        <f t="shared" si="47"/>
        <v>0.23403243001896182</v>
      </c>
      <c r="F97" s="4">
        <f t="shared" si="48"/>
        <v>2.026052179878441</v>
      </c>
      <c r="G97" s="3"/>
      <c r="I97" s="14"/>
      <c r="J97" s="14"/>
      <c r="K97">
        <f t="shared" si="49"/>
        <v>1</v>
      </c>
      <c r="L97">
        <f t="shared" si="50"/>
        <v>303</v>
      </c>
      <c r="M97">
        <f t="shared" si="51"/>
        <v>35</v>
      </c>
    </row>
    <row r="98" spans="1:13" x14ac:dyDescent="0.3">
      <c r="A98" s="2" t="str">
        <f>A86</f>
        <v>Model name</v>
      </c>
      <c r="B98" s="2" t="s">
        <v>13</v>
      </c>
      <c r="C98" s="2" t="s">
        <v>12</v>
      </c>
      <c r="D98" s="2" t="s">
        <v>12</v>
      </c>
      <c r="E98" s="2" t="s">
        <v>12</v>
      </c>
      <c r="F98" s="2" t="s">
        <v>12</v>
      </c>
      <c r="G98" s="2" t="s">
        <v>34</v>
      </c>
      <c r="H98" s="5"/>
      <c r="I98" s="13" t="str">
        <f>CONCATENATE(G98, ," ", C98)</f>
        <v>Intel® Core™ i5-10500TE INT8</v>
      </c>
      <c r="J98" s="13" t="str">
        <f>CONCATENATE($G98, ," ", B98)</f>
        <v>Intel® Core™ i5-10500TE FP32</v>
      </c>
      <c r="K98" s="13">
        <v>1</v>
      </c>
      <c r="L98" s="13">
        <v>214</v>
      </c>
      <c r="M98" s="13">
        <v>35</v>
      </c>
    </row>
    <row r="99" spans="1:13" x14ac:dyDescent="0.3">
      <c r="A99" s="3" t="s">
        <v>14</v>
      </c>
      <c r="B99" s="12">
        <v>21.903975985820718</v>
      </c>
      <c r="C99" s="12">
        <v>32.502940472146868</v>
      </c>
      <c r="D99" s="12">
        <v>35.991075000000002</v>
      </c>
      <c r="E99" s="4">
        <f t="shared" ref="E99:E109" si="52">C99/(K99*L99)</f>
        <v>0.15188289940255545</v>
      </c>
      <c r="F99" s="4">
        <f t="shared" ref="F99:F109" si="53">C99/(K99*M99)</f>
        <v>0.9286554420613391</v>
      </c>
      <c r="G99" s="3"/>
      <c r="I99" s="14"/>
      <c r="J99" s="14"/>
      <c r="K99">
        <f>K98</f>
        <v>1</v>
      </c>
      <c r="L99">
        <f>L98</f>
        <v>214</v>
      </c>
      <c r="M99">
        <f>M98</f>
        <v>35</v>
      </c>
    </row>
    <row r="100" spans="1:13" x14ac:dyDescent="0.3">
      <c r="A100" s="3" t="s">
        <v>15</v>
      </c>
      <c r="B100" s="12">
        <v>1.8765579255785689</v>
      </c>
      <c r="C100" s="12">
        <v>3.0578879333849951</v>
      </c>
      <c r="D100" s="12"/>
      <c r="E100" s="4">
        <f t="shared" si="52"/>
        <v>1.4289195950397173E-2</v>
      </c>
      <c r="F100" s="4">
        <f t="shared" si="53"/>
        <v>8.7368226668142715E-2</v>
      </c>
      <c r="G100" s="3"/>
      <c r="I100" s="14"/>
      <c r="J100" s="14"/>
      <c r="K100">
        <f t="shared" ref="K100:K109" si="54">K99</f>
        <v>1</v>
      </c>
      <c r="L100">
        <f t="shared" ref="L100:L109" si="55">L99</f>
        <v>214</v>
      </c>
      <c r="M100">
        <f t="shared" ref="M100:M109" si="56">M99</f>
        <v>35</v>
      </c>
    </row>
    <row r="101" spans="1:13" x14ac:dyDescent="0.3">
      <c r="A101" s="3" t="s">
        <v>68</v>
      </c>
      <c r="B101" s="12">
        <v>32.9991419727601</v>
      </c>
      <c r="C101" s="12">
        <v>59.125522524712068</v>
      </c>
      <c r="D101" s="12">
        <v>20.559875000000002</v>
      </c>
      <c r="E101" s="4">
        <f t="shared" si="52"/>
        <v>0.27628748843323397</v>
      </c>
      <c r="F101" s="4">
        <f t="shared" si="53"/>
        <v>1.6893006435632019</v>
      </c>
      <c r="G101" s="3"/>
      <c r="I101" s="14"/>
      <c r="J101" s="14"/>
      <c r="K101">
        <f t="shared" si="54"/>
        <v>1</v>
      </c>
      <c r="L101">
        <f t="shared" si="55"/>
        <v>214</v>
      </c>
      <c r="M101">
        <f t="shared" si="56"/>
        <v>35</v>
      </c>
    </row>
    <row r="102" spans="1:13" x14ac:dyDescent="0.3">
      <c r="A102" s="3" t="s">
        <v>73</v>
      </c>
      <c r="B102" s="12">
        <v>0.18861369612498899</v>
      </c>
      <c r="C102" s="12">
        <v>0.44183728367236308</v>
      </c>
      <c r="D102" s="12">
        <v>2406.5504110000002</v>
      </c>
      <c r="E102" s="4">
        <f t="shared" si="52"/>
        <v>2.064660204076463E-3</v>
      </c>
      <c r="F102" s="4">
        <f t="shared" si="53"/>
        <v>1.2623922390638946E-2</v>
      </c>
      <c r="G102" s="3"/>
      <c r="I102" s="13"/>
      <c r="J102" s="13"/>
      <c r="K102">
        <f t="shared" si="54"/>
        <v>1</v>
      </c>
      <c r="L102">
        <f t="shared" si="55"/>
        <v>214</v>
      </c>
      <c r="M102">
        <f t="shared" si="56"/>
        <v>35</v>
      </c>
    </row>
    <row r="103" spans="1:13" x14ac:dyDescent="0.3">
      <c r="A103" s="3" t="s">
        <v>32</v>
      </c>
      <c r="B103" s="12">
        <v>462.20162844212882</v>
      </c>
      <c r="C103" s="12">
        <v>893.76179727514375</v>
      </c>
      <c r="D103" s="12">
        <v>1.6158440000000001</v>
      </c>
      <c r="E103" s="4">
        <f t="shared" si="52"/>
        <v>4.1764569966128215</v>
      </c>
      <c r="F103" s="4">
        <f t="shared" si="53"/>
        <v>25.536051350718392</v>
      </c>
      <c r="G103" s="3"/>
      <c r="I103" s="14"/>
      <c r="J103" s="14"/>
      <c r="K103">
        <f t="shared" si="54"/>
        <v>1</v>
      </c>
      <c r="L103">
        <f t="shared" si="55"/>
        <v>214</v>
      </c>
      <c r="M103">
        <f t="shared" si="56"/>
        <v>35</v>
      </c>
    </row>
    <row r="104" spans="1:13" x14ac:dyDescent="0.3">
      <c r="A104" s="3" t="s">
        <v>23</v>
      </c>
      <c r="B104" s="12">
        <v>72.980295221939812</v>
      </c>
      <c r="C104" s="12">
        <v>144.67953651679139</v>
      </c>
      <c r="D104" s="12">
        <v>8.2071880000000004</v>
      </c>
      <c r="E104" s="4">
        <f t="shared" si="52"/>
        <v>0.67607260054575413</v>
      </c>
      <c r="F104" s="4">
        <f t="shared" si="53"/>
        <v>4.133701043336897</v>
      </c>
      <c r="G104" s="3"/>
      <c r="I104" s="14"/>
      <c r="J104" s="14"/>
      <c r="K104">
        <f t="shared" si="54"/>
        <v>1</v>
      </c>
      <c r="L104">
        <f t="shared" si="55"/>
        <v>214</v>
      </c>
      <c r="M104">
        <f t="shared" si="56"/>
        <v>35</v>
      </c>
    </row>
    <row r="105" spans="1:13" x14ac:dyDescent="0.3">
      <c r="A105" s="3" t="s">
        <v>25</v>
      </c>
      <c r="B105" s="12">
        <v>1.2995964148803989</v>
      </c>
      <c r="C105" s="12">
        <v>2.4222945517313148</v>
      </c>
      <c r="D105" s="12">
        <v>428.32468</v>
      </c>
      <c r="E105" s="4">
        <f t="shared" si="52"/>
        <v>1.1319133419305209E-2</v>
      </c>
      <c r="F105" s="4">
        <f t="shared" si="53"/>
        <v>6.9208415763751849E-2</v>
      </c>
      <c r="G105" s="3"/>
      <c r="I105" s="14"/>
      <c r="J105" s="14"/>
      <c r="K105">
        <f t="shared" si="54"/>
        <v>1</v>
      </c>
      <c r="L105">
        <f t="shared" si="55"/>
        <v>214</v>
      </c>
      <c r="M105">
        <f t="shared" si="56"/>
        <v>35</v>
      </c>
    </row>
    <row r="106" spans="1:13" x14ac:dyDescent="0.3">
      <c r="A106" s="3" t="s">
        <v>74</v>
      </c>
      <c r="B106" s="12">
        <v>163.65913698519361</v>
      </c>
      <c r="C106" s="12">
        <v>327.96614397218309</v>
      </c>
      <c r="D106" s="12">
        <v>3.6266440000000002</v>
      </c>
      <c r="E106" s="4">
        <f t="shared" si="52"/>
        <v>1.5325520746363697</v>
      </c>
      <c r="F106" s="4">
        <f t="shared" si="53"/>
        <v>9.3704612563480882</v>
      </c>
      <c r="G106" s="3"/>
      <c r="I106" s="14"/>
      <c r="J106" s="14"/>
      <c r="K106">
        <f t="shared" si="54"/>
        <v>1</v>
      </c>
      <c r="L106">
        <f t="shared" si="55"/>
        <v>214</v>
      </c>
      <c r="M106">
        <f t="shared" si="56"/>
        <v>35</v>
      </c>
    </row>
    <row r="107" spans="1:13" x14ac:dyDescent="0.3">
      <c r="A107" s="3" t="s">
        <v>16</v>
      </c>
      <c r="B107" s="12">
        <v>2.0144798416303482</v>
      </c>
      <c r="C107" s="12">
        <v>3.6218893750193639</v>
      </c>
      <c r="D107" s="12">
        <v>306.84717699999999</v>
      </c>
      <c r="E107" s="4">
        <f t="shared" si="52"/>
        <v>1.6924716705697961E-2</v>
      </c>
      <c r="F107" s="4">
        <f t="shared" si="53"/>
        <v>0.10348255357198183</v>
      </c>
      <c r="G107" s="3"/>
      <c r="I107" s="14"/>
      <c r="J107" s="14"/>
      <c r="K107">
        <f t="shared" si="54"/>
        <v>1</v>
      </c>
      <c r="L107">
        <f t="shared" si="55"/>
        <v>214</v>
      </c>
      <c r="M107">
        <f t="shared" si="56"/>
        <v>35</v>
      </c>
    </row>
    <row r="108" spans="1:13" x14ac:dyDescent="0.3">
      <c r="A108" s="3" t="s">
        <v>24</v>
      </c>
      <c r="B108" s="12">
        <v>9.337901791915673</v>
      </c>
      <c r="C108" s="12">
        <v>18.573597170903479</v>
      </c>
      <c r="D108" s="12">
        <v>57.664346999999999</v>
      </c>
      <c r="E108" s="4">
        <f t="shared" si="52"/>
        <v>8.679251014440878E-2</v>
      </c>
      <c r="F108" s="4">
        <f t="shared" si="53"/>
        <v>0.53067420488295658</v>
      </c>
      <c r="G108" s="3"/>
      <c r="I108" s="14"/>
      <c r="J108" s="14"/>
      <c r="K108">
        <f t="shared" si="54"/>
        <v>1</v>
      </c>
      <c r="L108">
        <f t="shared" si="55"/>
        <v>214</v>
      </c>
      <c r="M108">
        <f t="shared" si="56"/>
        <v>35</v>
      </c>
    </row>
    <row r="109" spans="1:13" x14ac:dyDescent="0.3">
      <c r="A109" s="3" t="s">
        <v>33</v>
      </c>
      <c r="B109" s="12">
        <v>45.231794277830581</v>
      </c>
      <c r="C109" s="12">
        <v>81.717995859044692</v>
      </c>
      <c r="D109" s="12">
        <v>13.677673</v>
      </c>
      <c r="E109" s="4">
        <f t="shared" si="52"/>
        <v>0.3818597937338537</v>
      </c>
      <c r="F109" s="4">
        <f t="shared" si="53"/>
        <v>2.3347998816869913</v>
      </c>
      <c r="G109" s="3"/>
      <c r="I109" s="14"/>
      <c r="J109" s="14"/>
      <c r="K109">
        <f t="shared" si="54"/>
        <v>1</v>
      </c>
      <c r="L109">
        <f t="shared" si="55"/>
        <v>214</v>
      </c>
      <c r="M109">
        <f t="shared" si="56"/>
        <v>35</v>
      </c>
    </row>
    <row r="110" spans="1:13" x14ac:dyDescent="0.3">
      <c r="A110" s="2" t="str">
        <f>A98</f>
        <v>Model name</v>
      </c>
      <c r="B110" s="2" t="s">
        <v>13</v>
      </c>
      <c r="C110" s="2" t="s">
        <v>12</v>
      </c>
      <c r="D110" s="2" t="s">
        <v>12</v>
      </c>
      <c r="E110" s="2" t="s">
        <v>12</v>
      </c>
      <c r="F110" s="2" t="s">
        <v>12</v>
      </c>
      <c r="G110" s="2" t="s">
        <v>22</v>
      </c>
      <c r="H110" s="5"/>
      <c r="I110" s="13" t="str">
        <f>CONCATENATE(G110, ," ", C110)</f>
        <v>Intel® Core™ i9-10900TE INT8</v>
      </c>
      <c r="J110" s="13" t="str">
        <f>CONCATENATE($G110, ," ", B110)</f>
        <v>Intel® Core™ i9-10900TE FP32</v>
      </c>
      <c r="K110" s="13">
        <v>1</v>
      </c>
      <c r="L110" s="13">
        <v>488</v>
      </c>
      <c r="M110" s="13">
        <v>35</v>
      </c>
    </row>
    <row r="111" spans="1:13" x14ac:dyDescent="0.3">
      <c r="A111" s="3" t="s">
        <v>14</v>
      </c>
      <c r="B111" s="12">
        <v>21.32762620468802</v>
      </c>
      <c r="C111" s="12">
        <v>32.78156758140382</v>
      </c>
      <c r="D111" s="12">
        <v>38.376762999999997</v>
      </c>
      <c r="E111" s="4">
        <f t="shared" ref="E111:E121" si="57">C111/(K111*L111)</f>
        <v>6.717534340451603E-2</v>
      </c>
      <c r="F111" s="4">
        <f t="shared" ref="F111:F121" si="58">C111/(K111*M111)</f>
        <v>0.93661621661153771</v>
      </c>
      <c r="G111" s="3"/>
      <c r="I111" s="13"/>
      <c r="J111" s="13"/>
      <c r="K111">
        <f>K110</f>
        <v>1</v>
      </c>
      <c r="L111">
        <f>L110</f>
        <v>488</v>
      </c>
      <c r="M111">
        <f>M110</f>
        <v>35</v>
      </c>
    </row>
    <row r="112" spans="1:13" x14ac:dyDescent="0.3">
      <c r="A112" s="3" t="s">
        <v>15</v>
      </c>
      <c r="B112" s="12">
        <v>1.90147580632686</v>
      </c>
      <c r="C112" s="12">
        <v>3.1429420851690679</v>
      </c>
      <c r="D112" s="12"/>
      <c r="E112" s="4">
        <f t="shared" si="57"/>
        <v>6.4404550925595654E-3</v>
      </c>
      <c r="F112" s="4">
        <f t="shared" si="58"/>
        <v>8.9798345290544798E-2</v>
      </c>
      <c r="G112" s="3"/>
      <c r="I112" s="13"/>
      <c r="J112" s="13"/>
      <c r="K112">
        <f t="shared" ref="K112:K121" si="59">K111</f>
        <v>1</v>
      </c>
      <c r="L112">
        <f t="shared" ref="L112:L121" si="60">L111</f>
        <v>488</v>
      </c>
      <c r="M112">
        <f t="shared" ref="M112:M121" si="61">M111</f>
        <v>35</v>
      </c>
    </row>
    <row r="113" spans="1:13" x14ac:dyDescent="0.3">
      <c r="A113" s="3" t="s">
        <v>68</v>
      </c>
      <c r="B113" s="12">
        <v>41.09404043585036</v>
      </c>
      <c r="C113" s="12">
        <v>65.231351786022856</v>
      </c>
      <c r="D113" s="12">
        <v>18.794384999999998</v>
      </c>
      <c r="E113" s="4">
        <f t="shared" si="57"/>
        <v>0.13367080284021077</v>
      </c>
      <c r="F113" s="4">
        <f t="shared" si="58"/>
        <v>1.8637529081720816</v>
      </c>
      <c r="G113" s="3"/>
      <c r="I113" s="13"/>
      <c r="J113" s="13"/>
      <c r="K113">
        <f t="shared" si="59"/>
        <v>1</v>
      </c>
      <c r="L113">
        <f t="shared" si="60"/>
        <v>488</v>
      </c>
      <c r="M113">
        <f t="shared" si="61"/>
        <v>35</v>
      </c>
    </row>
    <row r="114" spans="1:13" x14ac:dyDescent="0.3">
      <c r="A114" s="3" t="s">
        <v>73</v>
      </c>
      <c r="B114" s="12">
        <v>0.17625061202817111</v>
      </c>
      <c r="C114" s="12">
        <v>0.47473745029683828</v>
      </c>
      <c r="D114" s="12">
        <v>2235.8799309999999</v>
      </c>
      <c r="E114" s="4">
        <f t="shared" si="57"/>
        <v>9.7282264405089815E-4</v>
      </c>
      <c r="F114" s="4">
        <f t="shared" si="58"/>
        <v>1.3563927151338237E-2</v>
      </c>
      <c r="G114" s="3"/>
      <c r="I114" s="13"/>
      <c r="J114" s="13"/>
      <c r="K114">
        <f t="shared" si="59"/>
        <v>1</v>
      </c>
      <c r="L114">
        <f t="shared" si="60"/>
        <v>488</v>
      </c>
      <c r="M114">
        <f t="shared" si="61"/>
        <v>35</v>
      </c>
    </row>
    <row r="115" spans="1:13" x14ac:dyDescent="0.3">
      <c r="A115" s="3" t="s">
        <v>32</v>
      </c>
      <c r="B115" s="12">
        <v>570.783937537665</v>
      </c>
      <c r="C115" s="12">
        <v>904.60957665074659</v>
      </c>
      <c r="D115" s="12">
        <v>1.564943</v>
      </c>
      <c r="E115" s="4">
        <f t="shared" si="57"/>
        <v>1.8537081488744807</v>
      </c>
      <c r="F115" s="4">
        <f t="shared" si="58"/>
        <v>25.845987904307044</v>
      </c>
      <c r="G115" s="3"/>
      <c r="I115" s="13"/>
      <c r="J115" s="13"/>
      <c r="K115">
        <f t="shared" si="59"/>
        <v>1</v>
      </c>
      <c r="L115">
        <f t="shared" si="60"/>
        <v>488</v>
      </c>
      <c r="M115">
        <f t="shared" si="61"/>
        <v>35</v>
      </c>
    </row>
    <row r="116" spans="1:13" x14ac:dyDescent="0.3">
      <c r="A116" s="3" t="s">
        <v>23</v>
      </c>
      <c r="B116" s="12">
        <v>71.166411443568904</v>
      </c>
      <c r="C116" s="12">
        <v>152.19256936796779</v>
      </c>
      <c r="D116" s="12">
        <v>7.72255</v>
      </c>
      <c r="E116" s="4">
        <f t="shared" si="57"/>
        <v>0.3118700191966553</v>
      </c>
      <c r="F116" s="4">
        <f t="shared" si="58"/>
        <v>4.3483591247990798</v>
      </c>
      <c r="G116" s="3"/>
      <c r="I116" s="13"/>
      <c r="J116" s="13"/>
      <c r="K116">
        <f t="shared" si="59"/>
        <v>1</v>
      </c>
      <c r="L116">
        <f t="shared" si="60"/>
        <v>488</v>
      </c>
      <c r="M116">
        <f t="shared" si="61"/>
        <v>35</v>
      </c>
    </row>
    <row r="117" spans="1:13" x14ac:dyDescent="0.3">
      <c r="A117" s="3" t="s">
        <v>25</v>
      </c>
      <c r="B117" s="12">
        <v>1.2850826974204499</v>
      </c>
      <c r="C117" s="12">
        <v>2.5706227476661381</v>
      </c>
      <c r="D117" s="12">
        <v>413.46129500000001</v>
      </c>
      <c r="E117" s="4">
        <f t="shared" si="57"/>
        <v>5.2676695648896273E-3</v>
      </c>
      <c r="F117" s="4">
        <f t="shared" si="58"/>
        <v>7.3446364219032514E-2</v>
      </c>
      <c r="G117" s="3"/>
      <c r="I117" s="13"/>
      <c r="J117" s="13"/>
      <c r="K117">
        <f t="shared" si="59"/>
        <v>1</v>
      </c>
      <c r="L117">
        <f t="shared" si="60"/>
        <v>488</v>
      </c>
      <c r="M117">
        <f t="shared" si="61"/>
        <v>35</v>
      </c>
    </row>
    <row r="118" spans="1:13" x14ac:dyDescent="0.3">
      <c r="A118" s="3" t="s">
        <v>74</v>
      </c>
      <c r="B118" s="12">
        <v>183.93531307948871</v>
      </c>
      <c r="C118" s="12">
        <v>351.76477461689427</v>
      </c>
      <c r="D118" s="12">
        <v>3.4099379999999999</v>
      </c>
      <c r="E118" s="4">
        <f t="shared" si="57"/>
        <v>0.72082945618216043</v>
      </c>
      <c r="F118" s="4">
        <f t="shared" si="58"/>
        <v>10.050422131911265</v>
      </c>
      <c r="G118" s="3"/>
      <c r="I118" s="13"/>
      <c r="J118" s="13"/>
      <c r="K118">
        <f t="shared" si="59"/>
        <v>1</v>
      </c>
      <c r="L118">
        <f t="shared" si="60"/>
        <v>488</v>
      </c>
      <c r="M118">
        <f t="shared" si="61"/>
        <v>35</v>
      </c>
    </row>
    <row r="119" spans="1:13" x14ac:dyDescent="0.3">
      <c r="A119" s="3" t="s">
        <v>16</v>
      </c>
      <c r="B119" s="12">
        <v>1.914893581473518</v>
      </c>
      <c r="C119" s="12">
        <v>3.797863218609054</v>
      </c>
      <c r="D119" s="12">
        <v>282.73736200000002</v>
      </c>
      <c r="E119" s="4">
        <f t="shared" si="57"/>
        <v>7.7825065955103561E-3</v>
      </c>
      <c r="F119" s="4">
        <f t="shared" si="58"/>
        <v>0.1085103776745444</v>
      </c>
      <c r="G119" s="3"/>
      <c r="I119" s="13"/>
      <c r="J119" s="13"/>
      <c r="K119">
        <f t="shared" si="59"/>
        <v>1</v>
      </c>
      <c r="L119">
        <f t="shared" si="60"/>
        <v>488</v>
      </c>
      <c r="M119">
        <f t="shared" si="61"/>
        <v>35</v>
      </c>
    </row>
    <row r="120" spans="1:13" x14ac:dyDescent="0.3">
      <c r="A120" s="3" t="s">
        <v>118</v>
      </c>
      <c r="B120" s="12">
        <v>9.0064608739672281</v>
      </c>
      <c r="C120" s="12">
        <v>19.782257700509899</v>
      </c>
      <c r="D120" s="12">
        <v>54.971601999999997</v>
      </c>
      <c r="E120" s="4">
        <f t="shared" si="57"/>
        <v>4.0537413320717003E-2</v>
      </c>
      <c r="F120" s="4">
        <f t="shared" si="58"/>
        <v>0.56520736287171136</v>
      </c>
      <c r="G120" s="3"/>
      <c r="I120" s="14"/>
      <c r="J120" s="14"/>
      <c r="K120">
        <f t="shared" si="59"/>
        <v>1</v>
      </c>
      <c r="L120">
        <f t="shared" si="60"/>
        <v>488</v>
      </c>
      <c r="M120">
        <f t="shared" si="61"/>
        <v>35</v>
      </c>
    </row>
    <row r="121" spans="1:13" x14ac:dyDescent="0.3">
      <c r="A121" s="3" t="s">
        <v>33</v>
      </c>
      <c r="B121" s="12">
        <v>48.880284583799373</v>
      </c>
      <c r="C121" s="12">
        <v>89.738597812229699</v>
      </c>
      <c r="D121" s="12">
        <v>12.741994999999999</v>
      </c>
      <c r="E121" s="4">
        <f t="shared" si="57"/>
        <v>0.18389056928735595</v>
      </c>
      <c r="F121" s="4">
        <f t="shared" si="58"/>
        <v>2.5639599374922772</v>
      </c>
      <c r="G121" s="3"/>
      <c r="I121" s="13"/>
      <c r="J121" s="13"/>
      <c r="K121">
        <f t="shared" si="59"/>
        <v>1</v>
      </c>
      <c r="L121">
        <f t="shared" si="60"/>
        <v>488</v>
      </c>
      <c r="M121">
        <f t="shared" si="61"/>
        <v>35</v>
      </c>
    </row>
    <row r="122" spans="1:13" x14ac:dyDescent="0.3">
      <c r="A122" s="2" t="str">
        <f>A110</f>
        <v>Model name</v>
      </c>
      <c r="B122" s="2" t="s">
        <v>13</v>
      </c>
      <c r="C122" s="2" t="s">
        <v>12</v>
      </c>
      <c r="D122" s="2" t="s">
        <v>12</v>
      </c>
      <c r="E122" s="2" t="s">
        <v>12</v>
      </c>
      <c r="F122" s="2" t="s">
        <v>12</v>
      </c>
      <c r="G122" s="2" t="s">
        <v>95</v>
      </c>
      <c r="H122" s="5"/>
      <c r="I122" s="13" t="str">
        <f>CONCATENATE(G122, ," ", C122)</f>
        <v>Intel® Core™ i7-1185GRE INT8</v>
      </c>
      <c r="J122" s="13" t="str">
        <f>CONCATENATE($G122, ," ", B122)</f>
        <v>Intel® Core™ i7-1185GRE FP32</v>
      </c>
      <c r="K122" s="13">
        <v>1</v>
      </c>
      <c r="L122" s="13">
        <v>490</v>
      </c>
      <c r="M122" s="13">
        <v>15</v>
      </c>
    </row>
    <row r="123" spans="1:13" x14ac:dyDescent="0.3">
      <c r="A123" s="3" t="s">
        <v>14</v>
      </c>
      <c r="B123" s="12">
        <v>13.71050399893622</v>
      </c>
      <c r="C123" s="12">
        <v>38.316168681012172</v>
      </c>
      <c r="D123" s="12">
        <v>28.514541000000001</v>
      </c>
      <c r="E123" s="4">
        <f t="shared" ref="E123:E133" si="62">C123/(K123*L123)</f>
        <v>7.8196262614310549E-2</v>
      </c>
      <c r="F123" s="4">
        <f t="shared" ref="F123:F133" si="63">C123/(K123*M123)</f>
        <v>2.5544112454008117</v>
      </c>
      <c r="G123" s="3"/>
      <c r="I123" s="13"/>
      <c r="J123" s="13"/>
      <c r="K123">
        <f>K122</f>
        <v>1</v>
      </c>
      <c r="L123">
        <f>L122</f>
        <v>490</v>
      </c>
      <c r="M123">
        <f>M122</f>
        <v>15</v>
      </c>
    </row>
    <row r="124" spans="1:13" x14ac:dyDescent="0.3">
      <c r="A124" s="3" t="s">
        <v>15</v>
      </c>
      <c r="B124" s="12">
        <v>1.2029910642128561</v>
      </c>
      <c r="C124" s="12">
        <v>3.6965862200338022</v>
      </c>
      <c r="D124" s="12">
        <v>268.00373100000002</v>
      </c>
      <c r="E124" s="4">
        <f t="shared" si="62"/>
        <v>7.5440535102730653E-3</v>
      </c>
      <c r="F124" s="4">
        <f t="shared" si="63"/>
        <v>0.24643908133558681</v>
      </c>
      <c r="G124" s="3"/>
      <c r="I124" s="13"/>
      <c r="J124" s="13"/>
      <c r="K124">
        <f t="shared" ref="K124:M133" si="64">K123</f>
        <v>1</v>
      </c>
      <c r="L124">
        <f t="shared" si="64"/>
        <v>490</v>
      </c>
      <c r="M124">
        <f t="shared" si="64"/>
        <v>15</v>
      </c>
    </row>
    <row r="125" spans="1:13" x14ac:dyDescent="0.3">
      <c r="A125" s="3" t="s">
        <v>68</v>
      </c>
      <c r="B125" s="12">
        <v>21.832222143528419</v>
      </c>
      <c r="C125" s="12">
        <v>52.750481038047241</v>
      </c>
      <c r="D125" s="12">
        <v>20.190283999999998</v>
      </c>
      <c r="E125" s="4">
        <f t="shared" si="62"/>
        <v>0.10765404293479029</v>
      </c>
      <c r="F125" s="4">
        <f t="shared" si="63"/>
        <v>3.5166987358698161</v>
      </c>
      <c r="G125" s="3"/>
      <c r="I125" s="13"/>
      <c r="J125" s="13"/>
      <c r="K125">
        <f t="shared" si="64"/>
        <v>1</v>
      </c>
      <c r="L125">
        <f t="shared" si="64"/>
        <v>490</v>
      </c>
      <c r="M125">
        <f t="shared" si="64"/>
        <v>15</v>
      </c>
    </row>
    <row r="126" spans="1:13" x14ac:dyDescent="0.3">
      <c r="A126" s="3" t="s">
        <v>73</v>
      </c>
      <c r="B126" s="12">
        <v>0.1438087821199501</v>
      </c>
      <c r="C126" s="12">
        <v>0.52775519057761955</v>
      </c>
      <c r="D126" s="12">
        <v>1804.2240830000001</v>
      </c>
      <c r="E126" s="4">
        <f t="shared" si="62"/>
        <v>1.0770514093420807E-3</v>
      </c>
      <c r="F126" s="4">
        <f t="shared" si="63"/>
        <v>3.5183679371841303E-2</v>
      </c>
      <c r="G126" s="3"/>
      <c r="I126" s="13"/>
      <c r="J126" s="13"/>
      <c r="K126">
        <f t="shared" ref="K126:M126" si="65">K125</f>
        <v>1</v>
      </c>
      <c r="L126">
        <f t="shared" si="65"/>
        <v>490</v>
      </c>
      <c r="M126">
        <f t="shared" si="65"/>
        <v>15</v>
      </c>
    </row>
    <row r="127" spans="1:13" x14ac:dyDescent="0.3">
      <c r="A127" s="3" t="s">
        <v>32</v>
      </c>
      <c r="B127" s="12">
        <v>312.11623858750562</v>
      </c>
      <c r="C127" s="12">
        <v>975.3047201411581</v>
      </c>
      <c r="D127" s="12">
        <v>1.207292</v>
      </c>
      <c r="E127" s="4">
        <f t="shared" si="62"/>
        <v>1.9904177962064451</v>
      </c>
      <c r="F127" s="4">
        <f t="shared" si="63"/>
        <v>65.020314676077206</v>
      </c>
      <c r="G127" s="3"/>
      <c r="I127" s="13"/>
      <c r="J127" s="13"/>
      <c r="K127">
        <f t="shared" ref="K127:M127" si="66">K126</f>
        <v>1</v>
      </c>
      <c r="L127">
        <f t="shared" si="66"/>
        <v>490</v>
      </c>
      <c r="M127">
        <f t="shared" si="66"/>
        <v>15</v>
      </c>
    </row>
    <row r="128" spans="1:13" x14ac:dyDescent="0.3">
      <c r="A128" s="3" t="s">
        <v>23</v>
      </c>
      <c r="B128" s="12">
        <v>45.463297634032493</v>
      </c>
      <c r="C128" s="12">
        <v>174.3510914319929</v>
      </c>
      <c r="D128" s="12">
        <v>6.4061059999999994</v>
      </c>
      <c r="E128" s="4">
        <f t="shared" si="62"/>
        <v>0.35581855394284267</v>
      </c>
      <c r="F128" s="4">
        <f t="shared" si="63"/>
        <v>11.623406095466192</v>
      </c>
      <c r="G128" s="3"/>
      <c r="I128" s="13"/>
      <c r="J128" s="13"/>
      <c r="K128">
        <f t="shared" ref="K128:M128" si="67">K127</f>
        <v>1</v>
      </c>
      <c r="L128">
        <f t="shared" si="67"/>
        <v>490</v>
      </c>
      <c r="M128">
        <f t="shared" si="67"/>
        <v>15</v>
      </c>
    </row>
    <row r="129" spans="1:13" x14ac:dyDescent="0.3">
      <c r="A129" s="3" t="s">
        <v>25</v>
      </c>
      <c r="B129" s="12"/>
      <c r="C129" s="12"/>
      <c r="D129" s="12">
        <v>321.182006</v>
      </c>
      <c r="E129" s="4">
        <f t="shared" si="62"/>
        <v>0</v>
      </c>
      <c r="F129" s="4">
        <f t="shared" si="63"/>
        <v>0</v>
      </c>
      <c r="G129" s="3"/>
      <c r="I129" s="13"/>
      <c r="J129" s="13"/>
      <c r="K129">
        <f t="shared" si="64"/>
        <v>1</v>
      </c>
      <c r="L129">
        <f t="shared" si="64"/>
        <v>490</v>
      </c>
      <c r="M129">
        <f t="shared" si="64"/>
        <v>15</v>
      </c>
    </row>
    <row r="130" spans="1:13" x14ac:dyDescent="0.3">
      <c r="A130" s="3" t="s">
        <v>74</v>
      </c>
      <c r="B130" s="12">
        <v>100.34185793892139</v>
      </c>
      <c r="C130" s="12">
        <v>385.05287132482118</v>
      </c>
      <c r="D130" s="12">
        <v>2.8272189999999999</v>
      </c>
      <c r="E130" s="4">
        <f t="shared" si="62"/>
        <v>0.78582218637718604</v>
      </c>
      <c r="F130" s="4">
        <f t="shared" si="63"/>
        <v>25.670191421654746</v>
      </c>
      <c r="G130" s="3"/>
      <c r="I130" s="13"/>
      <c r="J130" s="13"/>
      <c r="K130">
        <f t="shared" si="64"/>
        <v>1</v>
      </c>
      <c r="L130">
        <f t="shared" si="64"/>
        <v>490</v>
      </c>
      <c r="M130">
        <f t="shared" si="64"/>
        <v>15</v>
      </c>
    </row>
    <row r="131" spans="1:13" x14ac:dyDescent="0.3">
      <c r="A131" s="3" t="s">
        <v>16</v>
      </c>
      <c r="B131" s="12">
        <v>1.241862650064949</v>
      </c>
      <c r="C131" s="12">
        <v>4.9773196113859797</v>
      </c>
      <c r="D131" s="12">
        <v>206.27372800000001</v>
      </c>
      <c r="E131" s="4">
        <f t="shared" si="62"/>
        <v>1.015779512527751E-2</v>
      </c>
      <c r="F131" s="4">
        <f t="shared" si="63"/>
        <v>0.33182130742573196</v>
      </c>
      <c r="G131" s="3"/>
      <c r="I131" s="13"/>
      <c r="J131" s="13"/>
      <c r="K131">
        <f t="shared" si="64"/>
        <v>1</v>
      </c>
      <c r="L131">
        <f t="shared" si="64"/>
        <v>490</v>
      </c>
      <c r="M131">
        <f t="shared" si="64"/>
        <v>15</v>
      </c>
    </row>
    <row r="132" spans="1:13" x14ac:dyDescent="0.3">
      <c r="A132" s="3" t="s">
        <v>118</v>
      </c>
      <c r="B132" s="12">
        <v>5.6968296510741911</v>
      </c>
      <c r="C132" s="12">
        <v>20.29286281873345</v>
      </c>
      <c r="D132" s="12">
        <v>49.775174</v>
      </c>
      <c r="E132" s="4">
        <f t="shared" si="62"/>
        <v>4.1414005752517247E-2</v>
      </c>
      <c r="F132" s="4">
        <f t="shared" si="63"/>
        <v>1.3528575212488967</v>
      </c>
      <c r="G132" s="3"/>
      <c r="I132" s="14"/>
      <c r="J132" s="14"/>
      <c r="K132">
        <f t="shared" si="64"/>
        <v>1</v>
      </c>
      <c r="L132">
        <f t="shared" si="64"/>
        <v>490</v>
      </c>
      <c r="M132">
        <f t="shared" si="64"/>
        <v>15</v>
      </c>
    </row>
    <row r="133" spans="1:13" x14ac:dyDescent="0.3">
      <c r="A133" s="3" t="s">
        <v>33</v>
      </c>
      <c r="B133" s="12">
        <v>27.61046137528697</v>
      </c>
      <c r="C133" s="12">
        <v>76.565695203103886</v>
      </c>
      <c r="D133" s="12">
        <v>13.371487</v>
      </c>
      <c r="E133" s="4">
        <f t="shared" si="62"/>
        <v>0.156256520822661</v>
      </c>
      <c r="F133" s="4">
        <f t="shared" si="63"/>
        <v>5.1043796802069261</v>
      </c>
      <c r="G133" s="3"/>
      <c r="I133" s="13"/>
      <c r="J133" s="13"/>
      <c r="K133">
        <f t="shared" si="64"/>
        <v>1</v>
      </c>
      <c r="L133">
        <f t="shared" si="64"/>
        <v>490</v>
      </c>
      <c r="M133">
        <f t="shared" si="64"/>
        <v>15</v>
      </c>
    </row>
    <row r="134" spans="1:13" x14ac:dyDescent="0.3">
      <c r="A134" s="2" t="str">
        <f>A122</f>
        <v>Model name</v>
      </c>
      <c r="B134" s="2" t="s">
        <v>13</v>
      </c>
      <c r="C134" s="2" t="s">
        <v>12</v>
      </c>
      <c r="D134" s="2" t="s">
        <v>12</v>
      </c>
      <c r="E134" s="2" t="s">
        <v>12</v>
      </c>
      <c r="F134" s="2" t="s">
        <v>12</v>
      </c>
      <c r="G134" s="2" t="s">
        <v>81</v>
      </c>
      <c r="I134" s="13" t="str">
        <f>CONCATENATE(G134, ," ", C134)</f>
        <v>Intel® Core™Ultra7-165H INT8</v>
      </c>
      <c r="J134" s="13" t="str">
        <f>CONCATENATE($G134, ," ", B134)</f>
        <v>Intel® Core™Ultra7-165H FP32</v>
      </c>
      <c r="K134">
        <v>1</v>
      </c>
      <c r="L134">
        <v>460</v>
      </c>
      <c r="M134">
        <v>28</v>
      </c>
    </row>
    <row r="135" spans="1:13" x14ac:dyDescent="0.3">
      <c r="A135" s="3" t="s">
        <v>14</v>
      </c>
      <c r="B135" s="12">
        <v>21.04</v>
      </c>
      <c r="C135" s="12">
        <v>52.8</v>
      </c>
      <c r="D135" s="12">
        <v>32.08</v>
      </c>
      <c r="E135" s="4">
        <f t="shared" ref="E135:E145" si="68">C135/(K135*L135)</f>
        <v>0.11478260869565217</v>
      </c>
      <c r="F135" s="4">
        <f t="shared" ref="F135:F145" si="69">C135/(K135*M135)</f>
        <v>1.8857142857142857</v>
      </c>
      <c r="G135" s="3"/>
      <c r="I135" s="13"/>
      <c r="J135" s="13"/>
      <c r="K135">
        <f>K134</f>
        <v>1</v>
      </c>
      <c r="L135">
        <f t="shared" ref="L135:M135" si="70">L134</f>
        <v>460</v>
      </c>
      <c r="M135">
        <f t="shared" si="70"/>
        <v>28</v>
      </c>
    </row>
    <row r="136" spans="1:13" x14ac:dyDescent="0.3">
      <c r="A136" s="3" t="s">
        <v>15</v>
      </c>
      <c r="B136" s="12">
        <v>1.73</v>
      </c>
      <c r="C136" s="12">
        <v>5.51</v>
      </c>
      <c r="D136" s="12">
        <v>246.14</v>
      </c>
      <c r="E136" s="4">
        <f t="shared" si="68"/>
        <v>1.1978260869565218E-2</v>
      </c>
      <c r="F136" s="4">
        <f t="shared" si="69"/>
        <v>0.19678571428571429</v>
      </c>
      <c r="G136" s="3"/>
      <c r="I136" s="13"/>
      <c r="J136" s="13"/>
      <c r="K136">
        <f t="shared" ref="K136:K145" si="71">K135</f>
        <v>1</v>
      </c>
      <c r="L136">
        <f t="shared" ref="L136:L145" si="72">L135</f>
        <v>460</v>
      </c>
      <c r="M136">
        <f t="shared" ref="M136:M145" si="73">M135</f>
        <v>28</v>
      </c>
    </row>
    <row r="137" spans="1:13" x14ac:dyDescent="0.3">
      <c r="A137" s="3" t="s">
        <v>68</v>
      </c>
      <c r="B137" s="12">
        <v>46.4</v>
      </c>
      <c r="C137" s="12">
        <v>70.930000000000007</v>
      </c>
      <c r="D137" s="12">
        <v>25.46</v>
      </c>
      <c r="E137" s="4">
        <f t="shared" si="68"/>
        <v>0.15419565217391307</v>
      </c>
      <c r="F137" s="4">
        <f t="shared" si="69"/>
        <v>2.5332142857142861</v>
      </c>
      <c r="G137" s="3"/>
      <c r="I137" s="13"/>
      <c r="J137" s="13"/>
      <c r="K137">
        <f t="shared" si="71"/>
        <v>1</v>
      </c>
      <c r="L137">
        <f t="shared" si="72"/>
        <v>460</v>
      </c>
      <c r="M137">
        <f t="shared" si="73"/>
        <v>28</v>
      </c>
    </row>
    <row r="138" spans="1:13" x14ac:dyDescent="0.3">
      <c r="A138" s="3" t="s">
        <v>73</v>
      </c>
      <c r="B138" s="12">
        <v>0.22</v>
      </c>
      <c r="C138" s="12">
        <v>0.9</v>
      </c>
      <c r="D138" s="12">
        <v>1330.81</v>
      </c>
      <c r="E138" s="4">
        <f t="shared" si="68"/>
        <v>1.9565217391304349E-3</v>
      </c>
      <c r="F138" s="4">
        <f t="shared" si="69"/>
        <v>3.2142857142857147E-2</v>
      </c>
      <c r="G138" s="3"/>
      <c r="I138" s="13"/>
      <c r="J138" s="13"/>
      <c r="K138">
        <f t="shared" si="71"/>
        <v>1</v>
      </c>
      <c r="L138">
        <f t="shared" si="72"/>
        <v>460</v>
      </c>
      <c r="M138">
        <f t="shared" si="73"/>
        <v>28</v>
      </c>
    </row>
    <row r="139" spans="1:13" x14ac:dyDescent="0.3">
      <c r="A139" s="3" t="s">
        <v>32</v>
      </c>
      <c r="B139" s="12">
        <v>588.52</v>
      </c>
      <c r="C139" s="12">
        <v>1516.81</v>
      </c>
      <c r="D139" s="12">
        <v>1.61</v>
      </c>
      <c r="E139" s="4">
        <f t="shared" si="68"/>
        <v>3.2974130434782607</v>
      </c>
      <c r="F139" s="4">
        <f t="shared" si="69"/>
        <v>54.171785714285711</v>
      </c>
      <c r="G139" s="3"/>
      <c r="I139" s="13"/>
      <c r="J139" s="13"/>
      <c r="K139">
        <f t="shared" si="71"/>
        <v>1</v>
      </c>
      <c r="L139">
        <f t="shared" si="72"/>
        <v>460</v>
      </c>
      <c r="M139">
        <f t="shared" si="73"/>
        <v>28</v>
      </c>
    </row>
    <row r="140" spans="1:13" x14ac:dyDescent="0.3">
      <c r="A140" s="3" t="s">
        <v>23</v>
      </c>
      <c r="B140" s="12">
        <v>70.83</v>
      </c>
      <c r="C140" s="12">
        <v>290.95</v>
      </c>
      <c r="D140" s="12">
        <v>7.55</v>
      </c>
      <c r="E140" s="4">
        <f t="shared" si="68"/>
        <v>0.63249999999999995</v>
      </c>
      <c r="F140" s="4">
        <f t="shared" si="69"/>
        <v>10.391071428571427</v>
      </c>
      <c r="G140" s="3"/>
      <c r="I140" s="13"/>
      <c r="J140" s="13"/>
      <c r="K140">
        <f t="shared" si="71"/>
        <v>1</v>
      </c>
      <c r="L140">
        <f t="shared" si="72"/>
        <v>460</v>
      </c>
      <c r="M140">
        <f t="shared" si="73"/>
        <v>28</v>
      </c>
    </row>
    <row r="141" spans="1:13" x14ac:dyDescent="0.3">
      <c r="A141" s="3" t="s">
        <v>25</v>
      </c>
      <c r="B141" s="12">
        <v>1.24</v>
      </c>
      <c r="C141" s="12">
        <v>4.8899999999999997</v>
      </c>
      <c r="D141" s="12">
        <v>259.24</v>
      </c>
      <c r="E141" s="4">
        <f t="shared" si="68"/>
        <v>1.0630434782608694E-2</v>
      </c>
      <c r="F141" s="4">
        <f t="shared" si="69"/>
        <v>0.17464285714285713</v>
      </c>
      <c r="G141" s="3"/>
      <c r="I141" s="13"/>
      <c r="J141" s="13"/>
      <c r="K141">
        <f t="shared" si="71"/>
        <v>1</v>
      </c>
      <c r="L141">
        <f t="shared" si="72"/>
        <v>460</v>
      </c>
      <c r="M141">
        <f t="shared" si="73"/>
        <v>28</v>
      </c>
    </row>
    <row r="142" spans="1:13" x14ac:dyDescent="0.3">
      <c r="A142" s="3" t="s">
        <v>74</v>
      </c>
      <c r="B142" s="12">
        <v>179.15</v>
      </c>
      <c r="C142" s="12">
        <v>533.15</v>
      </c>
      <c r="D142" s="12">
        <v>3.35</v>
      </c>
      <c r="E142" s="4">
        <f t="shared" si="68"/>
        <v>1.1590217391304347</v>
      </c>
      <c r="F142" s="4">
        <f t="shared" si="69"/>
        <v>19.041071428571428</v>
      </c>
      <c r="G142" s="3"/>
      <c r="K142">
        <f t="shared" si="71"/>
        <v>1</v>
      </c>
      <c r="L142">
        <f t="shared" si="72"/>
        <v>460</v>
      </c>
      <c r="M142">
        <f t="shared" si="73"/>
        <v>28</v>
      </c>
    </row>
    <row r="143" spans="1:13" x14ac:dyDescent="0.3">
      <c r="A143" s="3" t="s">
        <v>16</v>
      </c>
      <c r="B143" s="12">
        <v>1.6</v>
      </c>
      <c r="C143" s="12">
        <v>6.8</v>
      </c>
      <c r="D143" s="12">
        <v>179.19</v>
      </c>
      <c r="E143" s="4">
        <f t="shared" si="68"/>
        <v>1.4782608695652174E-2</v>
      </c>
      <c r="F143" s="4">
        <f t="shared" si="69"/>
        <v>0.24285714285714285</v>
      </c>
      <c r="G143" s="3"/>
      <c r="I143" s="13"/>
      <c r="J143" s="13"/>
      <c r="K143">
        <f t="shared" si="71"/>
        <v>1</v>
      </c>
      <c r="L143">
        <f t="shared" si="72"/>
        <v>460</v>
      </c>
      <c r="M143">
        <f t="shared" si="73"/>
        <v>28</v>
      </c>
    </row>
    <row r="144" spans="1:13" x14ac:dyDescent="0.3">
      <c r="A144" s="3" t="s">
        <v>118</v>
      </c>
      <c r="B144" s="12">
        <v>9.16</v>
      </c>
      <c r="C144" s="12">
        <v>33.11</v>
      </c>
      <c r="D144" s="12">
        <v>45.86</v>
      </c>
      <c r="E144" s="4">
        <f t="shared" si="68"/>
        <v>7.1978260869565214E-2</v>
      </c>
      <c r="F144" s="4">
        <f t="shared" si="69"/>
        <v>1.1824999999999999</v>
      </c>
      <c r="G144" s="3"/>
      <c r="I144" s="13"/>
      <c r="J144" s="13"/>
      <c r="K144">
        <f t="shared" si="71"/>
        <v>1</v>
      </c>
      <c r="L144">
        <f t="shared" si="72"/>
        <v>460</v>
      </c>
      <c r="M144">
        <f t="shared" si="73"/>
        <v>28</v>
      </c>
    </row>
    <row r="145" spans="1:13" x14ac:dyDescent="0.3">
      <c r="A145" s="3" t="s">
        <v>33</v>
      </c>
      <c r="B145" s="12">
        <v>46.9</v>
      </c>
      <c r="C145" s="12">
        <v>127.77</v>
      </c>
      <c r="D145" s="12">
        <v>14.67</v>
      </c>
      <c r="E145" s="4">
        <f t="shared" si="68"/>
        <v>0.27776086956521739</v>
      </c>
      <c r="F145" s="4">
        <f t="shared" si="69"/>
        <v>4.5632142857142854</v>
      </c>
      <c r="G145" s="3"/>
      <c r="I145" s="13"/>
      <c r="J145" s="13"/>
      <c r="K145">
        <f t="shared" si="71"/>
        <v>1</v>
      </c>
      <c r="L145">
        <f t="shared" si="72"/>
        <v>460</v>
      </c>
      <c r="M145">
        <f t="shared" si="73"/>
        <v>28</v>
      </c>
    </row>
    <row r="146" spans="1:13" x14ac:dyDescent="0.3">
      <c r="A146" s="2" t="str">
        <f>A134</f>
        <v>Model name</v>
      </c>
      <c r="B146" s="2" t="s">
        <v>13</v>
      </c>
      <c r="C146" s="2" t="s">
        <v>12</v>
      </c>
      <c r="D146" s="2" t="s">
        <v>12</v>
      </c>
      <c r="E146" s="2" t="s">
        <v>12</v>
      </c>
      <c r="F146" s="2" t="s">
        <v>12</v>
      </c>
      <c r="G146" s="2" t="s">
        <v>127</v>
      </c>
      <c r="I146" s="13" t="str">
        <f>CONCATENATE(G146, ," ", C146)</f>
        <v>Intel® Core™Ultra7-268V INT8</v>
      </c>
      <c r="J146" s="13" t="str">
        <f>CONCATENATE($G146, ," ", B146)</f>
        <v>Intel® Core™Ultra7-268V FP32</v>
      </c>
      <c r="K146">
        <v>1</v>
      </c>
      <c r="L146">
        <v>571</v>
      </c>
      <c r="M146">
        <v>17</v>
      </c>
    </row>
    <row r="147" spans="1:13" x14ac:dyDescent="0.3">
      <c r="A147" s="3" t="s">
        <v>14</v>
      </c>
      <c r="B147" s="12">
        <v>19.458345000000001</v>
      </c>
      <c r="C147" s="12">
        <v>43.861348999999997</v>
      </c>
      <c r="D147" s="12">
        <v>30.777100000000001</v>
      </c>
      <c r="E147" s="4">
        <f t="shared" ref="E147:E157" si="74">C147/(K147*L147)</f>
        <v>7.6814971978984237E-2</v>
      </c>
      <c r="F147" s="4">
        <f t="shared" ref="F147:F157" si="75">C147/(K147*M147)</f>
        <v>2.5800793529411763</v>
      </c>
      <c r="G147" s="3"/>
      <c r="I147" s="13"/>
      <c r="J147" s="13"/>
      <c r="K147">
        <f>K146</f>
        <v>1</v>
      </c>
      <c r="L147">
        <f t="shared" ref="L147:M157" si="76">L146</f>
        <v>571</v>
      </c>
      <c r="M147">
        <f t="shared" si="76"/>
        <v>17</v>
      </c>
    </row>
    <row r="148" spans="1:13" x14ac:dyDescent="0.3">
      <c r="A148" s="3" t="s">
        <v>15</v>
      </c>
      <c r="B148" s="12">
        <v>1.741304</v>
      </c>
      <c r="C148" s="12">
        <v>4.6293480000000002</v>
      </c>
      <c r="D148" s="12">
        <v>281.4513</v>
      </c>
      <c r="E148" s="4">
        <f t="shared" si="74"/>
        <v>8.1074395796847647E-3</v>
      </c>
      <c r="F148" s="4">
        <f t="shared" si="75"/>
        <v>0.27231458823529414</v>
      </c>
      <c r="G148" s="3"/>
      <c r="I148" s="13"/>
      <c r="J148" s="13"/>
      <c r="K148">
        <f t="shared" ref="K148:K157" si="77">K147</f>
        <v>1</v>
      </c>
      <c r="L148">
        <f t="shared" si="76"/>
        <v>571</v>
      </c>
      <c r="M148">
        <f t="shared" si="76"/>
        <v>17</v>
      </c>
    </row>
    <row r="149" spans="1:13" x14ac:dyDescent="0.3">
      <c r="A149" s="3" t="s">
        <v>68</v>
      </c>
      <c r="B149" s="12">
        <v>45.221829999999997</v>
      </c>
      <c r="C149" s="12">
        <v>67.334912000000003</v>
      </c>
      <c r="D149" s="12">
        <v>18.6145</v>
      </c>
      <c r="E149" s="4">
        <f t="shared" si="74"/>
        <v>0.11792453940455341</v>
      </c>
      <c r="F149" s="4">
        <f t="shared" si="75"/>
        <v>3.9608771764705883</v>
      </c>
      <c r="G149" s="3"/>
      <c r="I149" s="13"/>
      <c r="J149" s="13"/>
      <c r="K149">
        <f t="shared" si="77"/>
        <v>1</v>
      </c>
      <c r="L149">
        <f t="shared" si="76"/>
        <v>571</v>
      </c>
      <c r="M149">
        <f t="shared" si="76"/>
        <v>17</v>
      </c>
    </row>
    <row r="150" spans="1:13" x14ac:dyDescent="0.3">
      <c r="A150" s="3" t="s">
        <v>73</v>
      </c>
      <c r="B150" s="12">
        <v>0.19934299999999999</v>
      </c>
      <c r="C150" s="12">
        <v>0.82787699999999997</v>
      </c>
      <c r="D150" s="12">
        <v>1662.2098000000001</v>
      </c>
      <c r="E150" s="4">
        <f t="shared" si="74"/>
        <v>1.4498721541155867E-3</v>
      </c>
      <c r="F150" s="4">
        <f t="shared" si="75"/>
        <v>4.8698647058823527E-2</v>
      </c>
      <c r="G150" s="3"/>
      <c r="I150" s="13"/>
      <c r="J150" s="13"/>
      <c r="K150">
        <f t="shared" si="77"/>
        <v>1</v>
      </c>
      <c r="L150">
        <f t="shared" si="76"/>
        <v>571</v>
      </c>
      <c r="M150">
        <f t="shared" si="76"/>
        <v>17</v>
      </c>
    </row>
    <row r="151" spans="1:13" x14ac:dyDescent="0.3">
      <c r="A151" s="3" t="s">
        <v>32</v>
      </c>
      <c r="B151" s="12">
        <v>587.85427300000003</v>
      </c>
      <c r="C151" s="12">
        <v>1206.228351</v>
      </c>
      <c r="D151" s="12">
        <v>1.2681</v>
      </c>
      <c r="E151" s="4">
        <f t="shared" si="74"/>
        <v>2.1124839772329245</v>
      </c>
      <c r="F151" s="4">
        <f t="shared" si="75"/>
        <v>70.954608882352943</v>
      </c>
      <c r="G151" s="3"/>
      <c r="I151" s="13"/>
      <c r="J151" s="13"/>
      <c r="K151">
        <f t="shared" si="77"/>
        <v>1</v>
      </c>
      <c r="L151">
        <f t="shared" si="76"/>
        <v>571</v>
      </c>
      <c r="M151">
        <f t="shared" si="76"/>
        <v>17</v>
      </c>
    </row>
    <row r="152" spans="1:13" x14ac:dyDescent="0.3">
      <c r="A152" s="3" t="s">
        <v>23</v>
      </c>
      <c r="B152" s="12">
        <v>60.139277999999997</v>
      </c>
      <c r="C152" s="12">
        <v>248.52665500000001</v>
      </c>
      <c r="D152" s="12">
        <v>5.9561000000000002</v>
      </c>
      <c r="E152" s="4">
        <f t="shared" si="74"/>
        <v>0.43524808231173379</v>
      </c>
      <c r="F152" s="4">
        <f t="shared" si="75"/>
        <v>14.619215000000001</v>
      </c>
      <c r="G152" s="3"/>
      <c r="I152" s="13"/>
      <c r="J152" s="13"/>
      <c r="K152">
        <f t="shared" si="77"/>
        <v>1</v>
      </c>
      <c r="L152">
        <f t="shared" si="76"/>
        <v>571</v>
      </c>
      <c r="M152">
        <f t="shared" si="76"/>
        <v>17</v>
      </c>
    </row>
    <row r="153" spans="1:13" x14ac:dyDescent="0.3">
      <c r="A153" s="3" t="s">
        <v>25</v>
      </c>
      <c r="B153" s="12">
        <v>1.09582</v>
      </c>
      <c r="C153" s="12">
        <v>4.5529869999999999</v>
      </c>
      <c r="D153" s="12">
        <v>310.47750000000002</v>
      </c>
      <c r="E153" s="4">
        <f t="shared" si="74"/>
        <v>7.9737075306479856E-3</v>
      </c>
      <c r="F153" s="4">
        <f t="shared" si="75"/>
        <v>0.26782276470588234</v>
      </c>
      <c r="G153" s="3"/>
      <c r="I153" s="13"/>
      <c r="J153" s="13"/>
      <c r="K153">
        <f t="shared" si="77"/>
        <v>1</v>
      </c>
      <c r="L153">
        <f t="shared" si="76"/>
        <v>571</v>
      </c>
      <c r="M153">
        <f t="shared" si="76"/>
        <v>17</v>
      </c>
    </row>
    <row r="154" spans="1:13" x14ac:dyDescent="0.3">
      <c r="A154" s="3" t="s">
        <v>74</v>
      </c>
      <c r="B154" s="12">
        <v>166.44531699999999</v>
      </c>
      <c r="C154" s="12">
        <v>510.870608</v>
      </c>
      <c r="D154" s="12">
        <v>2.7612000000000001</v>
      </c>
      <c r="E154" s="4">
        <f t="shared" si="74"/>
        <v>0.89469458493870402</v>
      </c>
      <c r="F154" s="4">
        <f t="shared" si="75"/>
        <v>30.051212235294116</v>
      </c>
      <c r="G154" s="3"/>
      <c r="K154">
        <f t="shared" si="77"/>
        <v>1</v>
      </c>
      <c r="L154">
        <f t="shared" si="76"/>
        <v>571</v>
      </c>
      <c r="M154">
        <f t="shared" si="76"/>
        <v>17</v>
      </c>
    </row>
    <row r="155" spans="1:13" x14ac:dyDescent="0.3">
      <c r="A155" s="3" t="s">
        <v>16</v>
      </c>
      <c r="B155" s="12">
        <v>1.8241959999999999</v>
      </c>
      <c r="C155" s="12">
        <v>6.438618</v>
      </c>
      <c r="D155" s="12">
        <v>213.97929999999999</v>
      </c>
      <c r="E155" s="4">
        <f t="shared" si="74"/>
        <v>1.1276038528896672E-2</v>
      </c>
      <c r="F155" s="4">
        <f t="shared" si="75"/>
        <v>0.37874223529411766</v>
      </c>
      <c r="G155" s="3"/>
      <c r="I155" s="13"/>
      <c r="J155" s="13"/>
      <c r="K155">
        <f t="shared" si="77"/>
        <v>1</v>
      </c>
      <c r="L155">
        <f t="shared" si="76"/>
        <v>571</v>
      </c>
      <c r="M155">
        <f t="shared" si="76"/>
        <v>17</v>
      </c>
    </row>
    <row r="156" spans="1:13" x14ac:dyDescent="0.3">
      <c r="A156" s="3" t="s">
        <v>118</v>
      </c>
      <c r="B156" s="12">
        <v>8.8458830000000006</v>
      </c>
      <c r="C156" s="12">
        <v>31.785706000000001</v>
      </c>
      <c r="D156" s="12">
        <v>42.196199999999997</v>
      </c>
      <c r="E156" s="4">
        <f t="shared" si="74"/>
        <v>5.5666735551663751E-2</v>
      </c>
      <c r="F156" s="4">
        <f t="shared" si="75"/>
        <v>1.8697474117647059</v>
      </c>
      <c r="G156" s="3"/>
      <c r="I156" s="13"/>
      <c r="J156" s="13"/>
      <c r="K156">
        <f t="shared" si="77"/>
        <v>1</v>
      </c>
      <c r="L156">
        <f t="shared" si="76"/>
        <v>571</v>
      </c>
      <c r="M156">
        <f t="shared" si="76"/>
        <v>17</v>
      </c>
    </row>
    <row r="157" spans="1:13" x14ac:dyDescent="0.3">
      <c r="A157" s="3" t="s">
        <v>33</v>
      </c>
      <c r="B157" s="12">
        <v>42.844394999999999</v>
      </c>
      <c r="C157" s="12">
        <v>116.40487</v>
      </c>
      <c r="D157" s="12">
        <v>10.5108</v>
      </c>
      <c r="E157" s="4">
        <f t="shared" si="74"/>
        <v>0.20386141856392295</v>
      </c>
      <c r="F157" s="4">
        <f t="shared" si="75"/>
        <v>6.8473452941176474</v>
      </c>
      <c r="G157" s="3"/>
      <c r="I157" s="13"/>
      <c r="J157" s="13"/>
      <c r="K157">
        <f t="shared" si="77"/>
        <v>1</v>
      </c>
      <c r="L157">
        <f t="shared" si="76"/>
        <v>571</v>
      </c>
      <c r="M157">
        <f t="shared" si="76"/>
        <v>17</v>
      </c>
    </row>
    <row r="158" spans="1:13" x14ac:dyDescent="0.3">
      <c r="A158" s="2" t="str">
        <f>A146</f>
        <v>Model name</v>
      </c>
      <c r="B158" s="2" t="s">
        <v>13</v>
      </c>
      <c r="C158" s="2" t="s">
        <v>12</v>
      </c>
      <c r="D158" s="2" t="s">
        <v>12</v>
      </c>
      <c r="E158" s="2" t="s">
        <v>12</v>
      </c>
      <c r="F158" s="2" t="s">
        <v>12</v>
      </c>
      <c r="G158" s="2" t="s">
        <v>128</v>
      </c>
      <c r="I158" s="13" t="str">
        <f>CONCATENATE(G158, ," ", C158)</f>
        <v>Intel® Core™Ultra9-288V INT8</v>
      </c>
      <c r="J158" s="13" t="str">
        <f>CONCATENATE($G158, ," ", B158)</f>
        <v>Intel® Core™Ultra9-288V FP32</v>
      </c>
      <c r="K158">
        <v>1</v>
      </c>
      <c r="L158">
        <v>686</v>
      </c>
      <c r="M158">
        <v>30</v>
      </c>
    </row>
    <row r="159" spans="1:13" x14ac:dyDescent="0.3">
      <c r="A159" s="3" t="s">
        <v>14</v>
      </c>
      <c r="B159" s="12">
        <v>26.351410559727409</v>
      </c>
      <c r="C159" s="12">
        <v>73.092077111741943</v>
      </c>
      <c r="D159" s="12">
        <v>19.8398</v>
      </c>
      <c r="E159" s="4">
        <f t="shared" ref="E159:E169" si="78">C159/(K159*L159)</f>
        <v>0.10654821736405531</v>
      </c>
      <c r="F159" s="4">
        <f t="shared" ref="F159:F169" si="79">C159/(K159*M159)</f>
        <v>2.4364025703913983</v>
      </c>
      <c r="G159" s="3"/>
      <c r="I159" s="13"/>
      <c r="J159" s="13"/>
      <c r="K159">
        <f>K158</f>
        <v>1</v>
      </c>
      <c r="L159">
        <f t="shared" ref="L159:M159" si="80">L158</f>
        <v>686</v>
      </c>
      <c r="M159">
        <f t="shared" si="80"/>
        <v>30</v>
      </c>
    </row>
    <row r="160" spans="1:13" x14ac:dyDescent="0.3">
      <c r="A160" s="3" t="s">
        <v>15</v>
      </c>
      <c r="B160" s="12">
        <v>2.313421778489646</v>
      </c>
      <c r="C160" s="12">
        <v>7.2229829473334313</v>
      </c>
      <c r="D160" s="12">
        <v>195.8612</v>
      </c>
      <c r="E160" s="4">
        <f t="shared" si="78"/>
        <v>1.0529129660835905E-2</v>
      </c>
      <c r="F160" s="4">
        <f t="shared" si="79"/>
        <v>0.2407660982444477</v>
      </c>
      <c r="G160" s="3"/>
      <c r="I160" s="13"/>
      <c r="J160" s="13"/>
      <c r="K160">
        <f t="shared" ref="K160:M169" si="81">K159</f>
        <v>1</v>
      </c>
      <c r="L160">
        <f t="shared" si="81"/>
        <v>686</v>
      </c>
      <c r="M160">
        <f t="shared" si="81"/>
        <v>30</v>
      </c>
    </row>
    <row r="161" spans="1:13" x14ac:dyDescent="0.3">
      <c r="A161" s="3" t="s">
        <v>68</v>
      </c>
      <c r="B161" s="12">
        <v>61.600499863442799</v>
      </c>
      <c r="C161" s="12">
        <v>92.578747099313034</v>
      </c>
      <c r="D161" s="12">
        <v>13.580500000000001</v>
      </c>
      <c r="E161" s="4">
        <f t="shared" si="78"/>
        <v>0.1349544418357333</v>
      </c>
      <c r="F161" s="4">
        <f t="shared" si="79"/>
        <v>3.0859582366437679</v>
      </c>
      <c r="G161" s="3"/>
      <c r="I161" s="13"/>
      <c r="J161" s="13"/>
      <c r="K161">
        <f t="shared" si="81"/>
        <v>1</v>
      </c>
      <c r="L161">
        <f t="shared" si="81"/>
        <v>686</v>
      </c>
      <c r="M161">
        <f t="shared" si="81"/>
        <v>30</v>
      </c>
    </row>
    <row r="162" spans="1:13" x14ac:dyDescent="0.3">
      <c r="A162" s="3" t="s">
        <v>73</v>
      </c>
      <c r="B162" s="12">
        <v>0.2796567953461539</v>
      </c>
      <c r="C162" s="12">
        <v>1.125849669950211</v>
      </c>
      <c r="D162" s="12">
        <v>1255.2061000000001</v>
      </c>
      <c r="E162" s="4">
        <f t="shared" si="78"/>
        <v>1.6411802768953512E-3</v>
      </c>
      <c r="F162" s="4">
        <f t="shared" si="79"/>
        <v>3.7528322331673698E-2</v>
      </c>
      <c r="G162" s="3"/>
      <c r="I162" s="13"/>
      <c r="J162" s="13"/>
      <c r="K162">
        <f t="shared" si="81"/>
        <v>1</v>
      </c>
      <c r="L162">
        <f t="shared" si="81"/>
        <v>686</v>
      </c>
      <c r="M162">
        <f t="shared" si="81"/>
        <v>30</v>
      </c>
    </row>
    <row r="163" spans="1:13" x14ac:dyDescent="0.3">
      <c r="A163" s="3" t="s">
        <v>32</v>
      </c>
      <c r="B163" s="12">
        <v>775.78944717106015</v>
      </c>
      <c r="C163" s="12">
        <v>1651.8421940090659</v>
      </c>
      <c r="D163" s="12">
        <v>1.0237000000000001</v>
      </c>
      <c r="E163" s="4">
        <f t="shared" si="78"/>
        <v>2.4079332274184635</v>
      </c>
      <c r="F163" s="4">
        <f t="shared" si="79"/>
        <v>55.061406466968862</v>
      </c>
      <c r="G163" s="3"/>
      <c r="I163" s="13"/>
      <c r="J163" s="13"/>
      <c r="K163">
        <f t="shared" si="81"/>
        <v>1</v>
      </c>
      <c r="L163">
        <f t="shared" si="81"/>
        <v>686</v>
      </c>
      <c r="M163">
        <f t="shared" si="81"/>
        <v>30</v>
      </c>
    </row>
    <row r="164" spans="1:13" x14ac:dyDescent="0.3">
      <c r="A164" s="3" t="s">
        <v>23</v>
      </c>
      <c r="B164" s="12">
        <v>86.353485456039053</v>
      </c>
      <c r="C164" s="12">
        <v>318.23180041663772</v>
      </c>
      <c r="D164" s="12">
        <v>4.5865999999999998</v>
      </c>
      <c r="E164" s="4">
        <f t="shared" si="78"/>
        <v>0.46389475279393255</v>
      </c>
      <c r="F164" s="4">
        <f t="shared" si="79"/>
        <v>10.60772668055459</v>
      </c>
      <c r="G164" s="3"/>
      <c r="I164" s="13"/>
      <c r="J164" s="13"/>
      <c r="K164">
        <f t="shared" si="81"/>
        <v>1</v>
      </c>
      <c r="L164">
        <f t="shared" si="81"/>
        <v>686</v>
      </c>
      <c r="M164">
        <f t="shared" si="81"/>
        <v>30</v>
      </c>
    </row>
    <row r="165" spans="1:13" x14ac:dyDescent="0.3">
      <c r="A165" s="3" t="s">
        <v>25</v>
      </c>
      <c r="B165" s="12">
        <v>1.480597192523375</v>
      </c>
      <c r="C165" s="12">
        <v>6.0824880243291286</v>
      </c>
      <c r="D165" s="12">
        <v>234.73560000000001</v>
      </c>
      <c r="E165" s="4">
        <f t="shared" si="78"/>
        <v>8.8666006185555805E-3</v>
      </c>
      <c r="F165" s="4">
        <f t="shared" si="79"/>
        <v>0.20274960081097096</v>
      </c>
      <c r="G165" s="3"/>
      <c r="I165" s="13"/>
      <c r="J165" s="13"/>
      <c r="K165">
        <f t="shared" si="81"/>
        <v>1</v>
      </c>
      <c r="L165">
        <f t="shared" si="81"/>
        <v>686</v>
      </c>
      <c r="M165">
        <f t="shared" si="81"/>
        <v>30</v>
      </c>
    </row>
    <row r="166" spans="1:13" x14ac:dyDescent="0.3">
      <c r="A166" s="3" t="s">
        <v>74</v>
      </c>
      <c r="B166" s="12">
        <v>226.12442657851909</v>
      </c>
      <c r="C166" s="12">
        <v>663.32851413148103</v>
      </c>
      <c r="D166" s="12">
        <v>2.2469000000000001</v>
      </c>
      <c r="E166" s="4">
        <f t="shared" si="78"/>
        <v>0.96695118678058456</v>
      </c>
      <c r="F166" s="4">
        <f t="shared" si="79"/>
        <v>22.110950471049367</v>
      </c>
      <c r="G166" s="3"/>
      <c r="K166">
        <f t="shared" si="81"/>
        <v>1</v>
      </c>
      <c r="L166">
        <f t="shared" si="81"/>
        <v>686</v>
      </c>
      <c r="M166">
        <f t="shared" si="81"/>
        <v>30</v>
      </c>
    </row>
    <row r="167" spans="1:13" x14ac:dyDescent="0.3">
      <c r="A167" s="3" t="s">
        <v>16</v>
      </c>
      <c r="B167" s="12">
        <v>2.4834519794026062</v>
      </c>
      <c r="C167" s="12">
        <v>7.922386701386614</v>
      </c>
      <c r="D167" s="12">
        <v>185.89599999999999</v>
      </c>
      <c r="E167" s="4">
        <f t="shared" si="78"/>
        <v>1.1548668660913431E-2</v>
      </c>
      <c r="F167" s="4">
        <f t="shared" si="79"/>
        <v>0.26407955671288713</v>
      </c>
      <c r="G167" s="3"/>
      <c r="I167" s="13"/>
      <c r="J167" s="13"/>
      <c r="K167">
        <f t="shared" si="81"/>
        <v>1</v>
      </c>
      <c r="L167">
        <f t="shared" si="81"/>
        <v>686</v>
      </c>
      <c r="M167">
        <f t="shared" si="81"/>
        <v>30</v>
      </c>
    </row>
    <row r="168" spans="1:13" x14ac:dyDescent="0.3">
      <c r="A168" s="3" t="s">
        <v>118</v>
      </c>
      <c r="B168" s="12"/>
      <c r="C168" s="12"/>
      <c r="D168" s="12"/>
      <c r="E168" s="4">
        <f t="shared" si="78"/>
        <v>0</v>
      </c>
      <c r="F168" s="4">
        <f t="shared" si="79"/>
        <v>0</v>
      </c>
      <c r="G168" s="3"/>
      <c r="I168" s="13"/>
      <c r="J168" s="13"/>
      <c r="K168">
        <f t="shared" si="81"/>
        <v>1</v>
      </c>
      <c r="L168">
        <f t="shared" si="81"/>
        <v>686</v>
      </c>
      <c r="M168">
        <f t="shared" si="81"/>
        <v>30</v>
      </c>
    </row>
    <row r="169" spans="1:13" x14ac:dyDescent="0.3">
      <c r="A169" s="3" t="s">
        <v>33</v>
      </c>
      <c r="B169" s="12">
        <v>59.132149502157347</v>
      </c>
      <c r="C169" s="12">
        <v>139.62318530056569</v>
      </c>
      <c r="D169" s="12">
        <v>9.4587000000000003</v>
      </c>
      <c r="E169" s="4">
        <f t="shared" si="78"/>
        <v>0.20353234008828819</v>
      </c>
      <c r="F169" s="4">
        <f t="shared" si="79"/>
        <v>4.6541061766855227</v>
      </c>
      <c r="G169" s="3"/>
      <c r="I169" s="13"/>
      <c r="J169" s="13"/>
      <c r="K169">
        <f t="shared" si="81"/>
        <v>1</v>
      </c>
      <c r="L169">
        <f t="shared" si="81"/>
        <v>686</v>
      </c>
      <c r="M169">
        <f t="shared" si="81"/>
        <v>30</v>
      </c>
    </row>
    <row r="170" spans="1:13" x14ac:dyDescent="0.3">
      <c r="A170" s="2" t="str">
        <f>A110</f>
        <v>Model name</v>
      </c>
      <c r="B170" s="2" t="s">
        <v>13</v>
      </c>
      <c r="C170" s="2" t="s">
        <v>12</v>
      </c>
      <c r="D170" s="2" t="s">
        <v>12</v>
      </c>
      <c r="E170" s="2" t="s">
        <v>12</v>
      </c>
      <c r="F170" s="2" t="s">
        <v>12</v>
      </c>
      <c r="G170" s="2" t="s">
        <v>93</v>
      </c>
      <c r="H170" s="5"/>
      <c r="I170" s="13" t="str">
        <f>CONCATENATE(G170, ," ", C170)</f>
        <v>Intel® Core™ i7-1185G7 INT8</v>
      </c>
      <c r="J170" s="13" t="str">
        <f>CONCATENATE($G170, ," ", B170)</f>
        <v>Intel® Core™ i7-1185G7 FP32</v>
      </c>
      <c r="K170" s="13">
        <v>1</v>
      </c>
      <c r="L170" s="13">
        <v>426</v>
      </c>
      <c r="M170" s="13">
        <v>28</v>
      </c>
    </row>
    <row r="171" spans="1:13" x14ac:dyDescent="0.3">
      <c r="A171" s="3" t="s">
        <v>14</v>
      </c>
      <c r="B171" s="12">
        <v>18.373303382984069</v>
      </c>
      <c r="C171" s="12">
        <v>50.918273999415192</v>
      </c>
      <c r="D171" s="12">
        <v>22.519065000000001</v>
      </c>
      <c r="E171" s="4">
        <f t="shared" ref="E171:E181" si="82">C171/(K171*L171)</f>
        <v>0.11952646478735961</v>
      </c>
      <c r="F171" s="4">
        <f t="shared" ref="F171:F181" si="83">C171/(K171*M171)</f>
        <v>1.8185097856933996</v>
      </c>
      <c r="G171" s="3"/>
      <c r="I171" s="13"/>
      <c r="J171" s="13"/>
      <c r="K171">
        <f>K170</f>
        <v>1</v>
      </c>
      <c r="L171">
        <f>L170</f>
        <v>426</v>
      </c>
      <c r="M171">
        <f>M170</f>
        <v>28</v>
      </c>
    </row>
    <row r="172" spans="1:13" x14ac:dyDescent="0.3">
      <c r="A172" s="3" t="s">
        <v>15</v>
      </c>
      <c r="B172" s="12">
        <v>1.6497696954381591</v>
      </c>
      <c r="C172" s="12">
        <v>5.0359287928512959</v>
      </c>
      <c r="D172" s="12">
        <v>198.73293000000001</v>
      </c>
      <c r="E172" s="4">
        <f t="shared" si="82"/>
        <v>1.1821429091200226E-2</v>
      </c>
      <c r="F172" s="4">
        <f t="shared" si="83"/>
        <v>0.17985459974468915</v>
      </c>
      <c r="G172" s="3"/>
      <c r="I172" s="13"/>
      <c r="J172" s="13"/>
      <c r="K172">
        <f t="shared" ref="K172:K181" si="84">K171</f>
        <v>1</v>
      </c>
      <c r="L172">
        <f t="shared" ref="L172:L181" si="85">L171</f>
        <v>426</v>
      </c>
      <c r="M172">
        <f t="shared" ref="M172:M181" si="86">M171</f>
        <v>28</v>
      </c>
    </row>
    <row r="173" spans="1:13" x14ac:dyDescent="0.3">
      <c r="A173" s="3" t="s">
        <v>68</v>
      </c>
      <c r="B173" s="12">
        <v>41.472659497108367</v>
      </c>
      <c r="C173" s="12">
        <v>75.023673524042906</v>
      </c>
      <c r="D173" s="12">
        <v>14.652492000000001</v>
      </c>
      <c r="E173" s="4">
        <f t="shared" si="82"/>
        <v>0.17611190968085189</v>
      </c>
      <c r="F173" s="4">
        <f t="shared" si="83"/>
        <v>2.6794169115729609</v>
      </c>
      <c r="G173" s="3"/>
      <c r="I173" s="13"/>
      <c r="J173" s="13"/>
      <c r="K173">
        <f t="shared" si="84"/>
        <v>1</v>
      </c>
      <c r="L173">
        <f t="shared" si="85"/>
        <v>426</v>
      </c>
      <c r="M173">
        <f t="shared" si="86"/>
        <v>28</v>
      </c>
    </row>
    <row r="174" spans="1:13" x14ac:dyDescent="0.3">
      <c r="A174" s="3" t="s">
        <v>73</v>
      </c>
      <c r="B174" s="12">
        <v>0.1988486184454438</v>
      </c>
      <c r="C174" s="12">
        <v>0.72639161007845343</v>
      </c>
      <c r="D174" s="12">
        <v>1351.3135569999999</v>
      </c>
      <c r="E174" s="4">
        <f t="shared" si="82"/>
        <v>1.7051446245973086E-3</v>
      </c>
      <c r="F174" s="4">
        <f t="shared" si="83"/>
        <v>2.5942557502801909E-2</v>
      </c>
      <c r="G174" s="3"/>
      <c r="I174" s="13"/>
      <c r="J174" s="13"/>
      <c r="K174">
        <f t="shared" si="84"/>
        <v>1</v>
      </c>
      <c r="L174">
        <f t="shared" si="85"/>
        <v>426</v>
      </c>
      <c r="M174">
        <f t="shared" si="86"/>
        <v>28</v>
      </c>
    </row>
    <row r="175" spans="1:13" x14ac:dyDescent="0.3">
      <c r="A175" s="3" t="s">
        <v>32</v>
      </c>
      <c r="B175" s="12">
        <v>509.36909624373811</v>
      </c>
      <c r="C175" s="12">
        <v>1285.2329135660609</v>
      </c>
      <c r="D175" s="12">
        <v>0.95696499999999995</v>
      </c>
      <c r="E175" s="4">
        <f t="shared" si="82"/>
        <v>3.016978670342866</v>
      </c>
      <c r="F175" s="4">
        <f t="shared" si="83"/>
        <v>45.901175484502176</v>
      </c>
      <c r="G175" s="3"/>
      <c r="I175" s="13"/>
      <c r="J175" s="13"/>
      <c r="K175">
        <f t="shared" si="84"/>
        <v>1</v>
      </c>
      <c r="L175">
        <f t="shared" si="85"/>
        <v>426</v>
      </c>
      <c r="M175">
        <f t="shared" si="86"/>
        <v>28</v>
      </c>
    </row>
    <row r="176" spans="1:13" x14ac:dyDescent="0.3">
      <c r="A176" s="3" t="s">
        <v>23</v>
      </c>
      <c r="B176" s="12">
        <v>61.280033761600492</v>
      </c>
      <c r="C176" s="12">
        <v>225.842181373767</v>
      </c>
      <c r="D176" s="12">
        <v>4.9456179999999996</v>
      </c>
      <c r="E176" s="4">
        <f t="shared" si="82"/>
        <v>0.53014596566611971</v>
      </c>
      <c r="F176" s="4">
        <f t="shared" si="83"/>
        <v>8.0657921919202504</v>
      </c>
      <c r="G176" s="3"/>
      <c r="I176" s="13"/>
      <c r="J176" s="13"/>
      <c r="K176">
        <f t="shared" si="84"/>
        <v>1</v>
      </c>
      <c r="L176">
        <f t="shared" si="85"/>
        <v>426</v>
      </c>
      <c r="M176">
        <f t="shared" si="86"/>
        <v>28</v>
      </c>
    </row>
    <row r="177" spans="1:13" x14ac:dyDescent="0.3">
      <c r="A177" s="3" t="s">
        <v>25</v>
      </c>
      <c r="B177" s="12">
        <v>1.020266216308964</v>
      </c>
      <c r="C177" s="12">
        <v>3.9656645323640989</v>
      </c>
      <c r="D177" s="12">
        <v>249.99996400000001</v>
      </c>
      <c r="E177" s="4">
        <f t="shared" si="82"/>
        <v>9.3090716722161945E-3</v>
      </c>
      <c r="F177" s="4">
        <f t="shared" si="83"/>
        <v>0.14163087615586067</v>
      </c>
      <c r="G177" s="3"/>
      <c r="I177" s="13"/>
      <c r="J177" s="13"/>
      <c r="K177">
        <f t="shared" si="84"/>
        <v>1</v>
      </c>
      <c r="L177">
        <f t="shared" si="85"/>
        <v>426</v>
      </c>
      <c r="M177">
        <f t="shared" si="86"/>
        <v>28</v>
      </c>
    </row>
    <row r="178" spans="1:13" x14ac:dyDescent="0.3">
      <c r="A178" s="3" t="s">
        <v>74</v>
      </c>
      <c r="B178" s="12">
        <v>147.22218742093099</v>
      </c>
      <c r="C178" s="12">
        <v>495.5324331742284</v>
      </c>
      <c r="D178" s="12">
        <v>2.1902879999999998</v>
      </c>
      <c r="E178" s="4">
        <f t="shared" si="82"/>
        <v>1.1632216741179071</v>
      </c>
      <c r="F178" s="4">
        <f t="shared" si="83"/>
        <v>17.697586899079585</v>
      </c>
      <c r="G178" s="3"/>
      <c r="I178" s="13"/>
      <c r="J178" s="13"/>
      <c r="K178">
        <f t="shared" si="84"/>
        <v>1</v>
      </c>
      <c r="L178">
        <f t="shared" si="85"/>
        <v>426</v>
      </c>
      <c r="M178">
        <f t="shared" si="86"/>
        <v>28</v>
      </c>
    </row>
    <row r="179" spans="1:13" x14ac:dyDescent="0.3">
      <c r="A179" s="3" t="s">
        <v>16</v>
      </c>
      <c r="B179" s="12">
        <v>1.6656868301259631</v>
      </c>
      <c r="C179" s="12">
        <v>6.5400195360618678</v>
      </c>
      <c r="D179" s="12">
        <v>154.94851</v>
      </c>
      <c r="E179" s="4">
        <f t="shared" si="82"/>
        <v>1.5352158535356496E-2</v>
      </c>
      <c r="F179" s="4">
        <f t="shared" si="83"/>
        <v>0.23357212628792384</v>
      </c>
      <c r="G179" s="3"/>
      <c r="I179" s="13"/>
      <c r="J179" s="13"/>
      <c r="K179">
        <f t="shared" si="84"/>
        <v>1</v>
      </c>
      <c r="L179">
        <f t="shared" si="85"/>
        <v>426</v>
      </c>
      <c r="M179">
        <f t="shared" si="86"/>
        <v>28</v>
      </c>
    </row>
    <row r="180" spans="1:13" x14ac:dyDescent="0.3">
      <c r="A180" s="3" t="s">
        <v>118</v>
      </c>
      <c r="B180" s="12">
        <v>7.8529660239426597</v>
      </c>
      <c r="C180" s="12">
        <v>27.81968276566727</v>
      </c>
      <c r="D180" s="12">
        <v>37.859737000000003</v>
      </c>
      <c r="E180" s="4">
        <f t="shared" si="82"/>
        <v>6.530441963771659E-2</v>
      </c>
      <c r="F180" s="4">
        <f t="shared" si="83"/>
        <v>0.99356009877383111</v>
      </c>
      <c r="G180" s="3"/>
      <c r="I180" s="14"/>
      <c r="J180" s="14"/>
      <c r="K180">
        <f t="shared" si="84"/>
        <v>1</v>
      </c>
      <c r="L180">
        <f t="shared" si="85"/>
        <v>426</v>
      </c>
      <c r="M180">
        <f t="shared" si="86"/>
        <v>28</v>
      </c>
    </row>
    <row r="181" spans="1:13" x14ac:dyDescent="0.3">
      <c r="A181" s="3" t="s">
        <v>33</v>
      </c>
      <c r="B181" s="12">
        <v>40.37008957991825</v>
      </c>
      <c r="C181" s="12">
        <v>111.4207484887196</v>
      </c>
      <c r="D181" s="12">
        <v>10.098946</v>
      </c>
      <c r="E181" s="4">
        <f t="shared" si="82"/>
        <v>0.26155105279042157</v>
      </c>
      <c r="F181" s="4">
        <f t="shared" si="83"/>
        <v>3.9793124460256997</v>
      </c>
      <c r="G181" s="3"/>
      <c r="I181" s="13"/>
      <c r="J181" s="13"/>
      <c r="K181">
        <f t="shared" si="84"/>
        <v>1</v>
      </c>
      <c r="L181">
        <f t="shared" si="85"/>
        <v>426</v>
      </c>
      <c r="M181">
        <f t="shared" si="86"/>
        <v>28</v>
      </c>
    </row>
    <row r="182" spans="1:13" hidden="1" x14ac:dyDescent="0.3">
      <c r="A182" s="2" t="str">
        <f>A170</f>
        <v>Model name</v>
      </c>
      <c r="B182" s="2" t="s">
        <v>13</v>
      </c>
      <c r="C182" s="2" t="s">
        <v>12</v>
      </c>
      <c r="D182" s="2" t="s">
        <v>12</v>
      </c>
      <c r="E182" s="2" t="s">
        <v>12</v>
      </c>
      <c r="F182" s="2" t="s">
        <v>12</v>
      </c>
      <c r="G182" s="2" t="s">
        <v>26</v>
      </c>
      <c r="H182" s="5"/>
      <c r="I182" s="13" t="str">
        <f>CONCATENATE(G182, ," ", C182)</f>
        <v>Intel® Core™ i9-12900TE INT8</v>
      </c>
      <c r="J182" s="13" t="str">
        <f>CONCATENATE($G182, ," ", B182)</f>
        <v>Intel® Core™ i9-12900TE FP32</v>
      </c>
      <c r="K182" s="13">
        <v>1</v>
      </c>
      <c r="L182" s="13">
        <v>544</v>
      </c>
      <c r="M182" s="13">
        <v>35</v>
      </c>
    </row>
    <row r="183" spans="1:13" hidden="1" x14ac:dyDescent="0.3">
      <c r="A183" s="3" t="s">
        <v>14</v>
      </c>
      <c r="B183" s="12"/>
      <c r="C183" s="12"/>
      <c r="D183" s="12"/>
      <c r="E183" s="4">
        <f t="shared" ref="E183:E193" si="87">C183/(K183*L183)</f>
        <v>0</v>
      </c>
      <c r="F183" s="4">
        <f t="shared" ref="F183:F193" si="88">C183/(K183*M183)</f>
        <v>0</v>
      </c>
      <c r="G183" s="3"/>
      <c r="I183" s="13"/>
      <c r="J183" s="13"/>
      <c r="K183">
        <f>K182</f>
        <v>1</v>
      </c>
      <c r="L183">
        <f>L182</f>
        <v>544</v>
      </c>
      <c r="M183">
        <f>M182</f>
        <v>35</v>
      </c>
    </row>
    <row r="184" spans="1:13" hidden="1" x14ac:dyDescent="0.3">
      <c r="A184" s="3" t="s">
        <v>15</v>
      </c>
      <c r="B184" s="12"/>
      <c r="C184" s="12"/>
      <c r="D184" s="12"/>
      <c r="E184" s="4">
        <f t="shared" si="87"/>
        <v>0</v>
      </c>
      <c r="F184" s="4">
        <f t="shared" si="88"/>
        <v>0</v>
      </c>
      <c r="G184" s="3"/>
      <c r="I184" s="14"/>
      <c r="J184" s="14"/>
      <c r="K184">
        <f t="shared" ref="K184:K193" si="89">K183</f>
        <v>1</v>
      </c>
      <c r="L184">
        <f t="shared" ref="L184:L193" si="90">L183</f>
        <v>544</v>
      </c>
      <c r="M184">
        <f t="shared" ref="M184:M193" si="91">M183</f>
        <v>35</v>
      </c>
    </row>
    <row r="185" spans="1:13" hidden="1" x14ac:dyDescent="0.3">
      <c r="A185" s="3" t="s">
        <v>68</v>
      </c>
      <c r="B185" s="12"/>
      <c r="C185" s="12"/>
      <c r="D185" s="12"/>
      <c r="E185" s="4">
        <f t="shared" si="87"/>
        <v>0</v>
      </c>
      <c r="F185" s="4">
        <f t="shared" si="88"/>
        <v>0</v>
      </c>
      <c r="G185" s="3"/>
      <c r="I185" s="13"/>
      <c r="J185" s="13"/>
      <c r="K185">
        <f t="shared" si="89"/>
        <v>1</v>
      </c>
      <c r="L185">
        <f t="shared" si="90"/>
        <v>544</v>
      </c>
      <c r="M185">
        <f t="shared" si="91"/>
        <v>35</v>
      </c>
    </row>
    <row r="186" spans="1:13" hidden="1" x14ac:dyDescent="0.3">
      <c r="A186" s="3" t="s">
        <v>73</v>
      </c>
      <c r="B186" s="12"/>
      <c r="C186" s="12"/>
      <c r="D186" s="12"/>
      <c r="E186" s="4">
        <f t="shared" si="87"/>
        <v>0</v>
      </c>
      <c r="F186" s="4">
        <f t="shared" si="88"/>
        <v>0</v>
      </c>
      <c r="G186" s="3"/>
      <c r="I186" s="13"/>
      <c r="J186" s="13"/>
      <c r="K186">
        <f t="shared" si="89"/>
        <v>1</v>
      </c>
      <c r="L186">
        <f t="shared" si="90"/>
        <v>544</v>
      </c>
      <c r="M186">
        <f t="shared" si="91"/>
        <v>35</v>
      </c>
    </row>
    <row r="187" spans="1:13" hidden="1" x14ac:dyDescent="0.3">
      <c r="A187" s="3" t="s">
        <v>32</v>
      </c>
      <c r="B187" s="12"/>
      <c r="C187" s="12"/>
      <c r="D187" s="12"/>
      <c r="E187" s="4">
        <f t="shared" si="87"/>
        <v>0</v>
      </c>
      <c r="F187" s="4">
        <f t="shared" si="88"/>
        <v>0</v>
      </c>
      <c r="G187" s="3"/>
      <c r="I187" s="13"/>
      <c r="J187" s="13"/>
      <c r="K187">
        <f t="shared" si="89"/>
        <v>1</v>
      </c>
      <c r="L187">
        <f t="shared" si="90"/>
        <v>544</v>
      </c>
      <c r="M187">
        <f t="shared" si="91"/>
        <v>35</v>
      </c>
    </row>
    <row r="188" spans="1:13" hidden="1" x14ac:dyDescent="0.3">
      <c r="A188" s="3" t="s">
        <v>23</v>
      </c>
      <c r="B188" s="12"/>
      <c r="C188" s="12"/>
      <c r="D188" s="12"/>
      <c r="E188" s="4">
        <f t="shared" si="87"/>
        <v>0</v>
      </c>
      <c r="F188" s="4">
        <f t="shared" si="88"/>
        <v>0</v>
      </c>
      <c r="G188" s="3"/>
      <c r="I188" s="13"/>
      <c r="J188" s="13"/>
      <c r="K188">
        <f t="shared" si="89"/>
        <v>1</v>
      </c>
      <c r="L188">
        <f t="shared" si="90"/>
        <v>544</v>
      </c>
      <c r="M188">
        <f t="shared" si="91"/>
        <v>35</v>
      </c>
    </row>
    <row r="189" spans="1:13" hidden="1" x14ac:dyDescent="0.3">
      <c r="A189" s="3" t="s">
        <v>25</v>
      </c>
      <c r="B189" s="12"/>
      <c r="C189" s="12"/>
      <c r="D189" s="12"/>
      <c r="E189" s="4">
        <f t="shared" si="87"/>
        <v>0</v>
      </c>
      <c r="F189" s="4">
        <f t="shared" si="88"/>
        <v>0</v>
      </c>
      <c r="G189" s="3"/>
      <c r="I189" s="13"/>
      <c r="J189" s="13"/>
      <c r="K189">
        <f t="shared" si="89"/>
        <v>1</v>
      </c>
      <c r="L189">
        <f t="shared" si="90"/>
        <v>544</v>
      </c>
      <c r="M189">
        <f t="shared" si="91"/>
        <v>35</v>
      </c>
    </row>
    <row r="190" spans="1:13" hidden="1" x14ac:dyDescent="0.3">
      <c r="A190" s="3" t="s">
        <v>74</v>
      </c>
      <c r="B190" s="12"/>
      <c r="C190" s="12"/>
      <c r="D190" s="12"/>
      <c r="E190" s="4">
        <f t="shared" si="87"/>
        <v>0</v>
      </c>
      <c r="F190" s="4">
        <f t="shared" si="88"/>
        <v>0</v>
      </c>
      <c r="G190" s="3"/>
      <c r="I190" s="13"/>
      <c r="J190" s="13"/>
      <c r="K190">
        <f t="shared" si="89"/>
        <v>1</v>
      </c>
      <c r="L190">
        <f t="shared" si="90"/>
        <v>544</v>
      </c>
      <c r="M190">
        <f t="shared" si="91"/>
        <v>35</v>
      </c>
    </row>
    <row r="191" spans="1:13" hidden="1" x14ac:dyDescent="0.3">
      <c r="A191" s="3" t="s">
        <v>16</v>
      </c>
      <c r="B191" s="12"/>
      <c r="C191" s="12"/>
      <c r="D191" s="12"/>
      <c r="E191" s="4">
        <f t="shared" si="87"/>
        <v>0</v>
      </c>
      <c r="F191" s="4">
        <f t="shared" si="88"/>
        <v>0</v>
      </c>
      <c r="G191" s="3"/>
      <c r="I191" s="13"/>
      <c r="J191" s="13"/>
      <c r="K191">
        <f t="shared" si="89"/>
        <v>1</v>
      </c>
      <c r="L191">
        <f t="shared" si="90"/>
        <v>544</v>
      </c>
      <c r="M191">
        <f t="shared" si="91"/>
        <v>35</v>
      </c>
    </row>
    <row r="192" spans="1:13" hidden="1" x14ac:dyDescent="0.3">
      <c r="A192" s="3" t="s">
        <v>24</v>
      </c>
      <c r="B192" s="12"/>
      <c r="C192" s="12"/>
      <c r="D192" s="12"/>
      <c r="E192" s="4">
        <f t="shared" si="87"/>
        <v>0</v>
      </c>
      <c r="F192" s="4">
        <f t="shared" si="88"/>
        <v>0</v>
      </c>
      <c r="G192" s="3"/>
      <c r="I192" s="13"/>
      <c r="J192" s="13"/>
      <c r="K192">
        <f t="shared" si="89"/>
        <v>1</v>
      </c>
      <c r="L192">
        <f t="shared" si="90"/>
        <v>544</v>
      </c>
      <c r="M192">
        <f t="shared" si="91"/>
        <v>35</v>
      </c>
    </row>
    <row r="193" spans="1:13" hidden="1" x14ac:dyDescent="0.3">
      <c r="A193" s="3" t="s">
        <v>33</v>
      </c>
      <c r="B193" s="12"/>
      <c r="C193" s="12"/>
      <c r="D193" s="12"/>
      <c r="E193" s="4">
        <f t="shared" si="87"/>
        <v>0</v>
      </c>
      <c r="F193" s="4">
        <f t="shared" si="88"/>
        <v>0</v>
      </c>
      <c r="G193" s="3"/>
      <c r="I193" s="13"/>
      <c r="J193" s="13"/>
      <c r="K193">
        <f t="shared" si="89"/>
        <v>1</v>
      </c>
      <c r="L193">
        <f t="shared" si="90"/>
        <v>544</v>
      </c>
      <c r="M193">
        <f t="shared" si="91"/>
        <v>35</v>
      </c>
    </row>
    <row r="194" spans="1:13" x14ac:dyDescent="0.3">
      <c r="A194" s="2" t="str">
        <f>A170</f>
        <v>Model name</v>
      </c>
      <c r="B194" s="2" t="s">
        <v>13</v>
      </c>
      <c r="C194" s="2" t="s">
        <v>12</v>
      </c>
      <c r="D194" s="2" t="s">
        <v>12</v>
      </c>
      <c r="E194" s="2" t="s">
        <v>12</v>
      </c>
      <c r="F194" s="2" t="s">
        <v>12</v>
      </c>
      <c r="G194" s="2" t="s">
        <v>69</v>
      </c>
      <c r="H194" s="5"/>
      <c r="I194" s="13" t="str">
        <f>CONCATENATE(G194, ," ", C194)</f>
        <v>Intel® Core™ i7-12700H INT8</v>
      </c>
      <c r="J194" s="13" t="str">
        <f>CONCATENATE($G194, ," ", B194)</f>
        <v>Intel® Core™ i7-12700H FP32</v>
      </c>
      <c r="K194" s="13">
        <v>1</v>
      </c>
      <c r="L194" s="13">
        <v>502</v>
      </c>
      <c r="M194" s="13">
        <v>45</v>
      </c>
    </row>
    <row r="195" spans="1:13" x14ac:dyDescent="0.3">
      <c r="A195" s="3" t="s">
        <v>14</v>
      </c>
      <c r="B195" s="12">
        <v>33.75729148011068</v>
      </c>
      <c r="C195" s="12">
        <v>86.133179957333837</v>
      </c>
      <c r="D195" s="12">
        <v>16.585068</v>
      </c>
      <c r="E195" s="4">
        <f t="shared" ref="E195:E205" si="92">C195/(K195*L195)</f>
        <v>0.17158003975564509</v>
      </c>
      <c r="F195" s="4">
        <f t="shared" ref="F195:F205" si="93">C195/(K195*M195)</f>
        <v>1.9140706657185298</v>
      </c>
      <c r="G195" s="3"/>
      <c r="I195" s="13"/>
      <c r="J195" s="13"/>
      <c r="K195">
        <f>K194</f>
        <v>1</v>
      </c>
      <c r="L195">
        <f t="shared" ref="L195:M195" si="94">L194</f>
        <v>502</v>
      </c>
      <c r="M195">
        <f t="shared" si="94"/>
        <v>45</v>
      </c>
    </row>
    <row r="196" spans="1:13" x14ac:dyDescent="0.3">
      <c r="A196" s="3" t="s">
        <v>15</v>
      </c>
      <c r="B196" s="12">
        <v>2.851114395109184</v>
      </c>
      <c r="C196" s="12">
        <v>7.5203765532863134</v>
      </c>
      <c r="D196" s="12"/>
      <c r="E196" s="4">
        <f t="shared" si="92"/>
        <v>1.4980829787422935E-2</v>
      </c>
      <c r="F196" s="4">
        <f t="shared" si="93"/>
        <v>0.16711947896191809</v>
      </c>
      <c r="G196" s="3"/>
      <c r="I196" s="13"/>
      <c r="J196" s="13"/>
      <c r="K196">
        <f t="shared" ref="K196:K205" si="95">K195</f>
        <v>1</v>
      </c>
      <c r="L196">
        <f t="shared" ref="L196:L205" si="96">L195</f>
        <v>502</v>
      </c>
      <c r="M196">
        <f t="shared" ref="M196:M205" si="97">M195</f>
        <v>45</v>
      </c>
    </row>
    <row r="197" spans="1:13" x14ac:dyDescent="0.3">
      <c r="A197" s="3" t="s">
        <v>68</v>
      </c>
      <c r="B197" s="12">
        <v>61.823609683478622</v>
      </c>
      <c r="C197" s="12">
        <v>112.1049921050521</v>
      </c>
      <c r="D197" s="12">
        <v>11.465908000000001</v>
      </c>
      <c r="E197" s="4">
        <f t="shared" si="92"/>
        <v>0.22331671734074124</v>
      </c>
      <c r="F197" s="4">
        <f t="shared" si="93"/>
        <v>2.4912220467789359</v>
      </c>
      <c r="G197" s="3"/>
      <c r="I197" s="13"/>
      <c r="J197" s="13"/>
      <c r="K197">
        <f t="shared" si="95"/>
        <v>1</v>
      </c>
      <c r="L197">
        <f t="shared" si="96"/>
        <v>502</v>
      </c>
      <c r="M197">
        <f t="shared" si="97"/>
        <v>45</v>
      </c>
    </row>
    <row r="198" spans="1:13" x14ac:dyDescent="0.3">
      <c r="A198" s="3" t="s">
        <v>73</v>
      </c>
      <c r="B198" s="12">
        <v>0.35968413722429782</v>
      </c>
      <c r="C198" s="12">
        <v>1.246616430671216</v>
      </c>
      <c r="D198" s="12">
        <v>936.49015299999996</v>
      </c>
      <c r="E198" s="4">
        <f t="shared" si="92"/>
        <v>2.4832996626916654E-3</v>
      </c>
      <c r="F198" s="4">
        <f t="shared" si="93"/>
        <v>2.7702587348249243E-2</v>
      </c>
      <c r="G198" s="3"/>
      <c r="I198" s="13"/>
      <c r="J198" s="13"/>
      <c r="K198">
        <f t="shared" si="95"/>
        <v>1</v>
      </c>
      <c r="L198">
        <f t="shared" si="96"/>
        <v>502</v>
      </c>
      <c r="M198">
        <f t="shared" si="97"/>
        <v>45</v>
      </c>
    </row>
    <row r="199" spans="1:13" x14ac:dyDescent="0.3">
      <c r="A199" s="3" t="s">
        <v>32</v>
      </c>
      <c r="B199" s="12">
        <v>958.977560701897</v>
      </c>
      <c r="C199" s="12">
        <v>1966.6079534896689</v>
      </c>
      <c r="D199" s="12">
        <v>0.96676799999999996</v>
      </c>
      <c r="E199" s="4">
        <f t="shared" si="92"/>
        <v>3.9175457240830061</v>
      </c>
      <c r="F199" s="4">
        <f t="shared" si="93"/>
        <v>43.702398966437087</v>
      </c>
      <c r="G199" s="3"/>
      <c r="I199" s="13"/>
      <c r="J199" s="13"/>
      <c r="K199">
        <f t="shared" si="95"/>
        <v>1</v>
      </c>
      <c r="L199">
        <f t="shared" si="96"/>
        <v>502</v>
      </c>
      <c r="M199">
        <f t="shared" si="97"/>
        <v>45</v>
      </c>
    </row>
    <row r="200" spans="1:13" x14ac:dyDescent="0.3">
      <c r="A200" s="3" t="s">
        <v>23</v>
      </c>
      <c r="B200" s="12">
        <v>107.8296655891734</v>
      </c>
      <c r="C200" s="12">
        <v>413.95330906929689</v>
      </c>
      <c r="D200" s="12">
        <v>3.449049</v>
      </c>
      <c r="E200" s="4">
        <f t="shared" si="92"/>
        <v>0.82460818539700576</v>
      </c>
      <c r="F200" s="4">
        <f t="shared" si="93"/>
        <v>9.1989624237621523</v>
      </c>
      <c r="G200" s="3"/>
      <c r="I200" s="13"/>
      <c r="J200" s="13"/>
      <c r="K200">
        <f t="shared" si="95"/>
        <v>1</v>
      </c>
      <c r="L200">
        <f t="shared" si="96"/>
        <v>502</v>
      </c>
      <c r="M200">
        <f t="shared" si="97"/>
        <v>45</v>
      </c>
    </row>
    <row r="201" spans="1:13" x14ac:dyDescent="0.3">
      <c r="A201" s="3" t="s">
        <v>25</v>
      </c>
      <c r="B201" s="12">
        <v>1.9028676008419469</v>
      </c>
      <c r="C201" s="12">
        <v>6.8277072862892423</v>
      </c>
      <c r="D201" s="12">
        <v>169.83067600000001</v>
      </c>
      <c r="E201" s="4">
        <f t="shared" si="92"/>
        <v>1.3601010530456658E-2</v>
      </c>
      <c r="F201" s="4">
        <f t="shared" si="93"/>
        <v>0.15172682858420539</v>
      </c>
      <c r="G201" s="3"/>
      <c r="I201" s="13"/>
      <c r="J201" s="13"/>
      <c r="K201">
        <f t="shared" si="95"/>
        <v>1</v>
      </c>
      <c r="L201">
        <f t="shared" si="96"/>
        <v>502</v>
      </c>
      <c r="M201">
        <f t="shared" si="97"/>
        <v>45</v>
      </c>
    </row>
    <row r="202" spans="1:13" x14ac:dyDescent="0.3">
      <c r="A202" s="3" t="s">
        <v>74</v>
      </c>
      <c r="B202" s="12">
        <v>284.89336648315049</v>
      </c>
      <c r="C202" s="12">
        <v>832.22887657132117</v>
      </c>
      <c r="D202" s="12">
        <v>1.734815</v>
      </c>
      <c r="E202" s="4">
        <f t="shared" si="92"/>
        <v>1.6578264473532294</v>
      </c>
      <c r="F202" s="4">
        <f t="shared" si="93"/>
        <v>18.493975034918247</v>
      </c>
      <c r="G202" s="3"/>
      <c r="I202" s="13"/>
      <c r="J202" s="13"/>
      <c r="K202">
        <f t="shared" si="95"/>
        <v>1</v>
      </c>
      <c r="L202">
        <f t="shared" si="96"/>
        <v>502</v>
      </c>
      <c r="M202">
        <f t="shared" si="97"/>
        <v>45</v>
      </c>
    </row>
    <row r="203" spans="1:13" x14ac:dyDescent="0.3">
      <c r="A203" s="3" t="s">
        <v>16</v>
      </c>
      <c r="B203" s="12">
        <v>2.408826230114919</v>
      </c>
      <c r="C203" s="12">
        <v>9.5996004671362094</v>
      </c>
      <c r="D203" s="12">
        <v>121.76396099999999</v>
      </c>
      <c r="E203" s="4">
        <f t="shared" si="92"/>
        <v>1.9122710093896832E-2</v>
      </c>
      <c r="F203" s="4">
        <f t="shared" si="93"/>
        <v>0.21332445482524909</v>
      </c>
      <c r="G203" s="3"/>
      <c r="I203" s="13"/>
      <c r="J203" s="13"/>
      <c r="K203">
        <f t="shared" si="95"/>
        <v>1</v>
      </c>
      <c r="L203">
        <f t="shared" si="96"/>
        <v>502</v>
      </c>
      <c r="M203">
        <f t="shared" si="97"/>
        <v>45</v>
      </c>
    </row>
    <row r="204" spans="1:13" x14ac:dyDescent="0.3">
      <c r="A204" s="3" t="s">
        <v>118</v>
      </c>
      <c r="B204" s="12">
        <v>14.809124765998369</v>
      </c>
      <c r="C204" s="12">
        <v>49.803191984995387</v>
      </c>
      <c r="D204" s="12">
        <v>25.525053</v>
      </c>
      <c r="E204" s="4">
        <f t="shared" si="92"/>
        <v>9.9209545786843406E-2</v>
      </c>
      <c r="F204" s="4">
        <f t="shared" si="93"/>
        <v>1.106737599666564</v>
      </c>
      <c r="G204" s="3"/>
      <c r="I204" s="13"/>
      <c r="J204" s="13"/>
      <c r="K204">
        <f t="shared" si="95"/>
        <v>1</v>
      </c>
      <c r="L204">
        <f t="shared" si="96"/>
        <v>502</v>
      </c>
      <c r="M204">
        <f t="shared" si="97"/>
        <v>45</v>
      </c>
    </row>
    <row r="205" spans="1:13" x14ac:dyDescent="0.3">
      <c r="A205" s="3" t="s">
        <v>33</v>
      </c>
      <c r="B205" s="12">
        <v>75.165343410700686</v>
      </c>
      <c r="C205" s="12">
        <v>200.979318006169</v>
      </c>
      <c r="D205" s="12">
        <v>6.5161340000000001</v>
      </c>
      <c r="E205" s="4">
        <f t="shared" si="92"/>
        <v>0.40035720718360357</v>
      </c>
      <c r="F205" s="4">
        <f t="shared" si="93"/>
        <v>4.4662070668037552</v>
      </c>
      <c r="G205" s="3"/>
      <c r="I205" s="13"/>
      <c r="J205" s="13"/>
      <c r="K205">
        <f t="shared" si="95"/>
        <v>1</v>
      </c>
      <c r="L205">
        <f t="shared" si="96"/>
        <v>502</v>
      </c>
      <c r="M205">
        <f t="shared" si="97"/>
        <v>45</v>
      </c>
    </row>
    <row r="206" spans="1:13" x14ac:dyDescent="0.3">
      <c r="A206" s="2" t="str">
        <f>A134</f>
        <v>Model name</v>
      </c>
      <c r="B206" s="2" t="s">
        <v>13</v>
      </c>
      <c r="C206" s="2" t="s">
        <v>12</v>
      </c>
      <c r="D206" s="2" t="s">
        <v>12</v>
      </c>
      <c r="E206" s="2" t="s">
        <v>12</v>
      </c>
      <c r="F206" s="2" t="s">
        <v>12</v>
      </c>
      <c r="G206" s="2" t="s">
        <v>123</v>
      </c>
      <c r="I206" s="13" t="str">
        <f>CONCATENATE(G206, ," ", C206)</f>
        <v>Intel® Core™ i5-1235U INT8</v>
      </c>
      <c r="J206" s="13" t="str">
        <f>CONCATENATE($G206, ," ", B206)</f>
        <v>Intel® Core™ i5-1235U FP32</v>
      </c>
      <c r="K206">
        <v>1</v>
      </c>
      <c r="L206">
        <v>340</v>
      </c>
      <c r="M206">
        <v>15</v>
      </c>
    </row>
    <row r="207" spans="1:13" x14ac:dyDescent="0.3">
      <c r="A207" s="3" t="s">
        <v>14</v>
      </c>
      <c r="B207" s="12">
        <v>12.59104023790513</v>
      </c>
      <c r="C207" s="12">
        <v>33.02732342493632</v>
      </c>
      <c r="D207" s="12">
        <v>45.397368</v>
      </c>
      <c r="E207" s="4">
        <f t="shared" ref="E207:E217" si="98">C207/(K207*L207)</f>
        <v>9.7139186543930348E-2</v>
      </c>
      <c r="F207" s="4">
        <f t="shared" ref="F207:F217" si="99">C207/(K207*M207)</f>
        <v>2.2018215616624213</v>
      </c>
      <c r="G207" s="3"/>
      <c r="I207" s="13"/>
      <c r="J207" s="13"/>
      <c r="K207">
        <f>K206</f>
        <v>1</v>
      </c>
      <c r="L207">
        <f>L206</f>
        <v>340</v>
      </c>
      <c r="M207">
        <f>M206</f>
        <v>15</v>
      </c>
    </row>
    <row r="208" spans="1:13" x14ac:dyDescent="0.3">
      <c r="A208" s="3" t="s">
        <v>15</v>
      </c>
      <c r="B208" s="12"/>
      <c r="C208" s="12"/>
      <c r="D208" s="12">
        <v>424.59073899999999</v>
      </c>
      <c r="E208" s="4">
        <f t="shared" si="98"/>
        <v>0</v>
      </c>
      <c r="F208" s="4">
        <f t="shared" si="99"/>
        <v>0</v>
      </c>
      <c r="G208" s="3"/>
      <c r="I208" s="13"/>
      <c r="J208" s="13"/>
      <c r="K208">
        <f t="shared" ref="K208:M208" si="100">K207</f>
        <v>1</v>
      </c>
      <c r="L208">
        <f t="shared" si="100"/>
        <v>340</v>
      </c>
      <c r="M208">
        <f t="shared" si="100"/>
        <v>15</v>
      </c>
    </row>
    <row r="209" spans="1:13" x14ac:dyDescent="0.3">
      <c r="A209" s="3" t="s">
        <v>68</v>
      </c>
      <c r="B209" s="12">
        <v>24.316868607971831</v>
      </c>
      <c r="C209" s="12">
        <v>45.25057496392624</v>
      </c>
      <c r="D209" s="12">
        <v>32.168087</v>
      </c>
      <c r="E209" s="4">
        <f t="shared" si="98"/>
        <v>0.13308992636448894</v>
      </c>
      <c r="F209" s="4">
        <f t="shared" si="99"/>
        <v>3.0167049975950828</v>
      </c>
      <c r="G209" s="3"/>
      <c r="I209" s="13"/>
      <c r="J209" s="13"/>
      <c r="K209">
        <f t="shared" ref="K209:M209" si="101">K208</f>
        <v>1</v>
      </c>
      <c r="L209">
        <f t="shared" si="101"/>
        <v>340</v>
      </c>
      <c r="M209">
        <f t="shared" si="101"/>
        <v>15</v>
      </c>
    </row>
    <row r="210" spans="1:13" x14ac:dyDescent="0.3">
      <c r="A210" s="3" t="s">
        <v>73</v>
      </c>
      <c r="B210" s="12">
        <v>0.1235297466528802</v>
      </c>
      <c r="C210" s="12">
        <v>0.47553420123309448</v>
      </c>
      <c r="D210" s="12">
        <v>2337.511332</v>
      </c>
      <c r="E210" s="4">
        <f t="shared" si="98"/>
        <v>1.3986300036267485E-3</v>
      </c>
      <c r="F210" s="4">
        <f t="shared" si="99"/>
        <v>3.1702280082206297E-2</v>
      </c>
      <c r="G210" s="3"/>
      <c r="I210" s="13"/>
      <c r="J210" s="13"/>
      <c r="K210">
        <f t="shared" ref="K210:M210" si="102">K209</f>
        <v>1</v>
      </c>
      <c r="L210">
        <f t="shared" si="102"/>
        <v>340</v>
      </c>
      <c r="M210">
        <f t="shared" si="102"/>
        <v>15</v>
      </c>
    </row>
    <row r="211" spans="1:13" x14ac:dyDescent="0.3">
      <c r="A211" s="3" t="s">
        <v>32</v>
      </c>
      <c r="B211" s="12">
        <v>315.60320527017149</v>
      </c>
      <c r="C211" s="12">
        <v>826.85424884431404</v>
      </c>
      <c r="D211" s="12">
        <v>1.8950260000000001</v>
      </c>
      <c r="E211" s="4">
        <f t="shared" si="98"/>
        <v>2.4319242613068059</v>
      </c>
      <c r="F211" s="4">
        <f t="shared" si="99"/>
        <v>55.123616589620937</v>
      </c>
      <c r="G211" s="3"/>
      <c r="I211" s="13"/>
      <c r="J211" s="13"/>
      <c r="K211">
        <f t="shared" ref="K211:M211" si="103">K210</f>
        <v>1</v>
      </c>
      <c r="L211">
        <f t="shared" si="103"/>
        <v>340</v>
      </c>
      <c r="M211">
        <f t="shared" si="103"/>
        <v>15</v>
      </c>
    </row>
    <row r="212" spans="1:13" x14ac:dyDescent="0.3">
      <c r="A212" s="3" t="s">
        <v>23</v>
      </c>
      <c r="B212" s="12">
        <v>40.419412350164443</v>
      </c>
      <c r="C212" s="12">
        <v>154.38910175047539</v>
      </c>
      <c r="D212" s="12">
        <v>11.074388000000001</v>
      </c>
      <c r="E212" s="4">
        <f t="shared" si="98"/>
        <v>0.45408559338375115</v>
      </c>
      <c r="F212" s="4">
        <f t="shared" si="99"/>
        <v>10.292606783365025</v>
      </c>
      <c r="G212" s="3"/>
      <c r="I212" s="13"/>
      <c r="J212" s="13"/>
      <c r="K212">
        <f t="shared" ref="K212:M212" si="104">K211</f>
        <v>1</v>
      </c>
      <c r="L212">
        <f t="shared" si="104"/>
        <v>340</v>
      </c>
      <c r="M212">
        <f t="shared" si="104"/>
        <v>15</v>
      </c>
    </row>
    <row r="213" spans="1:13" x14ac:dyDescent="0.3">
      <c r="A213" s="3" t="s">
        <v>25</v>
      </c>
      <c r="B213" s="12">
        <v>0.79165471400052068</v>
      </c>
      <c r="C213" s="12">
        <v>2.7671365266736601</v>
      </c>
      <c r="D213" s="12">
        <v>494.94950899999998</v>
      </c>
      <c r="E213" s="4">
        <f t="shared" si="98"/>
        <v>8.1386368431578242E-3</v>
      </c>
      <c r="F213" s="4">
        <f t="shared" si="99"/>
        <v>0.18447576844491068</v>
      </c>
      <c r="G213" s="3"/>
      <c r="I213" s="13"/>
      <c r="J213" s="13"/>
      <c r="K213">
        <f t="shared" ref="K213:M213" si="105">K212</f>
        <v>1</v>
      </c>
      <c r="L213">
        <f t="shared" si="105"/>
        <v>340</v>
      </c>
      <c r="M213">
        <f t="shared" si="105"/>
        <v>15</v>
      </c>
    </row>
    <row r="214" spans="1:13" x14ac:dyDescent="0.3">
      <c r="A214" s="3" t="s">
        <v>74</v>
      </c>
      <c r="B214" s="12">
        <v>98.826331357990227</v>
      </c>
      <c r="C214" s="12">
        <v>326.48583140359801</v>
      </c>
      <c r="D214" s="12">
        <v>4.6712020000000001</v>
      </c>
      <c r="E214" s="4">
        <f t="shared" si="98"/>
        <v>0.9602524453047</v>
      </c>
      <c r="F214" s="4">
        <f t="shared" si="99"/>
        <v>21.765722093573199</v>
      </c>
      <c r="G214" s="3"/>
      <c r="I214" s="13"/>
      <c r="J214" s="13"/>
      <c r="K214">
        <f t="shared" ref="K214:M214" si="106">K213</f>
        <v>1</v>
      </c>
      <c r="L214">
        <f t="shared" si="106"/>
        <v>340</v>
      </c>
      <c r="M214">
        <f t="shared" si="106"/>
        <v>15</v>
      </c>
    </row>
    <row r="215" spans="1:13" x14ac:dyDescent="0.3">
      <c r="A215" s="3" t="s">
        <v>16</v>
      </c>
      <c r="B215" s="12">
        <v>0.82600021053448558</v>
      </c>
      <c r="C215" s="12">
        <v>3.8009950244515109</v>
      </c>
      <c r="D215" s="12">
        <v>348.07393100000002</v>
      </c>
      <c r="E215" s="4">
        <f t="shared" si="98"/>
        <v>1.1179397130739737E-2</v>
      </c>
      <c r="F215" s="4">
        <f t="shared" si="99"/>
        <v>0.25339966829676741</v>
      </c>
      <c r="G215" s="3"/>
      <c r="I215" s="13"/>
      <c r="J215" s="13"/>
      <c r="K215">
        <f t="shared" ref="K215:M215" si="107">K214</f>
        <v>1</v>
      </c>
      <c r="L215">
        <f t="shared" si="107"/>
        <v>340</v>
      </c>
      <c r="M215">
        <f t="shared" si="107"/>
        <v>15</v>
      </c>
    </row>
    <row r="216" spans="1:13" x14ac:dyDescent="0.3">
      <c r="A216" s="3" t="s">
        <v>118</v>
      </c>
      <c r="B216" s="12">
        <v>5.8924377275136246</v>
      </c>
      <c r="C216" s="12">
        <v>18.83804647898025</v>
      </c>
      <c r="D216" s="12">
        <v>76.973019999999991</v>
      </c>
      <c r="E216" s="4">
        <f t="shared" si="98"/>
        <v>5.5406019055824263E-2</v>
      </c>
      <c r="F216" s="4">
        <f t="shared" si="99"/>
        <v>1.2558697652653499</v>
      </c>
      <c r="G216" s="3"/>
      <c r="I216" s="13"/>
      <c r="J216" s="13"/>
      <c r="K216">
        <f t="shared" ref="K216:M216" si="108">K215</f>
        <v>1</v>
      </c>
      <c r="L216">
        <f t="shared" si="108"/>
        <v>340</v>
      </c>
      <c r="M216">
        <f t="shared" si="108"/>
        <v>15</v>
      </c>
    </row>
    <row r="217" spans="1:13" x14ac:dyDescent="0.3">
      <c r="A217" s="3" t="s">
        <v>33</v>
      </c>
      <c r="B217" s="12">
        <v>27.960641046480841</v>
      </c>
      <c r="C217" s="12">
        <v>70.367409234561165</v>
      </c>
      <c r="D217" s="12">
        <v>19.880676999999999</v>
      </c>
      <c r="E217" s="4">
        <f t="shared" si="98"/>
        <v>0.20696296833694461</v>
      </c>
      <c r="F217" s="4">
        <f t="shared" si="99"/>
        <v>4.6911606156374113</v>
      </c>
      <c r="G217" s="3"/>
      <c r="I217" s="13"/>
      <c r="J217" s="13"/>
      <c r="K217">
        <f t="shared" ref="K217:M217" si="109">K216</f>
        <v>1</v>
      </c>
      <c r="L217">
        <f t="shared" si="109"/>
        <v>340</v>
      </c>
      <c r="M217">
        <f t="shared" si="109"/>
        <v>15</v>
      </c>
    </row>
    <row r="218" spans="1:13" x14ac:dyDescent="0.3">
      <c r="A218" s="2" t="str">
        <f>A170</f>
        <v>Model name</v>
      </c>
      <c r="B218" s="2" t="s">
        <v>13</v>
      </c>
      <c r="C218" s="2" t="s">
        <v>12</v>
      </c>
      <c r="D218" s="2" t="s">
        <v>12</v>
      </c>
      <c r="E218" s="2" t="s">
        <v>12</v>
      </c>
      <c r="F218" s="2" t="s">
        <v>12</v>
      </c>
      <c r="G218" s="2" t="s">
        <v>122</v>
      </c>
      <c r="I218" s="13" t="str">
        <f>CONCATENATE(G218, ," ", C218)</f>
        <v>Intel® Core™ i5-1335U INT8</v>
      </c>
      <c r="J218" s="13" t="str">
        <f>CONCATENATE($G218, ," ", B218)</f>
        <v>Intel® Core™ i5-1335U FP32</v>
      </c>
      <c r="K218">
        <v>1</v>
      </c>
      <c r="L218">
        <v>340</v>
      </c>
      <c r="M218">
        <v>15</v>
      </c>
    </row>
    <row r="219" spans="1:13" x14ac:dyDescent="0.3">
      <c r="A219" s="3" t="s">
        <v>14</v>
      </c>
      <c r="B219" s="12">
        <v>15.996366405830839</v>
      </c>
      <c r="C219" s="12">
        <v>39.937229665505519</v>
      </c>
      <c r="D219" s="12">
        <v>40.148432</v>
      </c>
      <c r="E219" s="4">
        <f t="shared" ref="E219:E229" si="110">C219/(K219*L219)</f>
        <v>0.11746244019266329</v>
      </c>
      <c r="F219" s="4">
        <f t="shared" ref="F219:F229" si="111">C219/(K219*M219)</f>
        <v>2.6624819777003679</v>
      </c>
      <c r="G219" s="3"/>
      <c r="I219" s="13"/>
      <c r="J219" s="13"/>
      <c r="K219">
        <f>K218</f>
        <v>1</v>
      </c>
      <c r="L219">
        <f>L218</f>
        <v>340</v>
      </c>
      <c r="M219">
        <f>M218</f>
        <v>15</v>
      </c>
    </row>
    <row r="220" spans="1:13" x14ac:dyDescent="0.3">
      <c r="A220" s="3" t="s">
        <v>15</v>
      </c>
      <c r="B220" s="12"/>
      <c r="C220" s="12"/>
      <c r="D220" s="12"/>
      <c r="E220" s="4">
        <f t="shared" si="110"/>
        <v>0</v>
      </c>
      <c r="F220" s="4">
        <f t="shared" si="111"/>
        <v>0</v>
      </c>
      <c r="G220" s="3"/>
      <c r="I220" s="13"/>
      <c r="J220" s="13"/>
      <c r="K220">
        <f t="shared" ref="K220:M229" si="112">K219</f>
        <v>1</v>
      </c>
      <c r="L220">
        <f t="shared" si="112"/>
        <v>340</v>
      </c>
      <c r="M220">
        <f t="shared" si="112"/>
        <v>15</v>
      </c>
    </row>
    <row r="221" spans="1:13" x14ac:dyDescent="0.3">
      <c r="A221" s="3" t="s">
        <v>68</v>
      </c>
      <c r="B221" s="12">
        <v>36.062726736018938</v>
      </c>
      <c r="C221" s="12">
        <v>56.875321206349163</v>
      </c>
      <c r="D221" s="12">
        <v>28.541965000000001</v>
      </c>
      <c r="E221" s="4">
        <f t="shared" si="110"/>
        <v>0.16728035648926223</v>
      </c>
      <c r="F221" s="4">
        <f t="shared" si="111"/>
        <v>3.7916880804232775</v>
      </c>
      <c r="G221" s="3"/>
      <c r="I221" s="13"/>
      <c r="J221" s="13"/>
      <c r="K221">
        <f t="shared" si="112"/>
        <v>1</v>
      </c>
      <c r="L221">
        <f t="shared" si="112"/>
        <v>340</v>
      </c>
      <c r="M221">
        <f t="shared" si="112"/>
        <v>15</v>
      </c>
    </row>
    <row r="222" spans="1:13" x14ac:dyDescent="0.3">
      <c r="A222" s="3" t="s">
        <v>73</v>
      </c>
      <c r="B222" s="12">
        <v>0.1634341940199088</v>
      </c>
      <c r="C222" s="12">
        <v>0.5812133727183435</v>
      </c>
      <c r="D222" s="12">
        <v>2064.4072540000002</v>
      </c>
      <c r="E222" s="4">
        <f t="shared" si="110"/>
        <v>1.7094510962304221E-3</v>
      </c>
      <c r="F222" s="4">
        <f t="shared" si="111"/>
        <v>3.8747558181222899E-2</v>
      </c>
      <c r="G222" s="3"/>
      <c r="I222" s="13"/>
      <c r="J222" s="13"/>
      <c r="K222">
        <f t="shared" si="112"/>
        <v>1</v>
      </c>
      <c r="L222">
        <f t="shared" si="112"/>
        <v>340</v>
      </c>
      <c r="M222">
        <f t="shared" si="112"/>
        <v>15</v>
      </c>
    </row>
    <row r="223" spans="1:13" x14ac:dyDescent="0.3">
      <c r="A223" s="3" t="s">
        <v>32</v>
      </c>
      <c r="B223" s="12">
        <v>462.14485369777378</v>
      </c>
      <c r="C223" s="12"/>
      <c r="D223" s="12">
        <v>1.716602</v>
      </c>
      <c r="E223" s="4">
        <f t="shared" si="110"/>
        <v>0</v>
      </c>
      <c r="F223" s="4">
        <f t="shared" si="111"/>
        <v>0</v>
      </c>
      <c r="G223" s="3"/>
      <c r="I223" s="13"/>
      <c r="J223" s="13"/>
      <c r="K223">
        <f t="shared" si="112"/>
        <v>1</v>
      </c>
      <c r="L223">
        <f t="shared" si="112"/>
        <v>340</v>
      </c>
      <c r="M223">
        <f t="shared" si="112"/>
        <v>15</v>
      </c>
    </row>
    <row r="224" spans="1:13" x14ac:dyDescent="0.3">
      <c r="A224" s="3" t="s">
        <v>23</v>
      </c>
      <c r="B224" s="12">
        <v>53.470295114263998</v>
      </c>
      <c r="C224" s="12">
        <v>185.2846274569516</v>
      </c>
      <c r="D224" s="12">
        <v>9.556578</v>
      </c>
      <c r="E224" s="4">
        <f t="shared" si="110"/>
        <v>0.54495478663809294</v>
      </c>
      <c r="F224" s="4">
        <f t="shared" si="111"/>
        <v>12.352308497130107</v>
      </c>
      <c r="G224" s="3"/>
      <c r="I224" s="13"/>
      <c r="J224" s="13"/>
      <c r="K224">
        <f t="shared" si="112"/>
        <v>1</v>
      </c>
      <c r="L224">
        <f t="shared" si="112"/>
        <v>340</v>
      </c>
      <c r="M224">
        <f t="shared" si="112"/>
        <v>15</v>
      </c>
    </row>
    <row r="225" spans="1:13" x14ac:dyDescent="0.3">
      <c r="A225" s="3" t="s">
        <v>25</v>
      </c>
      <c r="B225" s="12">
        <v>0.92631334749068517</v>
      </c>
      <c r="C225" s="12">
        <v>3.174393428936753</v>
      </c>
      <c r="D225" s="12">
        <v>463.69742500000001</v>
      </c>
      <c r="E225" s="4">
        <f t="shared" si="110"/>
        <v>9.3364512615786849E-3</v>
      </c>
      <c r="F225" s="4">
        <f t="shared" si="111"/>
        <v>0.21162622859578353</v>
      </c>
      <c r="G225" s="3"/>
      <c r="I225" s="13"/>
      <c r="J225" s="13"/>
      <c r="K225">
        <f t="shared" si="112"/>
        <v>1</v>
      </c>
      <c r="L225">
        <f t="shared" si="112"/>
        <v>340</v>
      </c>
      <c r="M225">
        <f t="shared" si="112"/>
        <v>15</v>
      </c>
    </row>
    <row r="226" spans="1:13" x14ac:dyDescent="0.3">
      <c r="A226" s="3" t="s">
        <v>74</v>
      </c>
      <c r="B226" s="12">
        <v>136.38206586566591</v>
      </c>
      <c r="C226" s="12">
        <v>383.99937129168222</v>
      </c>
      <c r="D226" s="12">
        <v>4.1629230000000002</v>
      </c>
      <c r="E226" s="4">
        <f t="shared" si="110"/>
        <v>1.1294099155637713</v>
      </c>
      <c r="F226" s="4">
        <f t="shared" si="111"/>
        <v>25.599958086112149</v>
      </c>
      <c r="G226" s="3"/>
      <c r="I226" s="13"/>
      <c r="J226" s="13"/>
      <c r="K226">
        <f t="shared" si="112"/>
        <v>1</v>
      </c>
      <c r="L226">
        <f t="shared" si="112"/>
        <v>340</v>
      </c>
      <c r="M226">
        <f t="shared" si="112"/>
        <v>15</v>
      </c>
    </row>
    <row r="227" spans="1:13" x14ac:dyDescent="0.3">
      <c r="A227" s="3" t="s">
        <v>16</v>
      </c>
      <c r="B227" s="12">
        <v>0.83631127801877814</v>
      </c>
      <c r="C227" s="12">
        <v>4.6643295087691374</v>
      </c>
      <c r="D227" s="12">
        <v>310.22528599999998</v>
      </c>
      <c r="E227" s="4">
        <f t="shared" si="110"/>
        <v>1.3718616202262168E-2</v>
      </c>
      <c r="F227" s="4">
        <f t="shared" si="111"/>
        <v>0.31095530058460918</v>
      </c>
      <c r="G227" s="3"/>
      <c r="I227" s="13"/>
      <c r="J227" s="13"/>
      <c r="K227">
        <f t="shared" si="112"/>
        <v>1</v>
      </c>
      <c r="L227">
        <f t="shared" si="112"/>
        <v>340</v>
      </c>
      <c r="M227">
        <f t="shared" si="112"/>
        <v>15</v>
      </c>
    </row>
    <row r="228" spans="1:13" x14ac:dyDescent="0.3">
      <c r="A228" s="3" t="s">
        <v>118</v>
      </c>
      <c r="B228" s="12">
        <v>7.3239170849598523</v>
      </c>
      <c r="C228" s="12">
        <v>23.43060402101742</v>
      </c>
      <c r="D228" s="12">
        <v>69.995612999999992</v>
      </c>
      <c r="E228" s="4">
        <f t="shared" si="110"/>
        <v>6.8913541238286524E-2</v>
      </c>
      <c r="F228" s="4">
        <f t="shared" si="111"/>
        <v>1.562040268067828</v>
      </c>
      <c r="G228" s="3"/>
      <c r="I228" s="13"/>
      <c r="J228" s="13"/>
      <c r="K228">
        <f t="shared" si="112"/>
        <v>1</v>
      </c>
      <c r="L228">
        <f t="shared" si="112"/>
        <v>340</v>
      </c>
      <c r="M228">
        <f t="shared" si="112"/>
        <v>15</v>
      </c>
    </row>
    <row r="229" spans="1:13" x14ac:dyDescent="0.3">
      <c r="A229" s="3" t="s">
        <v>33</v>
      </c>
      <c r="B229" s="12">
        <v>36.514055076780309</v>
      </c>
      <c r="C229" s="12">
        <v>91.488217590727146</v>
      </c>
      <c r="D229" s="12">
        <v>18.133030000000002</v>
      </c>
      <c r="E229" s="4">
        <f t="shared" si="110"/>
        <v>0.26908299291390336</v>
      </c>
      <c r="F229" s="4">
        <f t="shared" si="111"/>
        <v>6.0992145060484768</v>
      </c>
      <c r="G229" s="3"/>
      <c r="I229" s="13"/>
      <c r="J229" s="13"/>
      <c r="K229">
        <f t="shared" si="112"/>
        <v>1</v>
      </c>
      <c r="L229">
        <f t="shared" si="112"/>
        <v>340</v>
      </c>
      <c r="M229">
        <f t="shared" si="112"/>
        <v>15</v>
      </c>
    </row>
    <row r="230" spans="1:13" x14ac:dyDescent="0.3">
      <c r="A230" s="2" t="str">
        <f>A182</f>
        <v>Model name</v>
      </c>
      <c r="B230" s="2" t="s">
        <v>13</v>
      </c>
      <c r="C230" s="2" t="s">
        <v>12</v>
      </c>
      <c r="D230" s="2" t="s">
        <v>12</v>
      </c>
      <c r="E230" s="2" t="s">
        <v>12</v>
      </c>
      <c r="F230" s="2" t="s">
        <v>12</v>
      </c>
      <c r="G230" s="2" t="s">
        <v>119</v>
      </c>
      <c r="I230" s="13" t="str">
        <f>CONCATENATE(G230, ," ", C230)</f>
        <v>Intel® Core™ i7-1355U INT8</v>
      </c>
      <c r="J230" s="13" t="str">
        <f>CONCATENATE($G230, ," ", B230)</f>
        <v>Intel® Core™ i7-1355U FP32</v>
      </c>
      <c r="K230">
        <v>1</v>
      </c>
      <c r="L230">
        <v>469</v>
      </c>
      <c r="M230">
        <v>15</v>
      </c>
    </row>
    <row r="231" spans="1:13" x14ac:dyDescent="0.3">
      <c r="A231" s="3" t="s">
        <v>14</v>
      </c>
      <c r="B231" s="12">
        <v>17.960151232872651</v>
      </c>
      <c r="C231" s="12">
        <v>44.689489531013471</v>
      </c>
      <c r="D231" s="12">
        <v>37.633536999999997</v>
      </c>
      <c r="E231" s="4">
        <f t="shared" ref="E231:E241" si="113">C231/(K231*L231)</f>
        <v>9.5286758061862417E-2</v>
      </c>
      <c r="F231" s="4">
        <f t="shared" ref="F231:F241" si="114">C231/(K231*M231)</f>
        <v>2.9792993020675649</v>
      </c>
      <c r="G231" s="3"/>
      <c r="I231" s="13"/>
      <c r="J231" s="13"/>
      <c r="K231">
        <f>K230</f>
        <v>1</v>
      </c>
      <c r="L231">
        <f>L230</f>
        <v>469</v>
      </c>
      <c r="M231">
        <f>M230</f>
        <v>15</v>
      </c>
    </row>
    <row r="232" spans="1:13" x14ac:dyDescent="0.3">
      <c r="A232" s="3" t="s">
        <v>15</v>
      </c>
      <c r="B232" s="12"/>
      <c r="C232" s="12"/>
      <c r="D232" s="12">
        <v>360.07812100000001</v>
      </c>
      <c r="E232" s="4">
        <f t="shared" si="113"/>
        <v>0</v>
      </c>
      <c r="F232" s="4">
        <f t="shared" si="114"/>
        <v>0</v>
      </c>
      <c r="G232" s="3"/>
      <c r="I232" s="13"/>
      <c r="J232" s="13"/>
      <c r="K232">
        <f t="shared" ref="K232:K241" si="115">K231</f>
        <v>1</v>
      </c>
      <c r="L232">
        <f t="shared" ref="L232:L241" si="116">L231</f>
        <v>469</v>
      </c>
      <c r="M232">
        <f t="shared" ref="M232:M241" si="117">M231</f>
        <v>15</v>
      </c>
    </row>
    <row r="233" spans="1:13" x14ac:dyDescent="0.3">
      <c r="A233" s="3" t="s">
        <v>68</v>
      </c>
      <c r="B233" s="12">
        <v>39.807047982041851</v>
      </c>
      <c r="C233" s="12">
        <v>62.082365711188487</v>
      </c>
      <c r="D233" s="12">
        <v>26.843672999999999</v>
      </c>
      <c r="E233" s="4">
        <f t="shared" si="113"/>
        <v>0.13237178190018867</v>
      </c>
      <c r="F233" s="4">
        <f t="shared" si="114"/>
        <v>4.1388243807458993</v>
      </c>
      <c r="G233" s="3"/>
      <c r="I233" s="13"/>
      <c r="J233" s="13"/>
      <c r="K233">
        <f t="shared" si="115"/>
        <v>1</v>
      </c>
      <c r="L233">
        <f t="shared" si="116"/>
        <v>469</v>
      </c>
      <c r="M233">
        <f t="shared" si="117"/>
        <v>15</v>
      </c>
    </row>
    <row r="234" spans="1:13" x14ac:dyDescent="0.3">
      <c r="A234" s="3" t="s">
        <v>73</v>
      </c>
      <c r="B234" s="12">
        <v>0.18078760712036679</v>
      </c>
      <c r="C234" s="12">
        <v>0.64548291734284913</v>
      </c>
      <c r="D234" s="12">
        <v>1922.81618</v>
      </c>
      <c r="E234" s="4">
        <f t="shared" si="113"/>
        <v>1.3762961990252647E-3</v>
      </c>
      <c r="F234" s="4">
        <f t="shared" si="114"/>
        <v>4.3032194489523272E-2</v>
      </c>
      <c r="G234" s="3"/>
      <c r="I234" s="13"/>
      <c r="J234" s="13"/>
      <c r="K234">
        <f t="shared" si="115"/>
        <v>1</v>
      </c>
      <c r="L234">
        <f t="shared" si="116"/>
        <v>469</v>
      </c>
      <c r="M234">
        <f t="shared" si="117"/>
        <v>15</v>
      </c>
    </row>
    <row r="235" spans="1:13" x14ac:dyDescent="0.3">
      <c r="A235" s="3" t="s">
        <v>32</v>
      </c>
      <c r="B235" s="12">
        <v>513.13959276855633</v>
      </c>
      <c r="C235" s="12">
        <v>1039.5340550899521</v>
      </c>
      <c r="D235" s="12">
        <v>1.6087659999999999</v>
      </c>
      <c r="E235" s="4">
        <f t="shared" si="113"/>
        <v>2.2164905225798552</v>
      </c>
      <c r="F235" s="4">
        <f t="shared" si="114"/>
        <v>69.302270339330136</v>
      </c>
      <c r="G235" s="3"/>
      <c r="I235" s="13"/>
      <c r="J235" s="13"/>
      <c r="K235">
        <f t="shared" si="115"/>
        <v>1</v>
      </c>
      <c r="L235">
        <f t="shared" si="116"/>
        <v>469</v>
      </c>
      <c r="M235">
        <f t="shared" si="117"/>
        <v>15</v>
      </c>
    </row>
    <row r="236" spans="1:13" x14ac:dyDescent="0.3">
      <c r="A236" s="3" t="s">
        <v>23</v>
      </c>
      <c r="B236" s="12">
        <v>59.042161177448612</v>
      </c>
      <c r="C236" s="12">
        <v>203.9351054605645</v>
      </c>
      <c r="D236" s="12">
        <v>8.9736349999999998</v>
      </c>
      <c r="E236" s="4">
        <f t="shared" si="113"/>
        <v>0.43482964916964711</v>
      </c>
      <c r="F236" s="4">
        <f t="shared" si="114"/>
        <v>13.595673697370966</v>
      </c>
      <c r="G236" s="3"/>
      <c r="I236" s="13"/>
      <c r="J236" s="13"/>
      <c r="K236">
        <f t="shared" si="115"/>
        <v>1</v>
      </c>
      <c r="L236">
        <f t="shared" si="116"/>
        <v>469</v>
      </c>
      <c r="M236">
        <f t="shared" si="117"/>
        <v>15</v>
      </c>
    </row>
    <row r="237" spans="1:13" x14ac:dyDescent="0.3">
      <c r="A237" s="3" t="s">
        <v>25</v>
      </c>
      <c r="B237" s="12">
        <v>1.029115950198324</v>
      </c>
      <c r="C237" s="12">
        <v>3.5047235558440111</v>
      </c>
      <c r="D237" s="12">
        <v>436.58722</v>
      </c>
      <c r="E237" s="4">
        <f t="shared" si="113"/>
        <v>7.4727581148059941E-3</v>
      </c>
      <c r="F237" s="4">
        <f t="shared" si="114"/>
        <v>0.23364823705626742</v>
      </c>
      <c r="G237" s="3"/>
      <c r="I237" s="13"/>
      <c r="J237" s="13"/>
      <c r="K237">
        <f t="shared" si="115"/>
        <v>1</v>
      </c>
      <c r="L237">
        <f t="shared" si="116"/>
        <v>469</v>
      </c>
      <c r="M237">
        <f t="shared" si="117"/>
        <v>15</v>
      </c>
    </row>
    <row r="238" spans="1:13" x14ac:dyDescent="0.3">
      <c r="A238" s="3" t="s">
        <v>74</v>
      </c>
      <c r="B238" s="12">
        <v>153.00037303699509</v>
      </c>
      <c r="C238" s="12">
        <v>423.454417112442</v>
      </c>
      <c r="D238" s="12">
        <v>3.8828239999999998</v>
      </c>
      <c r="E238" s="4">
        <f t="shared" si="113"/>
        <v>0.9028878829689595</v>
      </c>
      <c r="F238" s="4">
        <f t="shared" si="114"/>
        <v>28.2302944741628</v>
      </c>
      <c r="G238" s="3"/>
      <c r="I238" s="13"/>
      <c r="J238" s="13"/>
      <c r="K238">
        <f t="shared" si="115"/>
        <v>1</v>
      </c>
      <c r="L238">
        <f t="shared" si="116"/>
        <v>469</v>
      </c>
      <c r="M238">
        <f t="shared" si="117"/>
        <v>15</v>
      </c>
    </row>
    <row r="239" spans="1:13" x14ac:dyDescent="0.3">
      <c r="A239" s="3" t="s">
        <v>16</v>
      </c>
      <c r="B239" s="12"/>
      <c r="C239" s="12">
        <v>5.1478429854717076</v>
      </c>
      <c r="D239" s="12">
        <v>292.14260999999999</v>
      </c>
      <c r="E239" s="4">
        <f t="shared" si="113"/>
        <v>1.0976211056442873E-2</v>
      </c>
      <c r="F239" s="4">
        <f t="shared" si="114"/>
        <v>0.3431895323647805</v>
      </c>
      <c r="G239" s="3"/>
      <c r="I239" s="13"/>
      <c r="J239" s="13"/>
      <c r="K239">
        <f t="shared" si="115"/>
        <v>1</v>
      </c>
      <c r="L239">
        <f t="shared" si="116"/>
        <v>469</v>
      </c>
      <c r="M239">
        <f t="shared" si="117"/>
        <v>15</v>
      </c>
    </row>
    <row r="240" spans="1:13" x14ac:dyDescent="0.3">
      <c r="A240" s="3" t="s">
        <v>118</v>
      </c>
      <c r="B240" s="12">
        <v>8.2129523933252155</v>
      </c>
      <c r="C240" s="12">
        <v>25.87887998548997</v>
      </c>
      <c r="D240" s="12">
        <v>65.378366</v>
      </c>
      <c r="E240" s="4">
        <f t="shared" si="113"/>
        <v>5.5178848583134266E-2</v>
      </c>
      <c r="F240" s="4">
        <f t="shared" si="114"/>
        <v>1.7252586656993314</v>
      </c>
      <c r="G240" s="3"/>
      <c r="I240" s="13"/>
      <c r="J240" s="13"/>
      <c r="K240">
        <f t="shared" si="115"/>
        <v>1</v>
      </c>
      <c r="L240">
        <f t="shared" si="116"/>
        <v>469</v>
      </c>
      <c r="M240">
        <f t="shared" si="117"/>
        <v>15</v>
      </c>
    </row>
    <row r="241" spans="1:13" x14ac:dyDescent="0.3">
      <c r="A241" s="3" t="s">
        <v>33</v>
      </c>
      <c r="B241" s="12">
        <v>40.838273159546652</v>
      </c>
      <c r="C241" s="12">
        <v>101.4322070191547</v>
      </c>
      <c r="D241" s="12">
        <v>16.954772999999999</v>
      </c>
      <c r="E241" s="4">
        <f t="shared" si="113"/>
        <v>0.21627336251418913</v>
      </c>
      <c r="F241" s="4">
        <f t="shared" si="114"/>
        <v>6.7621471346103137</v>
      </c>
      <c r="G241" s="3"/>
      <c r="I241" s="13"/>
      <c r="J241" s="13"/>
      <c r="K241">
        <f t="shared" si="115"/>
        <v>1</v>
      </c>
      <c r="L241">
        <f t="shared" si="116"/>
        <v>469</v>
      </c>
      <c r="M241">
        <f t="shared" si="117"/>
        <v>15</v>
      </c>
    </row>
    <row r="242" spans="1:13" x14ac:dyDescent="0.3">
      <c r="A242" s="2" t="str">
        <f>A182</f>
        <v>Model name</v>
      </c>
      <c r="B242" s="2" t="s">
        <v>13</v>
      </c>
      <c r="C242" s="2" t="s">
        <v>12</v>
      </c>
      <c r="D242" s="2" t="s">
        <v>12</v>
      </c>
      <c r="E242" s="2" t="s">
        <v>12</v>
      </c>
      <c r="F242" s="2" t="s">
        <v>12</v>
      </c>
      <c r="G242" s="2" t="s">
        <v>31</v>
      </c>
      <c r="H242" s="5"/>
      <c r="I242" s="13" t="str">
        <f>CONCATENATE(G242, ," ", C242)</f>
        <v>Intel® Core™ i5-13600K INT8</v>
      </c>
      <c r="J242" s="13" t="str">
        <f>CONCATENATE($G242, ," ", B242)</f>
        <v>Intel® Core™ i5-13600K FP32</v>
      </c>
      <c r="K242" s="13">
        <v>1</v>
      </c>
      <c r="L242" s="13">
        <v>329</v>
      </c>
      <c r="M242" s="13">
        <v>125</v>
      </c>
    </row>
    <row r="243" spans="1:13" x14ac:dyDescent="0.3">
      <c r="A243" s="3" t="s">
        <v>14</v>
      </c>
      <c r="B243" s="12">
        <v>47.191248200990167</v>
      </c>
      <c r="C243" s="12">
        <v>119.9596259274773</v>
      </c>
      <c r="D243" s="12">
        <v>13.314287</v>
      </c>
      <c r="E243" s="4">
        <f t="shared" ref="E243:E253" si="118">C243/(K243*L243)</f>
        <v>0.36461892379172434</v>
      </c>
      <c r="F243" s="4">
        <f t="shared" ref="F243:F253" si="119">C243/(K243*M243)</f>
        <v>0.95967700741981843</v>
      </c>
      <c r="G243" s="3"/>
      <c r="I243" s="14"/>
      <c r="J243" s="14"/>
      <c r="K243">
        <f>K242</f>
        <v>1</v>
      </c>
      <c r="L243">
        <f>L242</f>
        <v>329</v>
      </c>
      <c r="M243">
        <f>M242</f>
        <v>125</v>
      </c>
    </row>
    <row r="244" spans="1:13" x14ac:dyDescent="0.3">
      <c r="A244" s="3" t="s">
        <v>15</v>
      </c>
      <c r="B244" s="12">
        <v>3.9109508545587661</v>
      </c>
      <c r="C244" s="12"/>
      <c r="D244" s="12">
        <v>128.893801</v>
      </c>
      <c r="E244" s="4">
        <f t="shared" si="118"/>
        <v>0</v>
      </c>
      <c r="F244" s="4">
        <f t="shared" si="119"/>
        <v>0</v>
      </c>
      <c r="G244" s="3"/>
      <c r="I244" s="14"/>
      <c r="J244" s="14"/>
      <c r="K244">
        <f t="shared" ref="K244:K253" si="120">K243</f>
        <v>1</v>
      </c>
      <c r="L244">
        <f t="shared" ref="L244:L253" si="121">L243</f>
        <v>329</v>
      </c>
      <c r="M244">
        <f t="shared" ref="M244:M253" si="122">M243</f>
        <v>125</v>
      </c>
    </row>
    <row r="245" spans="1:13" x14ac:dyDescent="0.3">
      <c r="A245" s="3" t="s">
        <v>68</v>
      </c>
      <c r="B245" s="12">
        <v>93.19516070817663</v>
      </c>
      <c r="C245" s="12">
        <v>152.1746804517698</v>
      </c>
      <c r="D245" s="12">
        <v>9.1351379999999995</v>
      </c>
      <c r="E245" s="4">
        <f t="shared" si="118"/>
        <v>0.46253702264975621</v>
      </c>
      <c r="F245" s="4">
        <f t="shared" si="119"/>
        <v>1.2173974436141584</v>
      </c>
      <c r="G245" s="3"/>
      <c r="I245" s="14"/>
      <c r="J245" s="14"/>
      <c r="K245">
        <f t="shared" si="120"/>
        <v>1</v>
      </c>
      <c r="L245">
        <f t="shared" si="121"/>
        <v>329</v>
      </c>
      <c r="M245">
        <f t="shared" si="122"/>
        <v>125</v>
      </c>
    </row>
    <row r="246" spans="1:13" x14ac:dyDescent="0.3">
      <c r="A246" s="3" t="s">
        <v>73</v>
      </c>
      <c r="B246" s="12">
        <v>0.50103914951068262</v>
      </c>
      <c r="C246" s="12">
        <v>1.717806449686837</v>
      </c>
      <c r="D246" s="12">
        <v>708.93489099999999</v>
      </c>
      <c r="E246" s="4">
        <f t="shared" si="118"/>
        <v>5.2212961996560394E-3</v>
      </c>
      <c r="F246" s="4">
        <f t="shared" si="119"/>
        <v>1.3742451597494697E-2</v>
      </c>
      <c r="G246" s="3"/>
      <c r="I246" s="13"/>
      <c r="J246" s="13"/>
      <c r="K246">
        <f t="shared" si="120"/>
        <v>1</v>
      </c>
      <c r="L246">
        <f t="shared" si="121"/>
        <v>329</v>
      </c>
      <c r="M246">
        <f t="shared" si="122"/>
        <v>125</v>
      </c>
    </row>
    <row r="247" spans="1:13" x14ac:dyDescent="0.3">
      <c r="A247" s="3" t="s">
        <v>32</v>
      </c>
      <c r="B247" s="12">
        <v>1328.9907238927769</v>
      </c>
      <c r="C247" s="12">
        <v>2989.9216810998951</v>
      </c>
      <c r="D247" s="12">
        <v>0.68717600000000001</v>
      </c>
      <c r="E247" s="4">
        <f t="shared" si="118"/>
        <v>9.0879078452884343</v>
      </c>
      <c r="F247" s="4">
        <f t="shared" si="119"/>
        <v>23.91937344879916</v>
      </c>
      <c r="G247" s="3"/>
      <c r="I247" s="14"/>
      <c r="J247" s="14"/>
      <c r="K247">
        <f t="shared" si="120"/>
        <v>1</v>
      </c>
      <c r="L247">
        <f t="shared" si="121"/>
        <v>329</v>
      </c>
      <c r="M247">
        <f t="shared" si="122"/>
        <v>125</v>
      </c>
    </row>
    <row r="248" spans="1:13" x14ac:dyDescent="0.3">
      <c r="A248" s="3" t="s">
        <v>23</v>
      </c>
      <c r="B248" s="12">
        <v>151.19643945323671</v>
      </c>
      <c r="C248" s="12">
        <v>543.91200278063468</v>
      </c>
      <c r="D248" s="12">
        <v>2.8189739999999999</v>
      </c>
      <c r="E248" s="4">
        <f t="shared" si="118"/>
        <v>1.6532279719776131</v>
      </c>
      <c r="F248" s="4">
        <f t="shared" si="119"/>
        <v>4.3512960222450774</v>
      </c>
      <c r="G248" s="3"/>
      <c r="I248" s="14"/>
      <c r="J248" s="14"/>
      <c r="K248">
        <f t="shared" si="120"/>
        <v>1</v>
      </c>
      <c r="L248">
        <f t="shared" si="121"/>
        <v>329</v>
      </c>
      <c r="M248">
        <f t="shared" si="122"/>
        <v>125</v>
      </c>
    </row>
    <row r="249" spans="1:13" x14ac:dyDescent="0.3">
      <c r="A249" s="3" t="s">
        <v>25</v>
      </c>
      <c r="B249" s="12">
        <v>2.5072394414295389</v>
      </c>
      <c r="C249" s="12">
        <v>8.972591603150228</v>
      </c>
      <c r="D249" s="12">
        <v>128.86994300000001</v>
      </c>
      <c r="E249" s="4">
        <f t="shared" si="118"/>
        <v>2.7272314903192183E-2</v>
      </c>
      <c r="F249" s="4">
        <f t="shared" si="119"/>
        <v>7.1780732825201823E-2</v>
      </c>
      <c r="G249" s="3"/>
      <c r="I249" s="14"/>
      <c r="J249" s="14"/>
      <c r="K249">
        <f t="shared" si="120"/>
        <v>1</v>
      </c>
      <c r="L249">
        <f t="shared" si="121"/>
        <v>329</v>
      </c>
      <c r="M249">
        <f t="shared" si="122"/>
        <v>125</v>
      </c>
    </row>
    <row r="250" spans="1:13" x14ac:dyDescent="0.3">
      <c r="A250" s="3" t="s">
        <v>74</v>
      </c>
      <c r="B250" s="12">
        <v>385.05526817894207</v>
      </c>
      <c r="C250" s="12">
        <v>1073.430656742476</v>
      </c>
      <c r="D250" s="12">
        <v>1.312468</v>
      </c>
      <c r="E250" s="4">
        <f t="shared" si="118"/>
        <v>3.2627071633509908</v>
      </c>
      <c r="F250" s="4">
        <f t="shared" si="119"/>
        <v>8.5874452539398085</v>
      </c>
      <c r="G250" s="3"/>
      <c r="I250" s="14"/>
      <c r="J250" s="14"/>
      <c r="K250">
        <f t="shared" si="120"/>
        <v>1</v>
      </c>
      <c r="L250">
        <f t="shared" si="121"/>
        <v>329</v>
      </c>
      <c r="M250">
        <f t="shared" si="122"/>
        <v>125</v>
      </c>
    </row>
    <row r="251" spans="1:13" x14ac:dyDescent="0.3">
      <c r="A251" s="3" t="s">
        <v>16</v>
      </c>
      <c r="B251" s="12">
        <v>3.3011975664005981</v>
      </c>
      <c r="C251" s="12">
        <v>12.677214434557101</v>
      </c>
      <c r="D251" s="12">
        <v>93.377099999999999</v>
      </c>
      <c r="E251" s="4">
        <f t="shared" si="118"/>
        <v>3.8532566670386327E-2</v>
      </c>
      <c r="F251" s="4">
        <f t="shared" si="119"/>
        <v>0.10141771547645681</v>
      </c>
      <c r="G251" s="3"/>
      <c r="I251" s="14"/>
      <c r="J251" s="14"/>
      <c r="K251">
        <f t="shared" si="120"/>
        <v>1</v>
      </c>
      <c r="L251">
        <f t="shared" si="121"/>
        <v>329</v>
      </c>
      <c r="M251">
        <f t="shared" si="122"/>
        <v>125</v>
      </c>
    </row>
    <row r="252" spans="1:13" x14ac:dyDescent="0.3">
      <c r="A252" s="3" t="s">
        <v>118</v>
      </c>
      <c r="B252" s="12">
        <v>20.168031405154199</v>
      </c>
      <c r="C252" s="12">
        <v>66.59317000581126</v>
      </c>
      <c r="D252" s="12">
        <v>19.618637</v>
      </c>
      <c r="E252" s="4">
        <f t="shared" si="118"/>
        <v>0.2024108510814932</v>
      </c>
      <c r="F252" s="4">
        <f t="shared" si="119"/>
        <v>0.53274536004649009</v>
      </c>
      <c r="G252" s="3"/>
      <c r="I252" s="14"/>
      <c r="J252" s="14"/>
      <c r="K252">
        <f t="shared" si="120"/>
        <v>1</v>
      </c>
      <c r="L252">
        <f t="shared" si="121"/>
        <v>329</v>
      </c>
      <c r="M252">
        <f t="shared" si="122"/>
        <v>125</v>
      </c>
    </row>
    <row r="253" spans="1:13" x14ac:dyDescent="0.3">
      <c r="A253" s="3" t="s">
        <v>33</v>
      </c>
      <c r="B253" s="12">
        <v>103.27311844097871</v>
      </c>
      <c r="C253" s="12">
        <v>272.16313235707082</v>
      </c>
      <c r="D253" s="12">
        <v>5.1249950000000002</v>
      </c>
      <c r="E253" s="4">
        <f t="shared" si="118"/>
        <v>0.82724356339535199</v>
      </c>
      <c r="F253" s="4">
        <f t="shared" si="119"/>
        <v>2.1773050588565668</v>
      </c>
      <c r="G253" s="3"/>
      <c r="I253" s="14"/>
      <c r="J253" s="14"/>
      <c r="K253">
        <f t="shared" si="120"/>
        <v>1</v>
      </c>
      <c r="L253">
        <f t="shared" si="121"/>
        <v>329</v>
      </c>
      <c r="M253">
        <f t="shared" si="122"/>
        <v>125</v>
      </c>
    </row>
    <row r="254" spans="1:13" x14ac:dyDescent="0.3">
      <c r="A254" s="2" t="str">
        <f>A242</f>
        <v>Model name</v>
      </c>
      <c r="B254" s="2" t="s">
        <v>13</v>
      </c>
      <c r="C254" s="2" t="s">
        <v>12</v>
      </c>
      <c r="D254" s="2" t="s">
        <v>12</v>
      </c>
      <c r="E254" s="2" t="s">
        <v>12</v>
      </c>
      <c r="F254" s="2" t="s">
        <v>12</v>
      </c>
      <c r="G254" s="2" t="s">
        <v>38</v>
      </c>
      <c r="H254" s="5"/>
      <c r="I254" s="13" t="str">
        <f>CONCATENATE(G254, ," ", C254)</f>
        <v>Intel® Core™  i9-13900K INT8</v>
      </c>
      <c r="J254" s="13" t="str">
        <f>CONCATENATE($G254, ," ", B254)</f>
        <v>Intel® Core™  i9-13900K FP32</v>
      </c>
      <c r="K254" s="13">
        <v>1</v>
      </c>
      <c r="L254" s="13">
        <v>599</v>
      </c>
      <c r="M254" s="13">
        <v>125</v>
      </c>
    </row>
    <row r="255" spans="1:13" x14ac:dyDescent="0.3">
      <c r="A255" s="3" t="s">
        <v>14</v>
      </c>
      <c r="B255" s="12">
        <v>67.234868812649111</v>
      </c>
      <c r="C255" s="12">
        <v>168.9293236325253</v>
      </c>
      <c r="D255" s="12">
        <v>10.731849</v>
      </c>
      <c r="E255" s="4">
        <f t="shared" ref="E255:E265" si="123">C255/(K255*L255)</f>
        <v>0.28201890422792203</v>
      </c>
      <c r="F255" s="4">
        <f t="shared" ref="F255:F265" si="124">C255/(K255*M255)</f>
        <v>1.3514345890602024</v>
      </c>
      <c r="G255" s="3"/>
      <c r="I255" s="14"/>
      <c r="J255" s="14"/>
      <c r="K255">
        <f>K254</f>
        <v>1</v>
      </c>
      <c r="L255">
        <f>L254</f>
        <v>599</v>
      </c>
      <c r="M255">
        <f>M254</f>
        <v>125</v>
      </c>
    </row>
    <row r="256" spans="1:13" x14ac:dyDescent="0.3">
      <c r="A256" s="3" t="s">
        <v>15</v>
      </c>
      <c r="B256" s="12">
        <v>5.9913897093456523</v>
      </c>
      <c r="C256" s="12">
        <v>16.05686804017715</v>
      </c>
      <c r="D256" s="12">
        <v>94.965885</v>
      </c>
      <c r="E256" s="4">
        <f t="shared" si="123"/>
        <v>2.680612360630576E-2</v>
      </c>
      <c r="F256" s="4">
        <f t="shared" si="124"/>
        <v>0.12845494432141721</v>
      </c>
      <c r="G256" s="3"/>
      <c r="I256" s="14"/>
      <c r="J256" s="14"/>
      <c r="K256">
        <f t="shared" ref="K256:K265" si="125">K255</f>
        <v>1</v>
      </c>
      <c r="L256">
        <f t="shared" ref="L256:L265" si="126">L255</f>
        <v>599</v>
      </c>
      <c r="M256">
        <f t="shared" ref="M256:M265" si="127">M255</f>
        <v>125</v>
      </c>
    </row>
    <row r="257" spans="1:13" x14ac:dyDescent="0.3">
      <c r="A257" s="3" t="s">
        <v>68</v>
      </c>
      <c r="B257" s="12">
        <v>126.7256759856068</v>
      </c>
      <c r="C257" s="12">
        <v>220.01234472408851</v>
      </c>
      <c r="D257" s="12">
        <v>7.3295949999999994</v>
      </c>
      <c r="E257" s="4">
        <f t="shared" si="123"/>
        <v>0.36729940688495577</v>
      </c>
      <c r="F257" s="4">
        <f t="shared" si="124"/>
        <v>1.7600987577927081</v>
      </c>
      <c r="G257" s="3"/>
      <c r="I257" s="14"/>
      <c r="J257" s="14"/>
      <c r="K257">
        <f t="shared" si="125"/>
        <v>1</v>
      </c>
      <c r="L257">
        <f t="shared" si="126"/>
        <v>599</v>
      </c>
      <c r="M257">
        <f t="shared" si="127"/>
        <v>125</v>
      </c>
    </row>
    <row r="258" spans="1:13" x14ac:dyDescent="0.3">
      <c r="A258" s="3" t="s">
        <v>73</v>
      </c>
      <c r="B258" s="12">
        <v>0.71074062597587706</v>
      </c>
      <c r="C258" s="12">
        <v>2.487105622352201</v>
      </c>
      <c r="D258" s="12">
        <v>558.41702299999997</v>
      </c>
      <c r="E258" s="4">
        <f t="shared" si="123"/>
        <v>4.1520961975829735E-3</v>
      </c>
      <c r="F258" s="4">
        <f t="shared" si="124"/>
        <v>1.9896844978817607E-2</v>
      </c>
      <c r="G258" s="3"/>
      <c r="I258" s="13"/>
      <c r="J258" s="13"/>
      <c r="K258">
        <f t="shared" si="125"/>
        <v>1</v>
      </c>
      <c r="L258">
        <f t="shared" si="126"/>
        <v>599</v>
      </c>
      <c r="M258">
        <f t="shared" si="127"/>
        <v>125</v>
      </c>
    </row>
    <row r="259" spans="1:13" x14ac:dyDescent="0.3">
      <c r="A259" s="3" t="s">
        <v>32</v>
      </c>
      <c r="B259" s="12">
        <v>2047.2593829166231</v>
      </c>
      <c r="C259" s="12">
        <v>4254.4719112331022</v>
      </c>
      <c r="D259" s="12">
        <v>0.59737600000000002</v>
      </c>
      <c r="E259" s="4">
        <f t="shared" si="123"/>
        <v>7.102624225764778</v>
      </c>
      <c r="F259" s="4">
        <f t="shared" si="124"/>
        <v>34.035775289864816</v>
      </c>
      <c r="G259" s="3"/>
      <c r="I259" s="14"/>
      <c r="J259" s="14"/>
      <c r="K259">
        <f>K258</f>
        <v>1</v>
      </c>
      <c r="L259">
        <f>L258</f>
        <v>599</v>
      </c>
      <c r="M259">
        <f>M258</f>
        <v>125</v>
      </c>
    </row>
    <row r="260" spans="1:13" x14ac:dyDescent="0.3">
      <c r="A260" s="3" t="s">
        <v>23</v>
      </c>
      <c r="B260" s="12">
        <v>233.37952676558911</v>
      </c>
      <c r="C260" s="12">
        <v>766.25523955997369</v>
      </c>
      <c r="D260" s="12">
        <v>2.1551469999999999</v>
      </c>
      <c r="E260" s="4">
        <f t="shared" si="123"/>
        <v>1.2792241061101397</v>
      </c>
      <c r="F260" s="4">
        <f t="shared" si="124"/>
        <v>6.1300419164797892</v>
      </c>
      <c r="G260" s="3"/>
      <c r="I260" s="14"/>
      <c r="J260" s="14"/>
      <c r="K260">
        <f t="shared" si="125"/>
        <v>1</v>
      </c>
      <c r="L260">
        <f t="shared" si="126"/>
        <v>599</v>
      </c>
      <c r="M260">
        <f t="shared" si="127"/>
        <v>125</v>
      </c>
    </row>
    <row r="261" spans="1:13" x14ac:dyDescent="0.3">
      <c r="A261" s="3" t="s">
        <v>25</v>
      </c>
      <c r="B261" s="12">
        <v>3.8313476785717628</v>
      </c>
      <c r="C261" s="12">
        <v>12.97051779693777</v>
      </c>
      <c r="D261" s="12">
        <v>101.211696</v>
      </c>
      <c r="E261" s="4">
        <f t="shared" si="123"/>
        <v>2.1653619026607295E-2</v>
      </c>
      <c r="F261" s="4">
        <f t="shared" si="124"/>
        <v>0.10376414237550216</v>
      </c>
      <c r="G261" s="3"/>
      <c r="I261" s="14"/>
      <c r="J261" s="14"/>
      <c r="K261">
        <f t="shared" si="125"/>
        <v>1</v>
      </c>
      <c r="L261">
        <f t="shared" si="126"/>
        <v>599</v>
      </c>
      <c r="M261">
        <f t="shared" si="127"/>
        <v>125</v>
      </c>
    </row>
    <row r="262" spans="1:13" x14ac:dyDescent="0.3">
      <c r="A262" s="3" t="s">
        <v>74</v>
      </c>
      <c r="B262" s="12">
        <v>587.94773224701726</v>
      </c>
      <c r="C262" s="12">
        <v>1607.169821730939</v>
      </c>
      <c r="D262" s="12">
        <v>1.0900319999999999</v>
      </c>
      <c r="E262" s="4">
        <f t="shared" si="123"/>
        <v>2.6830881831902156</v>
      </c>
      <c r="F262" s="4">
        <f t="shared" si="124"/>
        <v>12.857358573847511</v>
      </c>
      <c r="G262" s="3"/>
      <c r="I262" s="14"/>
      <c r="J262" s="14"/>
      <c r="K262">
        <f t="shared" si="125"/>
        <v>1</v>
      </c>
      <c r="L262">
        <f t="shared" si="126"/>
        <v>599</v>
      </c>
      <c r="M262">
        <f t="shared" si="127"/>
        <v>125</v>
      </c>
    </row>
    <row r="263" spans="1:13" x14ac:dyDescent="0.3">
      <c r="A263" s="3" t="s">
        <v>16</v>
      </c>
      <c r="B263" s="12">
        <v>4.1261124733547243</v>
      </c>
      <c r="C263" s="12">
        <v>18.747491488373871</v>
      </c>
      <c r="D263" s="12">
        <v>72.323330999999996</v>
      </c>
      <c r="E263" s="4">
        <f t="shared" si="123"/>
        <v>3.1297982451375411E-2</v>
      </c>
      <c r="F263" s="4">
        <f t="shared" si="124"/>
        <v>0.14997993190699097</v>
      </c>
      <c r="G263" s="3"/>
      <c r="I263" s="14"/>
      <c r="J263" s="14"/>
      <c r="K263">
        <f t="shared" si="125"/>
        <v>1</v>
      </c>
      <c r="L263">
        <f t="shared" si="126"/>
        <v>599</v>
      </c>
      <c r="M263">
        <f t="shared" si="127"/>
        <v>125</v>
      </c>
    </row>
    <row r="264" spans="1:13" x14ac:dyDescent="0.3">
      <c r="A264" s="3" t="s">
        <v>118</v>
      </c>
      <c r="B264" s="12">
        <v>30.366430703381479</v>
      </c>
      <c r="C264" s="12">
        <v>95.492071032498743</v>
      </c>
      <c r="D264" s="12">
        <v>15.470370000000001</v>
      </c>
      <c r="E264" s="4">
        <f t="shared" si="123"/>
        <v>0.15941915030467235</v>
      </c>
      <c r="F264" s="4">
        <f t="shared" si="124"/>
        <v>0.7639365682599899</v>
      </c>
      <c r="G264" s="3"/>
      <c r="I264" s="14"/>
      <c r="J264" s="14"/>
      <c r="K264">
        <f t="shared" si="125"/>
        <v>1</v>
      </c>
      <c r="L264">
        <f t="shared" si="126"/>
        <v>599</v>
      </c>
      <c r="M264">
        <f t="shared" si="127"/>
        <v>125</v>
      </c>
    </row>
    <row r="265" spans="1:13" x14ac:dyDescent="0.3">
      <c r="A265" s="3" t="s">
        <v>33</v>
      </c>
      <c r="B265" s="12">
        <v>154.46387887655709</v>
      </c>
      <c r="C265" s="12">
        <v>387.96094852505689</v>
      </c>
      <c r="D265" s="12">
        <v>4.1135839999999986</v>
      </c>
      <c r="E265" s="4">
        <f t="shared" si="123"/>
        <v>0.64768104929057912</v>
      </c>
      <c r="F265" s="4">
        <f t="shared" si="124"/>
        <v>3.1036875882004553</v>
      </c>
      <c r="G265" s="3"/>
      <c r="I265" s="14"/>
      <c r="J265" s="14"/>
      <c r="K265">
        <f t="shared" si="125"/>
        <v>1</v>
      </c>
      <c r="L265">
        <f t="shared" si="126"/>
        <v>599</v>
      </c>
      <c r="M265">
        <f t="shared" si="127"/>
        <v>125</v>
      </c>
    </row>
    <row r="266" spans="1:13" x14ac:dyDescent="0.3">
      <c r="A266" s="2" t="str">
        <f>A254</f>
        <v>Model name</v>
      </c>
      <c r="B266" s="2" t="s">
        <v>13</v>
      </c>
      <c r="C266" s="2" t="s">
        <v>12</v>
      </c>
      <c r="D266" s="2" t="s">
        <v>12</v>
      </c>
      <c r="E266" s="2" t="s">
        <v>12</v>
      </c>
      <c r="F266" s="2" t="s">
        <v>12</v>
      </c>
      <c r="G266" s="2" t="s">
        <v>35</v>
      </c>
      <c r="H266" s="5"/>
      <c r="I266" s="13" t="str">
        <f>CONCATENATE(G266, ," ", C266)</f>
        <v>Intel® Xeon® E2124G INT8</v>
      </c>
      <c r="J266" s="13" t="str">
        <f>CONCATENATE($G266, ," ", B266)</f>
        <v>Intel® Xeon® E2124G FP32</v>
      </c>
      <c r="K266" s="13">
        <v>1</v>
      </c>
      <c r="L266" s="13">
        <v>249</v>
      </c>
      <c r="M266" s="13">
        <v>71</v>
      </c>
    </row>
    <row r="267" spans="1:13" x14ac:dyDescent="0.3">
      <c r="A267" s="3" t="s">
        <v>14</v>
      </c>
      <c r="B267" s="12">
        <v>14.76600718077554</v>
      </c>
      <c r="C267" s="12">
        <v>20.687631986919541</v>
      </c>
      <c r="D267" s="12">
        <v>49.952203999999988</v>
      </c>
      <c r="E267" s="4">
        <f t="shared" ref="E267:E277" si="128">C267/(K267*L267)</f>
        <v>8.3082859385219046E-2</v>
      </c>
      <c r="F267" s="4">
        <f t="shared" ref="F267:F277" si="129">C267/(K267*M267)</f>
        <v>0.29137509840731746</v>
      </c>
      <c r="G267" s="3"/>
      <c r="I267" s="14"/>
      <c r="J267" s="14"/>
      <c r="K267">
        <f>K266</f>
        <v>1</v>
      </c>
      <c r="L267">
        <f>L266</f>
        <v>249</v>
      </c>
      <c r="M267">
        <f>M266</f>
        <v>71</v>
      </c>
    </row>
    <row r="268" spans="1:13" x14ac:dyDescent="0.3">
      <c r="A268" s="3" t="s">
        <v>15</v>
      </c>
      <c r="B268" s="12">
        <v>1.273352401059834</v>
      </c>
      <c r="C268" s="12"/>
      <c r="D268" s="12"/>
      <c r="E268" s="4">
        <f t="shared" si="128"/>
        <v>0</v>
      </c>
      <c r="F268" s="4">
        <f t="shared" si="129"/>
        <v>0</v>
      </c>
      <c r="G268" s="3"/>
      <c r="I268" s="14"/>
      <c r="J268" s="14"/>
      <c r="K268">
        <f t="shared" ref="K268:K277" si="130">K267</f>
        <v>1</v>
      </c>
      <c r="L268">
        <f t="shared" ref="L268:L277" si="131">L267</f>
        <v>249</v>
      </c>
      <c r="M268">
        <f t="shared" ref="M268:M277" si="132">M267</f>
        <v>71</v>
      </c>
    </row>
    <row r="269" spans="1:13" x14ac:dyDescent="0.3">
      <c r="A269" s="3" t="s">
        <v>68</v>
      </c>
      <c r="B269" s="12">
        <v>30.284112143907219</v>
      </c>
      <c r="C269" s="12">
        <v>35.925924135918883</v>
      </c>
      <c r="D269" s="12">
        <v>28.541045</v>
      </c>
      <c r="E269" s="4">
        <f t="shared" si="128"/>
        <v>0.14428081982296739</v>
      </c>
      <c r="F269" s="4">
        <f t="shared" si="129"/>
        <v>0.5059989314918153</v>
      </c>
      <c r="G269" s="3"/>
      <c r="I269" s="14"/>
      <c r="J269" s="14"/>
      <c r="K269">
        <f t="shared" si="130"/>
        <v>1</v>
      </c>
      <c r="L269">
        <f t="shared" si="131"/>
        <v>249</v>
      </c>
      <c r="M269">
        <f t="shared" si="132"/>
        <v>71</v>
      </c>
    </row>
    <row r="270" spans="1:13" x14ac:dyDescent="0.3">
      <c r="A270" s="3" t="s">
        <v>73</v>
      </c>
      <c r="B270" s="12">
        <v>0.15430442290386659</v>
      </c>
      <c r="C270" s="12">
        <v>0.294155205427021</v>
      </c>
      <c r="D270" s="12">
        <v>3400.6087029999999</v>
      </c>
      <c r="E270" s="4">
        <f t="shared" si="128"/>
        <v>1.1813462065342209E-3</v>
      </c>
      <c r="F270" s="4">
        <f t="shared" si="129"/>
        <v>4.1430310623524081E-3</v>
      </c>
      <c r="G270" s="3"/>
      <c r="I270" s="13"/>
      <c r="J270" s="13"/>
      <c r="K270">
        <f t="shared" si="130"/>
        <v>1</v>
      </c>
      <c r="L270">
        <f t="shared" si="131"/>
        <v>249</v>
      </c>
      <c r="M270">
        <f t="shared" si="132"/>
        <v>71</v>
      </c>
    </row>
    <row r="271" spans="1:13" x14ac:dyDescent="0.3">
      <c r="A271" s="3" t="s">
        <v>32</v>
      </c>
      <c r="B271" s="12">
        <v>425.23627055594619</v>
      </c>
      <c r="C271" s="12">
        <v>519.78795579281382</v>
      </c>
      <c r="D271" s="12">
        <v>2.0652689999999998</v>
      </c>
      <c r="E271" s="4">
        <f t="shared" si="128"/>
        <v>2.087501830493228</v>
      </c>
      <c r="F271" s="4">
        <f t="shared" si="129"/>
        <v>7.3209571238424482</v>
      </c>
      <c r="G271" s="3"/>
      <c r="I271" s="14"/>
      <c r="J271" s="14"/>
      <c r="K271">
        <f t="shared" si="130"/>
        <v>1</v>
      </c>
      <c r="L271">
        <f t="shared" si="131"/>
        <v>249</v>
      </c>
      <c r="M271">
        <f t="shared" si="132"/>
        <v>71</v>
      </c>
    </row>
    <row r="272" spans="1:13" x14ac:dyDescent="0.3">
      <c r="A272" s="3" t="s">
        <v>23</v>
      </c>
      <c r="B272" s="12">
        <v>49.797734336522304</v>
      </c>
      <c r="C272" s="12">
        <v>92.243276497608434</v>
      </c>
      <c r="D272" s="12">
        <v>11.185772</v>
      </c>
      <c r="E272" s="4">
        <f t="shared" si="128"/>
        <v>0.37045492569320654</v>
      </c>
      <c r="F272" s="4">
        <f t="shared" si="129"/>
        <v>1.2992010774311047</v>
      </c>
      <c r="G272" s="3"/>
      <c r="I272" s="14"/>
      <c r="J272" s="14"/>
      <c r="K272">
        <f t="shared" si="130"/>
        <v>1</v>
      </c>
      <c r="L272">
        <f t="shared" si="131"/>
        <v>249</v>
      </c>
      <c r="M272">
        <f t="shared" si="132"/>
        <v>71</v>
      </c>
    </row>
    <row r="273" spans="1:13" x14ac:dyDescent="0.3">
      <c r="A273" s="3" t="s">
        <v>25</v>
      </c>
      <c r="B273" s="12">
        <v>0.85935288662103215</v>
      </c>
      <c r="C273" s="12">
        <v>1.590338949051697</v>
      </c>
      <c r="D273" s="12">
        <v>628.98164299999996</v>
      </c>
      <c r="E273" s="4">
        <f t="shared" si="128"/>
        <v>6.3869034098461728E-3</v>
      </c>
      <c r="F273" s="4">
        <f t="shared" si="129"/>
        <v>2.2399140127488691E-2</v>
      </c>
      <c r="G273" s="3"/>
      <c r="I273" s="14"/>
      <c r="J273" s="14"/>
      <c r="K273">
        <f t="shared" si="130"/>
        <v>1</v>
      </c>
      <c r="L273">
        <f t="shared" si="131"/>
        <v>249</v>
      </c>
      <c r="M273">
        <f t="shared" si="132"/>
        <v>71</v>
      </c>
    </row>
    <row r="274" spans="1:13" x14ac:dyDescent="0.3">
      <c r="A274" s="3" t="s">
        <v>74</v>
      </c>
      <c r="B274" s="12">
        <v>120.89203002927459</v>
      </c>
      <c r="C274" s="12">
        <v>202.32882720997071</v>
      </c>
      <c r="D274" s="12">
        <v>5.110741</v>
      </c>
      <c r="E274" s="4">
        <f t="shared" si="128"/>
        <v>0.81256557112438033</v>
      </c>
      <c r="F274" s="4">
        <f t="shared" si="129"/>
        <v>2.8497017916897285</v>
      </c>
      <c r="G274" s="3"/>
      <c r="I274" s="14"/>
      <c r="J274" s="14"/>
      <c r="K274">
        <f t="shared" si="130"/>
        <v>1</v>
      </c>
      <c r="L274">
        <f t="shared" si="131"/>
        <v>249</v>
      </c>
      <c r="M274">
        <f t="shared" si="132"/>
        <v>71</v>
      </c>
    </row>
    <row r="275" spans="1:13" x14ac:dyDescent="0.3">
      <c r="A275" s="3" t="s">
        <v>16</v>
      </c>
      <c r="B275" s="12">
        <v>1.351011281229374</v>
      </c>
      <c r="C275" s="12">
        <v>2.4545939998810899</v>
      </c>
      <c r="D275" s="12">
        <v>415.745431</v>
      </c>
      <c r="E275" s="4">
        <f t="shared" si="128"/>
        <v>9.8578072284381119E-3</v>
      </c>
      <c r="F275" s="4">
        <f t="shared" si="129"/>
        <v>3.4571746477198448E-2</v>
      </c>
      <c r="G275" s="3"/>
      <c r="I275" s="14"/>
      <c r="J275" s="14"/>
      <c r="K275">
        <f t="shared" si="130"/>
        <v>1</v>
      </c>
      <c r="L275">
        <f t="shared" si="131"/>
        <v>249</v>
      </c>
      <c r="M275">
        <f t="shared" si="132"/>
        <v>71</v>
      </c>
    </row>
    <row r="276" spans="1:13" x14ac:dyDescent="0.3">
      <c r="A276" s="3" t="s">
        <v>118</v>
      </c>
      <c r="B276" s="12">
        <v>6.754032311614707</v>
      </c>
      <c r="C276" s="12">
        <v>12.067914978833899</v>
      </c>
      <c r="D276" s="12">
        <v>83.731656999999998</v>
      </c>
      <c r="E276" s="4">
        <f t="shared" si="128"/>
        <v>4.8465522003348992E-2</v>
      </c>
      <c r="F276" s="4">
        <f t="shared" si="129"/>
        <v>0.16997063350470282</v>
      </c>
      <c r="G276" s="3"/>
      <c r="I276" s="14"/>
      <c r="J276" s="14"/>
      <c r="K276">
        <f t="shared" si="130"/>
        <v>1</v>
      </c>
      <c r="L276">
        <f t="shared" si="131"/>
        <v>249</v>
      </c>
      <c r="M276">
        <f t="shared" si="132"/>
        <v>71</v>
      </c>
    </row>
    <row r="277" spans="1:13" x14ac:dyDescent="0.3">
      <c r="A277" s="3" t="s">
        <v>33</v>
      </c>
      <c r="B277" s="12">
        <v>32.5064866402547</v>
      </c>
      <c r="C277" s="12">
        <v>51.952487625668141</v>
      </c>
      <c r="D277" s="12">
        <v>19.415710000000001</v>
      </c>
      <c r="E277" s="4">
        <f t="shared" si="128"/>
        <v>0.20864452861714114</v>
      </c>
      <c r="F277" s="4">
        <f t="shared" si="129"/>
        <v>0.73172517782631186</v>
      </c>
      <c r="G277" s="3"/>
      <c r="I277" s="14"/>
      <c r="J277" s="14"/>
      <c r="K277">
        <f t="shared" si="130"/>
        <v>1</v>
      </c>
      <c r="L277">
        <f t="shared" si="131"/>
        <v>249</v>
      </c>
      <c r="M277">
        <f t="shared" si="132"/>
        <v>71</v>
      </c>
    </row>
    <row r="278" spans="1:13" x14ac:dyDescent="0.3">
      <c r="A278" s="2" t="str">
        <f>A266</f>
        <v>Model name</v>
      </c>
      <c r="B278" s="2" t="s">
        <v>13</v>
      </c>
      <c r="C278" s="2" t="s">
        <v>12</v>
      </c>
      <c r="D278" s="2" t="s">
        <v>12</v>
      </c>
      <c r="E278" s="2" t="s">
        <v>12</v>
      </c>
      <c r="F278" s="2" t="s">
        <v>12</v>
      </c>
      <c r="G278" s="2" t="s">
        <v>20</v>
      </c>
      <c r="H278" s="5"/>
      <c r="I278" s="13" t="str">
        <f>CONCATENATE(G278, ," ", C278)</f>
        <v>Intel® Xeon® W1290P INT8</v>
      </c>
      <c r="J278" s="13" t="str">
        <f>CONCATENATE($G278, ," ", B278)</f>
        <v>Intel® Xeon® W1290P FP32</v>
      </c>
      <c r="K278" s="13">
        <v>1</v>
      </c>
      <c r="L278" s="13">
        <v>594</v>
      </c>
      <c r="M278" s="13">
        <v>125</v>
      </c>
    </row>
    <row r="279" spans="1:13" x14ac:dyDescent="0.3">
      <c r="A279" s="3" t="s">
        <v>14</v>
      </c>
      <c r="B279" s="12">
        <v>35.7370130029474</v>
      </c>
      <c r="C279" s="12">
        <v>52.488805509005083</v>
      </c>
      <c r="D279" s="12">
        <v>26.634384000000001</v>
      </c>
      <c r="E279" s="4">
        <f t="shared" ref="E279:E289" si="133">C279/(K279*L279)</f>
        <v>8.836499243940249E-2</v>
      </c>
      <c r="F279" s="4">
        <f t="shared" ref="F279:F289" si="134">C279/(K279*M279)</f>
        <v>0.41991044407204065</v>
      </c>
      <c r="G279" s="3"/>
      <c r="I279" s="14"/>
      <c r="J279" s="14"/>
      <c r="K279">
        <f>K278</f>
        <v>1</v>
      </c>
      <c r="L279">
        <f>L278</f>
        <v>594</v>
      </c>
      <c r="M279">
        <f>M278</f>
        <v>125</v>
      </c>
    </row>
    <row r="280" spans="1:13" x14ac:dyDescent="0.3">
      <c r="A280" s="3" t="s">
        <v>15</v>
      </c>
      <c r="B280" s="12">
        <v>3.334057703893774</v>
      </c>
      <c r="C280" s="12">
        <v>5.1798670073384834</v>
      </c>
      <c r="D280" s="12"/>
      <c r="E280" s="4">
        <f t="shared" si="133"/>
        <v>8.7203148271691646E-3</v>
      </c>
      <c r="F280" s="4">
        <f t="shared" si="134"/>
        <v>4.1438936058707868E-2</v>
      </c>
      <c r="G280" s="3"/>
      <c r="I280" s="14"/>
      <c r="J280" s="14"/>
      <c r="K280">
        <f t="shared" ref="K280:K289" si="135">K279</f>
        <v>1</v>
      </c>
      <c r="L280">
        <f t="shared" ref="L280:L289" si="136">L279</f>
        <v>594</v>
      </c>
      <c r="M280">
        <f t="shared" ref="M280:M289" si="137">M279</f>
        <v>125</v>
      </c>
    </row>
    <row r="281" spans="1:13" x14ac:dyDescent="0.3">
      <c r="A281" s="3" t="s">
        <v>68</v>
      </c>
      <c r="B281" s="12">
        <v>48.027592198102667</v>
      </c>
      <c r="C281" s="12">
        <v>97.273699531843079</v>
      </c>
      <c r="D281" s="12">
        <v>13.25891</v>
      </c>
      <c r="E281" s="4">
        <f t="shared" si="133"/>
        <v>0.16376043692229475</v>
      </c>
      <c r="F281" s="4">
        <f t="shared" si="134"/>
        <v>0.7781895962547446</v>
      </c>
      <c r="G281" s="3"/>
      <c r="I281" s="14"/>
      <c r="J281" s="14"/>
      <c r="K281">
        <f t="shared" si="135"/>
        <v>1</v>
      </c>
      <c r="L281">
        <f t="shared" si="136"/>
        <v>594</v>
      </c>
      <c r="M281">
        <f t="shared" si="137"/>
        <v>125</v>
      </c>
    </row>
    <row r="282" spans="1:13" x14ac:dyDescent="0.3">
      <c r="A282" s="3" t="s">
        <v>73</v>
      </c>
      <c r="B282" s="12">
        <v>0.29210890548930069</v>
      </c>
      <c r="C282" s="12">
        <v>0.75580363723011568</v>
      </c>
      <c r="D282" s="12">
        <v>1441.1886959999999</v>
      </c>
      <c r="E282" s="4">
        <f t="shared" si="133"/>
        <v>1.2723966956735954E-3</v>
      </c>
      <c r="F282" s="4">
        <f t="shared" si="134"/>
        <v>6.0464290978409253E-3</v>
      </c>
      <c r="G282" s="3"/>
      <c r="I282" s="13"/>
      <c r="J282" s="13"/>
      <c r="K282">
        <f t="shared" si="135"/>
        <v>1</v>
      </c>
      <c r="L282">
        <f t="shared" si="136"/>
        <v>594</v>
      </c>
      <c r="M282">
        <f t="shared" si="137"/>
        <v>125</v>
      </c>
    </row>
    <row r="283" spans="1:13" x14ac:dyDescent="0.3">
      <c r="A283" s="3" t="s">
        <v>32</v>
      </c>
      <c r="B283" s="12">
        <v>666.39228960142282</v>
      </c>
      <c r="C283" s="12">
        <v>1451.2700858703511</v>
      </c>
      <c r="D283" s="12">
        <v>1.201355</v>
      </c>
      <c r="E283" s="4">
        <f t="shared" si="133"/>
        <v>2.4432156327783687</v>
      </c>
      <c r="F283" s="4">
        <f t="shared" si="134"/>
        <v>11.610160686962809</v>
      </c>
      <c r="G283" s="3"/>
      <c r="I283" s="14"/>
      <c r="J283" s="14"/>
      <c r="K283">
        <f t="shared" si="135"/>
        <v>1</v>
      </c>
      <c r="L283">
        <f t="shared" si="136"/>
        <v>594</v>
      </c>
      <c r="M283">
        <f t="shared" si="137"/>
        <v>125</v>
      </c>
    </row>
    <row r="284" spans="1:13" x14ac:dyDescent="0.3">
      <c r="A284" s="3" t="s">
        <v>23</v>
      </c>
      <c r="B284" s="12">
        <v>121.387756952941</v>
      </c>
      <c r="C284" s="12">
        <v>245.58651118335931</v>
      </c>
      <c r="D284" s="12">
        <v>5.1692819999999999</v>
      </c>
      <c r="E284" s="4">
        <f t="shared" si="133"/>
        <v>0.41344530502249044</v>
      </c>
      <c r="F284" s="4">
        <f t="shared" si="134"/>
        <v>1.9646920894668745</v>
      </c>
      <c r="G284" s="3"/>
      <c r="I284" s="14"/>
      <c r="J284" s="14"/>
      <c r="K284">
        <f t="shared" si="135"/>
        <v>1</v>
      </c>
      <c r="L284">
        <f t="shared" si="136"/>
        <v>594</v>
      </c>
      <c r="M284">
        <f t="shared" si="137"/>
        <v>125</v>
      </c>
    </row>
    <row r="285" spans="1:13" x14ac:dyDescent="0.3">
      <c r="A285" s="3" t="s">
        <v>25</v>
      </c>
      <c r="B285" s="12">
        <v>2.2994779458986678</v>
      </c>
      <c r="C285" s="12">
        <v>4.3464987134224113</v>
      </c>
      <c r="D285" s="12">
        <v>239.96589499999999</v>
      </c>
      <c r="E285" s="4">
        <f t="shared" si="133"/>
        <v>7.3173379013845305E-3</v>
      </c>
      <c r="F285" s="4">
        <f t="shared" si="134"/>
        <v>3.477198970737929E-2</v>
      </c>
      <c r="G285" s="3"/>
      <c r="I285" s="14"/>
      <c r="J285" s="14"/>
      <c r="K285">
        <f t="shared" si="135"/>
        <v>1</v>
      </c>
      <c r="L285">
        <f t="shared" si="136"/>
        <v>594</v>
      </c>
      <c r="M285">
        <f t="shared" si="137"/>
        <v>125</v>
      </c>
    </row>
    <row r="286" spans="1:13" x14ac:dyDescent="0.3">
      <c r="A286" s="3" t="s">
        <v>74</v>
      </c>
      <c r="B286" s="12">
        <v>272.53113980672532</v>
      </c>
      <c r="C286" s="12">
        <v>575.9345424283498</v>
      </c>
      <c r="D286" s="12">
        <v>2.3298220000000001</v>
      </c>
      <c r="E286" s="4">
        <f t="shared" si="133"/>
        <v>0.9695867717648986</v>
      </c>
      <c r="F286" s="4">
        <f t="shared" si="134"/>
        <v>4.6074763394267988</v>
      </c>
      <c r="G286" s="3"/>
      <c r="I286" s="14"/>
      <c r="J286" s="14"/>
      <c r="K286">
        <f t="shared" si="135"/>
        <v>1</v>
      </c>
      <c r="L286">
        <f t="shared" si="136"/>
        <v>594</v>
      </c>
      <c r="M286">
        <f t="shared" si="137"/>
        <v>125</v>
      </c>
    </row>
    <row r="287" spans="1:13" x14ac:dyDescent="0.3">
      <c r="A287" s="3" t="s">
        <v>16</v>
      </c>
      <c r="B287" s="12">
        <v>3.2977554669554219</v>
      </c>
      <c r="C287" s="12">
        <v>6.1322314212619782</v>
      </c>
      <c r="D287" s="12">
        <v>174.276724</v>
      </c>
      <c r="E287" s="4">
        <f t="shared" si="133"/>
        <v>1.0323621921316462E-2</v>
      </c>
      <c r="F287" s="4">
        <f t="shared" si="134"/>
        <v>4.9057851370095829E-2</v>
      </c>
      <c r="G287" s="3"/>
      <c r="I287" s="14"/>
      <c r="J287" s="14"/>
      <c r="K287">
        <f t="shared" si="135"/>
        <v>1</v>
      </c>
      <c r="L287">
        <f t="shared" si="136"/>
        <v>594</v>
      </c>
      <c r="M287">
        <f t="shared" si="137"/>
        <v>125</v>
      </c>
    </row>
    <row r="288" spans="1:13" x14ac:dyDescent="0.3">
      <c r="A288" s="3" t="s">
        <v>118</v>
      </c>
      <c r="B288" s="12">
        <v>14.74746733969401</v>
      </c>
      <c r="C288" s="12">
        <v>32.674540795348904</v>
      </c>
      <c r="D288" s="12">
        <v>34.709347000000001</v>
      </c>
      <c r="E288" s="4">
        <f t="shared" si="133"/>
        <v>5.5007644436614316E-2</v>
      </c>
      <c r="F288" s="4">
        <f t="shared" si="134"/>
        <v>0.26139632636279125</v>
      </c>
      <c r="G288" s="3"/>
      <c r="I288" s="14"/>
      <c r="J288" s="14"/>
      <c r="K288">
        <f t="shared" si="135"/>
        <v>1</v>
      </c>
      <c r="L288">
        <f t="shared" si="136"/>
        <v>594</v>
      </c>
      <c r="M288">
        <f t="shared" si="137"/>
        <v>125</v>
      </c>
    </row>
    <row r="289" spans="1:13" x14ac:dyDescent="0.3">
      <c r="A289" s="3" t="s">
        <v>33</v>
      </c>
      <c r="B289" s="12">
        <v>71.988305428527369</v>
      </c>
      <c r="C289" s="12">
        <v>136.6556206185623</v>
      </c>
      <c r="D289" s="12">
        <v>8.7045309999999994</v>
      </c>
      <c r="E289" s="4">
        <f t="shared" si="133"/>
        <v>0.23005996737131701</v>
      </c>
      <c r="F289" s="4">
        <f t="shared" si="134"/>
        <v>1.0932449649484983</v>
      </c>
      <c r="G289" s="3"/>
      <c r="I289" s="14"/>
      <c r="J289" s="14"/>
      <c r="K289">
        <f t="shared" si="135"/>
        <v>1</v>
      </c>
      <c r="L289">
        <f t="shared" si="136"/>
        <v>594</v>
      </c>
      <c r="M289">
        <f t="shared" si="137"/>
        <v>125</v>
      </c>
    </row>
    <row r="290" spans="1:13" x14ac:dyDescent="0.3">
      <c r="A290" s="2" t="str">
        <f>A278</f>
        <v>Model name</v>
      </c>
      <c r="B290" s="2" t="s">
        <v>13</v>
      </c>
      <c r="C290" s="2" t="s">
        <v>12</v>
      </c>
      <c r="D290" s="2" t="s">
        <v>12</v>
      </c>
      <c r="E290" s="2" t="s">
        <v>12</v>
      </c>
      <c r="F290" s="2" t="s">
        <v>12</v>
      </c>
      <c r="G290" s="2" t="s">
        <v>120</v>
      </c>
      <c r="H290" s="5"/>
      <c r="I290" s="13" t="str">
        <f>CONCATENATE(G290, ," ", C290)</f>
        <v>Intel® Xeon® Silver 6238L INT8</v>
      </c>
      <c r="J290" s="13" t="str">
        <f>CONCATENATE($G290, ," ", B290)</f>
        <v>Intel® Xeon® Silver 6238L FP32</v>
      </c>
      <c r="K290" s="13">
        <v>2</v>
      </c>
      <c r="L290" s="13">
        <v>6427</v>
      </c>
      <c r="M290" s="13">
        <v>125</v>
      </c>
    </row>
    <row r="291" spans="1:13" x14ac:dyDescent="0.3">
      <c r="A291" s="3" t="s">
        <v>14</v>
      </c>
      <c r="B291" s="12">
        <v>164.01494244939099</v>
      </c>
      <c r="C291" s="12">
        <v>427.23178983816291</v>
      </c>
      <c r="D291" s="12">
        <v>11.117079</v>
      </c>
      <c r="E291" s="4">
        <f t="shared" ref="E291:E301" si="138">C291/(K291*L291)</f>
        <v>3.323726387413746E-2</v>
      </c>
      <c r="F291" s="4">
        <f t="shared" ref="F291:F301" si="139">C291/(K291*M291)</f>
        <v>1.7089271593526516</v>
      </c>
      <c r="G291" s="3"/>
      <c r="I291" s="13"/>
      <c r="J291" s="13"/>
      <c r="K291">
        <f>K290</f>
        <v>2</v>
      </c>
      <c r="L291">
        <f>L290</f>
        <v>6427</v>
      </c>
      <c r="M291">
        <f>M290</f>
        <v>125</v>
      </c>
    </row>
    <row r="292" spans="1:13" x14ac:dyDescent="0.3">
      <c r="A292" s="3" t="s">
        <v>15</v>
      </c>
      <c r="B292" s="12">
        <v>13.451492116853309</v>
      </c>
      <c r="C292" s="12">
        <v>38.282345886438698</v>
      </c>
      <c r="D292" s="12">
        <v>69.241767999999993</v>
      </c>
      <c r="E292" s="4">
        <f t="shared" si="138"/>
        <v>2.9782438063201103E-3</v>
      </c>
      <c r="F292" s="4">
        <f t="shared" si="139"/>
        <v>0.15312938354575478</v>
      </c>
      <c r="G292" s="3"/>
      <c r="I292" s="14"/>
      <c r="J292" s="14"/>
      <c r="K292">
        <f t="shared" ref="K292:K301" si="140">K291</f>
        <v>2</v>
      </c>
      <c r="L292">
        <f t="shared" ref="L292:L301" si="141">L291</f>
        <v>6427</v>
      </c>
      <c r="M292">
        <f t="shared" ref="M292:M301" si="142">M291</f>
        <v>125</v>
      </c>
    </row>
    <row r="293" spans="1:13" x14ac:dyDescent="0.3">
      <c r="A293" s="3" t="s">
        <v>68</v>
      </c>
      <c r="B293" s="12">
        <v>257.07375853726842</v>
      </c>
      <c r="C293" s="12">
        <v>413.78987446694231</v>
      </c>
      <c r="D293" s="12">
        <v>8.5415219999999987</v>
      </c>
      <c r="E293" s="4">
        <f t="shared" si="138"/>
        <v>3.2191525942659276E-2</v>
      </c>
      <c r="F293" s="4">
        <f t="shared" si="139"/>
        <v>1.6551594978677693</v>
      </c>
      <c r="G293" s="3"/>
      <c r="I293" s="13"/>
      <c r="J293" s="13"/>
      <c r="K293">
        <f t="shared" si="140"/>
        <v>2</v>
      </c>
      <c r="L293">
        <f t="shared" si="141"/>
        <v>6427</v>
      </c>
      <c r="M293">
        <f t="shared" si="142"/>
        <v>125</v>
      </c>
    </row>
    <row r="294" spans="1:13" x14ac:dyDescent="0.3">
      <c r="A294" s="3" t="s">
        <v>73</v>
      </c>
      <c r="B294" s="12">
        <v>1.6591825355661429</v>
      </c>
      <c r="C294" s="12">
        <v>6.5141196451294414</v>
      </c>
      <c r="D294" s="12">
        <v>322.05645900000002</v>
      </c>
      <c r="E294" s="4">
        <f t="shared" si="138"/>
        <v>5.0677762915274946E-4</v>
      </c>
      <c r="F294" s="4">
        <f t="shared" si="139"/>
        <v>2.6056478580517767E-2</v>
      </c>
      <c r="G294" s="3"/>
      <c r="I294" s="13"/>
      <c r="J294" s="13"/>
      <c r="K294">
        <f t="shared" si="140"/>
        <v>2</v>
      </c>
      <c r="L294">
        <f t="shared" si="141"/>
        <v>6427</v>
      </c>
      <c r="M294">
        <f t="shared" si="142"/>
        <v>125</v>
      </c>
    </row>
    <row r="295" spans="1:13" x14ac:dyDescent="0.3">
      <c r="A295" s="3" t="s">
        <v>32</v>
      </c>
      <c r="B295" s="12">
        <v>3331.010545153903</v>
      </c>
      <c r="C295" s="12">
        <v>10312.71377109821</v>
      </c>
      <c r="D295" s="12">
        <v>1.243126</v>
      </c>
      <c r="E295" s="4">
        <f t="shared" si="138"/>
        <v>0.8022960767930768</v>
      </c>
      <c r="F295" s="4">
        <f t="shared" si="139"/>
        <v>41.250855084392839</v>
      </c>
      <c r="G295" s="3"/>
      <c r="I295" s="13"/>
      <c r="J295" s="13"/>
      <c r="K295">
        <f t="shared" si="140"/>
        <v>2</v>
      </c>
      <c r="L295">
        <f t="shared" si="141"/>
        <v>6427</v>
      </c>
      <c r="M295">
        <f t="shared" si="142"/>
        <v>125</v>
      </c>
    </row>
    <row r="296" spans="1:13" x14ac:dyDescent="0.3">
      <c r="A296" s="3" t="s">
        <v>23</v>
      </c>
      <c r="B296" s="12">
        <v>565.52166427694078</v>
      </c>
      <c r="C296" s="12">
        <v>2122.7171011303212</v>
      </c>
      <c r="D296" s="12">
        <v>1.8793679999999999</v>
      </c>
      <c r="E296" s="4">
        <f t="shared" si="138"/>
        <v>0.16514058667576795</v>
      </c>
      <c r="F296" s="4">
        <f t="shared" si="139"/>
        <v>8.4908684045212848</v>
      </c>
      <c r="G296" s="3"/>
      <c r="I296" s="13"/>
      <c r="J296" s="13"/>
      <c r="K296">
        <f t="shared" si="140"/>
        <v>2</v>
      </c>
      <c r="L296">
        <f t="shared" si="141"/>
        <v>6427</v>
      </c>
      <c r="M296">
        <f t="shared" si="142"/>
        <v>125</v>
      </c>
    </row>
    <row r="297" spans="1:13" x14ac:dyDescent="0.3">
      <c r="A297" s="3" t="s">
        <v>25</v>
      </c>
      <c r="B297" s="12">
        <v>10.90942136662331</v>
      </c>
      <c r="C297" s="12">
        <v>41.987406438377278</v>
      </c>
      <c r="D297" s="12">
        <v>48.760158999999987</v>
      </c>
      <c r="E297" s="4">
        <f t="shared" si="138"/>
        <v>3.2664856416973142E-3</v>
      </c>
      <c r="F297" s="4">
        <f t="shared" si="139"/>
        <v>0.16794962575350911</v>
      </c>
      <c r="G297" s="3"/>
      <c r="I297" s="13"/>
      <c r="J297" s="13"/>
      <c r="K297">
        <f t="shared" si="140"/>
        <v>2</v>
      </c>
      <c r="L297">
        <f t="shared" si="141"/>
        <v>6427</v>
      </c>
      <c r="M297">
        <f t="shared" si="142"/>
        <v>125</v>
      </c>
    </row>
    <row r="298" spans="1:13" x14ac:dyDescent="0.3">
      <c r="A298" s="3" t="s">
        <v>74</v>
      </c>
      <c r="B298" s="12">
        <v>1238.3043977941891</v>
      </c>
      <c r="C298" s="12">
        <v>4267.652431074278</v>
      </c>
      <c r="D298" s="12">
        <v>1.286985</v>
      </c>
      <c r="E298" s="4">
        <f t="shared" si="138"/>
        <v>0.33200968033874889</v>
      </c>
      <c r="F298" s="4">
        <f t="shared" si="139"/>
        <v>17.07060972429711</v>
      </c>
      <c r="G298" s="3"/>
      <c r="I298" s="13"/>
      <c r="J298" s="13"/>
      <c r="K298">
        <f t="shared" si="140"/>
        <v>2</v>
      </c>
      <c r="L298">
        <f t="shared" si="141"/>
        <v>6427</v>
      </c>
      <c r="M298">
        <f t="shared" si="142"/>
        <v>125</v>
      </c>
    </row>
    <row r="299" spans="1:13" x14ac:dyDescent="0.3">
      <c r="A299" s="3" t="s">
        <v>16</v>
      </c>
      <c r="B299" s="12">
        <v>16.421492369287339</v>
      </c>
      <c r="C299" s="12">
        <v>69.09567799973513</v>
      </c>
      <c r="D299" s="12">
        <v>29.587743</v>
      </c>
      <c r="E299" s="4">
        <f t="shared" si="138"/>
        <v>5.3754222809814164E-3</v>
      </c>
      <c r="F299" s="4">
        <f t="shared" si="139"/>
        <v>0.27638271199894054</v>
      </c>
      <c r="G299" s="3"/>
      <c r="I299" s="13"/>
      <c r="J299" s="13"/>
      <c r="K299">
        <f t="shared" si="140"/>
        <v>2</v>
      </c>
      <c r="L299">
        <f t="shared" si="141"/>
        <v>6427</v>
      </c>
      <c r="M299">
        <f t="shared" si="142"/>
        <v>125</v>
      </c>
    </row>
    <row r="300" spans="1:13" x14ac:dyDescent="0.3">
      <c r="A300" s="3" t="s">
        <v>118</v>
      </c>
      <c r="B300" s="12">
        <v>74.960665132683317</v>
      </c>
      <c r="C300" s="12">
        <v>251.62191398605759</v>
      </c>
      <c r="D300" s="12">
        <v>11.144538000000001</v>
      </c>
      <c r="E300" s="4">
        <f t="shared" si="138"/>
        <v>1.9575378402525098E-2</v>
      </c>
      <c r="F300" s="4">
        <f t="shared" si="139"/>
        <v>1.0064876559442304</v>
      </c>
      <c r="G300" s="3"/>
      <c r="I300" s="13"/>
      <c r="J300" s="13"/>
      <c r="K300">
        <f t="shared" si="140"/>
        <v>2</v>
      </c>
      <c r="L300">
        <f t="shared" si="141"/>
        <v>6427</v>
      </c>
      <c r="M300">
        <f t="shared" si="142"/>
        <v>125</v>
      </c>
    </row>
    <row r="301" spans="1:13" x14ac:dyDescent="0.3">
      <c r="A301" s="3" t="s">
        <v>33</v>
      </c>
      <c r="B301" s="12">
        <v>337.98719737307499</v>
      </c>
      <c r="C301" s="12">
        <v>757.45078564769528</v>
      </c>
      <c r="D301" s="12">
        <v>4.3054370000000004</v>
      </c>
      <c r="E301" s="4">
        <f t="shared" si="138"/>
        <v>5.8927243320965869E-2</v>
      </c>
      <c r="F301" s="4">
        <f t="shared" si="139"/>
        <v>3.0298031425907812</v>
      </c>
      <c r="G301" s="3"/>
      <c r="I301" s="13"/>
      <c r="J301" s="13"/>
      <c r="K301">
        <f t="shared" si="140"/>
        <v>2</v>
      </c>
      <c r="L301">
        <f t="shared" si="141"/>
        <v>6427</v>
      </c>
      <c r="M301">
        <f t="shared" si="142"/>
        <v>125</v>
      </c>
    </row>
    <row r="302" spans="1:13" x14ac:dyDescent="0.3">
      <c r="A302" s="2" t="str">
        <f>A290</f>
        <v>Model name</v>
      </c>
      <c r="B302" s="2" t="s">
        <v>13</v>
      </c>
      <c r="C302" s="2" t="s">
        <v>12</v>
      </c>
      <c r="D302" s="2" t="s">
        <v>12</v>
      </c>
      <c r="E302" s="2" t="s">
        <v>12</v>
      </c>
      <c r="F302" s="2" t="s">
        <v>12</v>
      </c>
      <c r="G302" s="2" t="s">
        <v>19</v>
      </c>
      <c r="H302" s="5"/>
      <c r="I302" s="13" t="str">
        <f>CONCATENATE(G302, ," ", C302)</f>
        <v>Intel® Xeon® Gold 5218T INT8</v>
      </c>
      <c r="J302" s="13" t="str">
        <f>CONCATENATE($G302, ," ", B302)</f>
        <v>Intel® Xeon® Gold 5218T FP32</v>
      </c>
      <c r="K302" s="13">
        <v>2</v>
      </c>
      <c r="L302" s="13">
        <v>1572</v>
      </c>
      <c r="M302" s="13">
        <v>105</v>
      </c>
    </row>
    <row r="303" spans="1:13" x14ac:dyDescent="0.3">
      <c r="A303" s="3" t="s">
        <v>14</v>
      </c>
      <c r="B303" s="12">
        <v>80.07642099559537</v>
      </c>
      <c r="C303" s="12">
        <v>218.51629220349159</v>
      </c>
      <c r="D303" s="12">
        <v>14.626537000000001</v>
      </c>
      <c r="E303" s="4">
        <f t="shared" ref="E303:E313" si="143">C303/(K303*L303)</f>
        <v>6.9502637469303935E-2</v>
      </c>
      <c r="F303" s="4">
        <f t="shared" ref="F303:F313" si="144">C303/(K303*M303)</f>
        <v>1.0405537723975791</v>
      </c>
      <c r="G303" s="3"/>
      <c r="I303" s="13"/>
      <c r="J303" s="13"/>
      <c r="K303">
        <f>K302</f>
        <v>2</v>
      </c>
      <c r="L303">
        <f>L302</f>
        <v>1572</v>
      </c>
      <c r="M303">
        <f>M302</f>
        <v>105</v>
      </c>
    </row>
    <row r="304" spans="1:13" x14ac:dyDescent="0.3">
      <c r="A304" s="3" t="s">
        <v>15</v>
      </c>
      <c r="B304" s="12">
        <v>6.9889009600679364</v>
      </c>
      <c r="C304" s="12">
        <v>21.826734550156939</v>
      </c>
      <c r="D304" s="12">
        <v>102.331451</v>
      </c>
      <c r="E304" s="4">
        <f t="shared" si="143"/>
        <v>6.9423455948336319E-3</v>
      </c>
      <c r="F304" s="4">
        <f t="shared" si="144"/>
        <v>0.10393683119122352</v>
      </c>
      <c r="G304" s="3"/>
      <c r="I304" s="14"/>
      <c r="J304" s="14"/>
      <c r="K304">
        <f t="shared" ref="K304:K313" si="145">K303</f>
        <v>2</v>
      </c>
      <c r="L304">
        <f t="shared" ref="L304:L313" si="146">L303</f>
        <v>1572</v>
      </c>
      <c r="M304">
        <f t="shared" ref="M304:M313" si="147">M303</f>
        <v>105</v>
      </c>
    </row>
    <row r="305" spans="1:13" x14ac:dyDescent="0.3">
      <c r="A305" s="3" t="s">
        <v>68</v>
      </c>
      <c r="B305" s="12">
        <v>166.53858204306371</v>
      </c>
      <c r="C305" s="12">
        <v>271.61511798921418</v>
      </c>
      <c r="D305" s="12">
        <v>11.304257</v>
      </c>
      <c r="E305" s="4">
        <f t="shared" si="143"/>
        <v>8.6391576968579575E-2</v>
      </c>
      <c r="F305" s="4">
        <f t="shared" si="144"/>
        <v>1.2934053237581629</v>
      </c>
      <c r="G305" s="3"/>
      <c r="I305" s="13"/>
      <c r="J305" s="13"/>
      <c r="K305">
        <f t="shared" si="145"/>
        <v>2</v>
      </c>
      <c r="L305">
        <f t="shared" si="146"/>
        <v>1572</v>
      </c>
      <c r="M305">
        <f t="shared" si="147"/>
        <v>105</v>
      </c>
    </row>
    <row r="306" spans="1:13" x14ac:dyDescent="0.3">
      <c r="A306" s="3" t="s">
        <v>73</v>
      </c>
      <c r="B306" s="12">
        <v>0.90158669010079773</v>
      </c>
      <c r="C306" s="12">
        <v>3.256551126048346</v>
      </c>
      <c r="D306" s="12">
        <v>650.118696</v>
      </c>
      <c r="E306" s="4">
        <f t="shared" si="143"/>
        <v>1.0357987042138505E-3</v>
      </c>
      <c r="F306" s="4">
        <f t="shared" si="144"/>
        <v>1.5507386314515934E-2</v>
      </c>
      <c r="G306" s="3"/>
      <c r="I306" s="13"/>
      <c r="J306" s="13"/>
      <c r="K306">
        <f t="shared" si="145"/>
        <v>2</v>
      </c>
      <c r="L306">
        <f t="shared" si="146"/>
        <v>1572</v>
      </c>
      <c r="M306">
        <f t="shared" si="147"/>
        <v>105</v>
      </c>
    </row>
    <row r="307" spans="1:13" x14ac:dyDescent="0.3">
      <c r="A307" s="3" t="s">
        <v>32</v>
      </c>
      <c r="B307" s="12">
        <v>1924.4376092293439</v>
      </c>
      <c r="C307" s="12">
        <v>5407.632756628801</v>
      </c>
      <c r="D307" s="12">
        <v>1.5147079999999999</v>
      </c>
      <c r="E307" s="4">
        <f t="shared" si="143"/>
        <v>1.7199849734824431</v>
      </c>
      <c r="F307" s="4">
        <f t="shared" si="144"/>
        <v>25.750632174422861</v>
      </c>
      <c r="G307" s="3"/>
      <c r="I307" s="13"/>
      <c r="J307" s="13"/>
      <c r="K307">
        <f t="shared" si="145"/>
        <v>2</v>
      </c>
      <c r="L307">
        <f t="shared" si="146"/>
        <v>1572</v>
      </c>
      <c r="M307">
        <f t="shared" si="147"/>
        <v>105</v>
      </c>
    </row>
    <row r="308" spans="1:13" x14ac:dyDescent="0.3">
      <c r="A308" s="3" t="s">
        <v>23</v>
      </c>
      <c r="B308" s="12">
        <v>269.81565399191732</v>
      </c>
      <c r="C308" s="12">
        <v>971.95250259732734</v>
      </c>
      <c r="D308" s="12">
        <v>3.1175860000000002</v>
      </c>
      <c r="E308" s="4">
        <f t="shared" si="143"/>
        <v>0.30914519802713974</v>
      </c>
      <c r="F308" s="4">
        <f t="shared" si="144"/>
        <v>4.6283452504634637</v>
      </c>
      <c r="G308" s="3"/>
      <c r="I308" s="13"/>
      <c r="J308" s="13"/>
      <c r="K308">
        <f t="shared" si="145"/>
        <v>2</v>
      </c>
      <c r="L308">
        <f t="shared" si="146"/>
        <v>1572</v>
      </c>
      <c r="M308">
        <f t="shared" si="147"/>
        <v>105</v>
      </c>
    </row>
    <row r="309" spans="1:13" x14ac:dyDescent="0.3">
      <c r="A309" s="3" t="s">
        <v>25</v>
      </c>
      <c r="B309" s="12">
        <v>4.594954253862924</v>
      </c>
      <c r="C309" s="12">
        <v>17.673618313231358</v>
      </c>
      <c r="D309" s="12">
        <v>115.60704</v>
      </c>
      <c r="E309" s="4">
        <f t="shared" si="143"/>
        <v>5.6213798706206608E-3</v>
      </c>
      <c r="F309" s="4">
        <f t="shared" si="144"/>
        <v>8.4160087205863612E-2</v>
      </c>
      <c r="G309" s="3"/>
      <c r="I309" s="13"/>
      <c r="J309" s="13"/>
      <c r="K309">
        <f t="shared" si="145"/>
        <v>2</v>
      </c>
      <c r="L309">
        <f t="shared" si="146"/>
        <v>1572</v>
      </c>
      <c r="M309">
        <f t="shared" si="147"/>
        <v>105</v>
      </c>
    </row>
    <row r="310" spans="1:13" x14ac:dyDescent="0.3">
      <c r="A310" s="3" t="s">
        <v>74</v>
      </c>
      <c r="B310" s="12">
        <v>637.6119463475934</v>
      </c>
      <c r="C310" s="12">
        <v>2068.2045719352682</v>
      </c>
      <c r="D310" s="12">
        <v>1.6613830000000001</v>
      </c>
      <c r="E310" s="4">
        <f t="shared" si="143"/>
        <v>0.65782588165880029</v>
      </c>
      <c r="F310" s="4">
        <f t="shared" si="144"/>
        <v>9.848593199691754</v>
      </c>
      <c r="G310" s="3"/>
      <c r="I310" s="13"/>
      <c r="J310" s="13"/>
      <c r="K310">
        <f t="shared" si="145"/>
        <v>2</v>
      </c>
      <c r="L310">
        <f t="shared" si="146"/>
        <v>1572</v>
      </c>
      <c r="M310">
        <f t="shared" si="147"/>
        <v>105</v>
      </c>
    </row>
    <row r="311" spans="1:13" x14ac:dyDescent="0.3">
      <c r="A311" s="3" t="s">
        <v>16</v>
      </c>
      <c r="B311" s="12">
        <v>7.4195484945414831</v>
      </c>
      <c r="C311" s="12">
        <v>28.986787147978799</v>
      </c>
      <c r="D311" s="12">
        <v>69.963280999999995</v>
      </c>
      <c r="E311" s="4">
        <f t="shared" si="143"/>
        <v>9.2197160139881676E-3</v>
      </c>
      <c r="F311" s="4">
        <f t="shared" si="144"/>
        <v>0.13803231975228</v>
      </c>
      <c r="G311" s="3"/>
      <c r="I311" s="13"/>
      <c r="J311" s="13"/>
      <c r="K311">
        <f t="shared" si="145"/>
        <v>2</v>
      </c>
      <c r="L311">
        <f t="shared" si="146"/>
        <v>1572</v>
      </c>
      <c r="M311">
        <f t="shared" si="147"/>
        <v>105</v>
      </c>
    </row>
    <row r="312" spans="1:13" x14ac:dyDescent="0.3">
      <c r="A312" s="3" t="s">
        <v>118</v>
      </c>
      <c r="B312" s="12">
        <v>35.121250057324453</v>
      </c>
      <c r="C312" s="12">
        <v>117.8197275557132</v>
      </c>
      <c r="D312" s="12">
        <v>19.720047000000001</v>
      </c>
      <c r="E312" s="4">
        <f t="shared" si="143"/>
        <v>3.7474468052071629E-2</v>
      </c>
      <c r="F312" s="4">
        <f t="shared" si="144"/>
        <v>0.56104632169387236</v>
      </c>
      <c r="G312" s="3"/>
      <c r="I312" s="13"/>
      <c r="J312" s="13"/>
      <c r="K312">
        <f t="shared" si="145"/>
        <v>2</v>
      </c>
      <c r="L312">
        <f t="shared" si="146"/>
        <v>1572</v>
      </c>
      <c r="M312">
        <f t="shared" si="147"/>
        <v>105</v>
      </c>
    </row>
    <row r="313" spans="1:13" x14ac:dyDescent="0.3">
      <c r="A313" s="3" t="s">
        <v>33</v>
      </c>
      <c r="B313" s="12">
        <v>173.40989115251321</v>
      </c>
      <c r="C313" s="12">
        <v>442.04165321683661</v>
      </c>
      <c r="D313" s="12">
        <v>6.0152939999999999</v>
      </c>
      <c r="E313" s="4">
        <f t="shared" si="143"/>
        <v>0.14059849020891749</v>
      </c>
      <c r="F313" s="4">
        <f t="shared" si="144"/>
        <v>2.1049602534135077</v>
      </c>
      <c r="G313" s="3"/>
      <c r="I313" s="13"/>
      <c r="J313" s="13"/>
      <c r="K313">
        <f t="shared" si="145"/>
        <v>2</v>
      </c>
      <c r="L313">
        <f t="shared" si="146"/>
        <v>1572</v>
      </c>
      <c r="M313">
        <f t="shared" si="147"/>
        <v>105</v>
      </c>
    </row>
    <row r="314" spans="1:13" x14ac:dyDescent="0.3">
      <c r="A314" s="2" t="str">
        <f>A302</f>
        <v>Model name</v>
      </c>
      <c r="B314" s="2" t="s">
        <v>13</v>
      </c>
      <c r="C314" s="2" t="s">
        <v>12</v>
      </c>
      <c r="D314" s="2" t="s">
        <v>12</v>
      </c>
      <c r="E314" s="2" t="s">
        <v>12</v>
      </c>
      <c r="F314" s="2" t="s">
        <v>12</v>
      </c>
      <c r="G314" s="2" t="s">
        <v>111</v>
      </c>
      <c r="H314" s="5"/>
      <c r="I314" s="13" t="str">
        <f>CONCATENATE(G314, ," ", C314)</f>
        <v>Intel® Xeon® Platinum 8280 INT8</v>
      </c>
      <c r="J314" s="13" t="str">
        <f>CONCATENATE($G314, ," ", B314)</f>
        <v>Intel® Xeon® Platinum 8280 FP32</v>
      </c>
      <c r="K314" s="13">
        <v>2</v>
      </c>
      <c r="L314" s="13">
        <v>8477</v>
      </c>
      <c r="M314" s="13">
        <v>205</v>
      </c>
    </row>
    <row r="315" spans="1:13" x14ac:dyDescent="0.3">
      <c r="A315" s="3" t="s">
        <v>14</v>
      </c>
      <c r="B315" s="12">
        <v>224.94312386520019</v>
      </c>
      <c r="C315" s="12">
        <v>590.15741660693266</v>
      </c>
      <c r="D315" s="12">
        <v>9.2170500000000004</v>
      </c>
      <c r="E315" s="4">
        <f t="shared" ref="E315:E325" si="148">C315/(K315*L315)</f>
        <v>3.4809332110825333E-2</v>
      </c>
      <c r="F315" s="4">
        <f t="shared" ref="F315:F325" si="149">C315/(K315*M315)</f>
        <v>1.4394083331876406</v>
      </c>
      <c r="G315" s="3"/>
      <c r="K315">
        <f>K314</f>
        <v>2</v>
      </c>
      <c r="L315">
        <f>L314</f>
        <v>8477</v>
      </c>
      <c r="M315">
        <f>M314</f>
        <v>205</v>
      </c>
    </row>
    <row r="316" spans="1:13" x14ac:dyDescent="0.3">
      <c r="A316" s="3" t="s">
        <v>15</v>
      </c>
      <c r="B316" s="12">
        <v>18.464076461864529</v>
      </c>
      <c r="C316" s="12">
        <v>51.171892133809457</v>
      </c>
      <c r="D316" s="12">
        <v>48.779122000000001</v>
      </c>
      <c r="E316" s="4">
        <f t="shared" si="148"/>
        <v>3.0182784082699926E-3</v>
      </c>
      <c r="F316" s="4">
        <f t="shared" si="149"/>
        <v>0.12480949300929135</v>
      </c>
      <c r="G316" s="3"/>
      <c r="K316">
        <f t="shared" ref="K316:K325" si="150">K315</f>
        <v>2</v>
      </c>
      <c r="L316">
        <f t="shared" ref="L316:L325" si="151">L315</f>
        <v>8477</v>
      </c>
      <c r="M316">
        <f t="shared" ref="M316:M325" si="152">M315</f>
        <v>205</v>
      </c>
    </row>
    <row r="317" spans="1:13" x14ac:dyDescent="0.3">
      <c r="A317" s="3" t="s">
        <v>68</v>
      </c>
      <c r="B317" s="12">
        <v>325.00608872328542</v>
      </c>
      <c r="C317" s="12">
        <v>576.89843136912157</v>
      </c>
      <c r="D317" s="12">
        <v>7.0332539999999986</v>
      </c>
      <c r="E317" s="4">
        <f t="shared" si="148"/>
        <v>3.402727564994229E-2</v>
      </c>
      <c r="F317" s="4">
        <f t="shared" si="149"/>
        <v>1.4070693448027356</v>
      </c>
      <c r="G317" s="3"/>
      <c r="K317">
        <f t="shared" si="150"/>
        <v>2</v>
      </c>
      <c r="L317">
        <f t="shared" si="151"/>
        <v>8477</v>
      </c>
      <c r="M317">
        <f t="shared" si="152"/>
        <v>205</v>
      </c>
    </row>
    <row r="318" spans="1:13" x14ac:dyDescent="0.3">
      <c r="A318" s="3" t="s">
        <v>73</v>
      </c>
      <c r="B318" s="12">
        <v>2.2537235471979771</v>
      </c>
      <c r="C318" s="12">
        <v>8.7089373621518167</v>
      </c>
      <c r="D318" s="12">
        <v>251.14476199999999</v>
      </c>
      <c r="E318" s="4">
        <f t="shared" si="148"/>
        <v>5.1368039177490958E-4</v>
      </c>
      <c r="F318" s="4">
        <f t="shared" si="149"/>
        <v>2.1241310639394675E-2</v>
      </c>
      <c r="G318" s="3"/>
      <c r="I318" s="13"/>
      <c r="J318" s="13"/>
      <c r="K318">
        <f t="shared" si="150"/>
        <v>2</v>
      </c>
      <c r="L318">
        <f t="shared" si="151"/>
        <v>8477</v>
      </c>
      <c r="M318">
        <f t="shared" si="152"/>
        <v>205</v>
      </c>
    </row>
    <row r="319" spans="1:13" x14ac:dyDescent="0.3">
      <c r="A319" s="3" t="s">
        <v>32</v>
      </c>
      <c r="B319" s="12">
        <v>4645.4689379560077</v>
      </c>
      <c r="C319" s="12">
        <v>15016.479643212049</v>
      </c>
      <c r="D319" s="12">
        <v>0.94316499999999992</v>
      </c>
      <c r="E319" s="4">
        <f t="shared" si="148"/>
        <v>0.88571898332028132</v>
      </c>
      <c r="F319" s="4">
        <f t="shared" si="149"/>
        <v>36.625560105395245</v>
      </c>
      <c r="G319" s="3"/>
      <c r="K319">
        <f t="shared" si="150"/>
        <v>2</v>
      </c>
      <c r="L319">
        <f t="shared" si="151"/>
        <v>8477</v>
      </c>
      <c r="M319">
        <f t="shared" si="152"/>
        <v>205</v>
      </c>
    </row>
    <row r="320" spans="1:13" x14ac:dyDescent="0.3">
      <c r="A320" s="3" t="s">
        <v>23</v>
      </c>
      <c r="B320" s="12">
        <v>754.3588054035564</v>
      </c>
      <c r="C320" s="12">
        <v>2968.3135739631311</v>
      </c>
      <c r="D320" s="12">
        <v>1.611755</v>
      </c>
      <c r="E320" s="4">
        <f t="shared" si="148"/>
        <v>0.17508042786145636</v>
      </c>
      <c r="F320" s="4">
        <f t="shared" si="149"/>
        <v>7.2397892047881252</v>
      </c>
      <c r="G320" s="3"/>
      <c r="K320">
        <f t="shared" si="150"/>
        <v>2</v>
      </c>
      <c r="L320">
        <f t="shared" si="151"/>
        <v>8477</v>
      </c>
      <c r="M320">
        <f t="shared" si="152"/>
        <v>205</v>
      </c>
    </row>
    <row r="321" spans="1:13" x14ac:dyDescent="0.3">
      <c r="A321" s="3" t="s">
        <v>25</v>
      </c>
      <c r="B321" s="12">
        <v>15.050115769703391</v>
      </c>
      <c r="C321" s="12">
        <v>58.240094281719067</v>
      </c>
      <c r="D321" s="12">
        <v>36.318869999999997</v>
      </c>
      <c r="E321" s="4">
        <f t="shared" si="148"/>
        <v>3.4351831002547521E-3</v>
      </c>
      <c r="F321" s="4">
        <f t="shared" si="149"/>
        <v>0.14204901044321724</v>
      </c>
      <c r="G321" s="3"/>
      <c r="K321">
        <f t="shared" si="150"/>
        <v>2</v>
      </c>
      <c r="L321">
        <f t="shared" si="151"/>
        <v>8477</v>
      </c>
      <c r="M321">
        <f t="shared" si="152"/>
        <v>205</v>
      </c>
    </row>
    <row r="322" spans="1:13" x14ac:dyDescent="0.3">
      <c r="A322" s="3" t="s">
        <v>74</v>
      </c>
      <c r="B322" s="12">
        <v>1652.7003034719839</v>
      </c>
      <c r="C322" s="12">
        <v>6032.6577195811924</v>
      </c>
      <c r="D322" s="12">
        <v>1.2415389999999999</v>
      </c>
      <c r="E322" s="4">
        <f t="shared" si="148"/>
        <v>0.35582503949399508</v>
      </c>
      <c r="F322" s="4">
        <f t="shared" si="149"/>
        <v>14.71379931605169</v>
      </c>
      <c r="G322" s="3"/>
      <c r="K322">
        <f t="shared" si="150"/>
        <v>2</v>
      </c>
      <c r="L322">
        <f t="shared" si="151"/>
        <v>8477</v>
      </c>
      <c r="M322">
        <f t="shared" si="152"/>
        <v>205</v>
      </c>
    </row>
    <row r="323" spans="1:13" x14ac:dyDescent="0.3">
      <c r="A323" s="3" t="s">
        <v>16</v>
      </c>
      <c r="B323" s="12">
        <v>22.641799648925261</v>
      </c>
      <c r="C323" s="12">
        <v>96.658727915227615</v>
      </c>
      <c r="D323" s="12">
        <v>23.082961999999998</v>
      </c>
      <c r="E323" s="4">
        <f t="shared" si="148"/>
        <v>5.7012343939617559E-3</v>
      </c>
      <c r="F323" s="4">
        <f t="shared" si="149"/>
        <v>0.23575299491518931</v>
      </c>
      <c r="G323" s="3"/>
      <c r="K323">
        <f t="shared" si="150"/>
        <v>2</v>
      </c>
      <c r="L323">
        <f t="shared" si="151"/>
        <v>8477</v>
      </c>
      <c r="M323">
        <f t="shared" si="152"/>
        <v>205</v>
      </c>
    </row>
    <row r="324" spans="1:13" x14ac:dyDescent="0.3">
      <c r="A324" s="3" t="s">
        <v>118</v>
      </c>
      <c r="B324" s="12">
        <v>102.8959000048236</v>
      </c>
      <c r="C324" s="12">
        <v>334.59627325115622</v>
      </c>
      <c r="D324" s="12">
        <v>8.174849</v>
      </c>
      <c r="E324" s="4">
        <f t="shared" si="148"/>
        <v>1.9735535758591261E-2</v>
      </c>
      <c r="F324" s="4">
        <f t="shared" si="149"/>
        <v>0.81608847134428342</v>
      </c>
      <c r="G324" s="3"/>
      <c r="K324">
        <f t="shared" si="150"/>
        <v>2</v>
      </c>
      <c r="L324">
        <f t="shared" si="151"/>
        <v>8477</v>
      </c>
      <c r="M324">
        <f t="shared" si="152"/>
        <v>205</v>
      </c>
    </row>
    <row r="325" spans="1:13" x14ac:dyDescent="0.3">
      <c r="A325" s="3" t="s">
        <v>33</v>
      </c>
      <c r="B325" s="12">
        <v>452.11247430207942</v>
      </c>
      <c r="C325" s="12">
        <v>997.4780368265051</v>
      </c>
      <c r="D325" s="12">
        <v>3.675808</v>
      </c>
      <c r="E325" s="4">
        <f t="shared" si="148"/>
        <v>5.8834377540787137E-2</v>
      </c>
      <c r="F325" s="4">
        <f t="shared" si="149"/>
        <v>2.4328732605524515</v>
      </c>
      <c r="G325" s="3"/>
      <c r="K325">
        <f t="shared" si="150"/>
        <v>2</v>
      </c>
      <c r="L325">
        <f t="shared" si="151"/>
        <v>8477</v>
      </c>
      <c r="M325">
        <f t="shared" si="152"/>
        <v>205</v>
      </c>
    </row>
    <row r="326" spans="1:13" x14ac:dyDescent="0.3">
      <c r="A326" s="2" t="str">
        <f>A314</f>
        <v>Model name</v>
      </c>
      <c r="B326" s="2" t="s">
        <v>13</v>
      </c>
      <c r="C326" s="2" t="s">
        <v>12</v>
      </c>
      <c r="D326" s="2" t="s">
        <v>12</v>
      </c>
      <c r="E326" s="2" t="s">
        <v>12</v>
      </c>
      <c r="F326" s="2" t="s">
        <v>12</v>
      </c>
      <c r="G326" s="2" t="s">
        <v>36</v>
      </c>
      <c r="H326" s="5"/>
      <c r="I326" s="13" t="str">
        <f>CONCATENATE(G326, ," ", C326)</f>
        <v>Intel® Xeon® Silver 4316 INT8</v>
      </c>
      <c r="J326" s="13" t="str">
        <f>CONCATENATE($G326, ," ", B326)</f>
        <v>Intel® Xeon® Silver 4316 FP32</v>
      </c>
      <c r="K326" s="13">
        <v>2</v>
      </c>
      <c r="L326" s="13">
        <v>1137</v>
      </c>
      <c r="M326" s="13">
        <v>150</v>
      </c>
    </row>
    <row r="327" spans="1:13" x14ac:dyDescent="0.3">
      <c r="A327" s="3" t="s">
        <v>14</v>
      </c>
      <c r="B327" s="12">
        <v>167.86145105653179</v>
      </c>
      <c r="C327" s="12">
        <v>429.84918616141562</v>
      </c>
      <c r="D327" s="12">
        <v>7.9962209999999994</v>
      </c>
      <c r="E327" s="4">
        <f t="shared" ref="E327:E337" si="153">C327/(K327*L327)</f>
        <v>0.1890277863506665</v>
      </c>
      <c r="F327" s="4">
        <f t="shared" ref="F327:F337" si="154">C327/(K327*M327)</f>
        <v>1.4328306205380521</v>
      </c>
      <c r="G327" s="3"/>
      <c r="K327">
        <f>K326</f>
        <v>2</v>
      </c>
      <c r="L327">
        <f>L326</f>
        <v>1137</v>
      </c>
      <c r="M327">
        <f>M326</f>
        <v>150</v>
      </c>
    </row>
    <row r="328" spans="1:13" x14ac:dyDescent="0.3">
      <c r="A328" s="3" t="s">
        <v>15</v>
      </c>
      <c r="B328" s="12">
        <v>15.0900755426263</v>
      </c>
      <c r="C328" s="12">
        <v>38.811184592812502</v>
      </c>
      <c r="D328" s="12">
        <v>62.638234999999987</v>
      </c>
      <c r="E328" s="4">
        <f t="shared" si="153"/>
        <v>1.7067363497279026E-2</v>
      </c>
      <c r="F328" s="4">
        <f t="shared" si="154"/>
        <v>0.12937061530937502</v>
      </c>
      <c r="G328" s="3"/>
      <c r="K328">
        <f t="shared" ref="K328:K337" si="155">K327</f>
        <v>2</v>
      </c>
      <c r="L328">
        <f t="shared" ref="L328:L337" si="156">L327</f>
        <v>1137</v>
      </c>
      <c r="M328">
        <f t="shared" ref="M328:M337" si="157">M327</f>
        <v>150</v>
      </c>
    </row>
    <row r="329" spans="1:13" x14ac:dyDescent="0.3">
      <c r="A329" s="3" t="s">
        <v>68</v>
      </c>
      <c r="B329" s="12">
        <v>303.25717380815098</v>
      </c>
      <c r="C329" s="12">
        <v>497.16197564515431</v>
      </c>
      <c r="D329" s="12">
        <v>5.8577360000000001</v>
      </c>
      <c r="E329" s="4">
        <f t="shared" si="153"/>
        <v>0.21862883713507225</v>
      </c>
      <c r="F329" s="4">
        <f t="shared" si="154"/>
        <v>1.6572065854838478</v>
      </c>
      <c r="G329" s="3"/>
      <c r="K329">
        <f t="shared" si="155"/>
        <v>2</v>
      </c>
      <c r="L329">
        <f t="shared" si="156"/>
        <v>1137</v>
      </c>
      <c r="M329">
        <f t="shared" si="157"/>
        <v>150</v>
      </c>
    </row>
    <row r="330" spans="1:13" x14ac:dyDescent="0.3">
      <c r="A330" s="3" t="s">
        <v>73</v>
      </c>
      <c r="B330" s="12">
        <v>1.7635258224721491</v>
      </c>
      <c r="C330" s="12">
        <v>7.4071549407933386</v>
      </c>
      <c r="D330" s="12">
        <v>286.62847799999997</v>
      </c>
      <c r="E330" s="4">
        <f t="shared" si="153"/>
        <v>3.2573240724684868E-3</v>
      </c>
      <c r="F330" s="4">
        <f t="shared" si="154"/>
        <v>2.4690516469311127E-2</v>
      </c>
      <c r="G330" s="3"/>
      <c r="I330" s="13"/>
      <c r="J330" s="13"/>
      <c r="K330">
        <f t="shared" si="155"/>
        <v>2</v>
      </c>
      <c r="L330">
        <f t="shared" si="156"/>
        <v>1137</v>
      </c>
      <c r="M330">
        <f t="shared" si="157"/>
        <v>150</v>
      </c>
    </row>
    <row r="331" spans="1:13" x14ac:dyDescent="0.3">
      <c r="A331" s="3" t="s">
        <v>32</v>
      </c>
      <c r="B331" s="12">
        <v>3563.3903401181319</v>
      </c>
      <c r="C331" s="12">
        <v>11955.693563077601</v>
      </c>
      <c r="D331" s="12"/>
      <c r="E331" s="4">
        <f t="shared" si="153"/>
        <v>5.2575609336313107</v>
      </c>
      <c r="F331" s="4">
        <f t="shared" si="154"/>
        <v>39.852311876925334</v>
      </c>
      <c r="G331" s="3"/>
      <c r="K331">
        <f t="shared" si="155"/>
        <v>2</v>
      </c>
      <c r="L331">
        <f t="shared" si="156"/>
        <v>1137</v>
      </c>
      <c r="M331">
        <f t="shared" si="157"/>
        <v>150</v>
      </c>
    </row>
    <row r="332" spans="1:13" x14ac:dyDescent="0.3">
      <c r="A332" s="3" t="s">
        <v>23</v>
      </c>
      <c r="B332" s="12">
        <v>563.79048946083049</v>
      </c>
      <c r="C332" s="12">
        <v>2249.4192624992352</v>
      </c>
      <c r="D332" s="12"/>
      <c r="E332" s="4">
        <f t="shared" si="153"/>
        <v>0.98919052880353353</v>
      </c>
      <c r="F332" s="4">
        <f t="shared" si="154"/>
        <v>7.498064208330784</v>
      </c>
      <c r="G332" s="3"/>
      <c r="K332">
        <f t="shared" si="155"/>
        <v>2</v>
      </c>
      <c r="L332">
        <f t="shared" si="156"/>
        <v>1137</v>
      </c>
      <c r="M332">
        <f t="shared" si="157"/>
        <v>150</v>
      </c>
    </row>
    <row r="333" spans="1:13" x14ac:dyDescent="0.3">
      <c r="A333" s="3" t="s">
        <v>25</v>
      </c>
      <c r="B333" s="12">
        <v>10.503206576492801</v>
      </c>
      <c r="C333" s="12">
        <v>42.230266965528578</v>
      </c>
      <c r="D333" s="12">
        <v>49.040413000000001</v>
      </c>
      <c r="E333" s="4">
        <f t="shared" si="153"/>
        <v>1.8570917750892074E-2</v>
      </c>
      <c r="F333" s="4">
        <f t="shared" si="154"/>
        <v>0.14076755655176193</v>
      </c>
      <c r="G333" s="3"/>
      <c r="K333">
        <f t="shared" si="155"/>
        <v>2</v>
      </c>
      <c r="L333">
        <f t="shared" si="156"/>
        <v>1137</v>
      </c>
      <c r="M333">
        <f t="shared" si="157"/>
        <v>150</v>
      </c>
    </row>
    <row r="334" spans="1:13" x14ac:dyDescent="0.3">
      <c r="A334" s="3" t="s">
        <v>74</v>
      </c>
      <c r="B334" s="12">
        <v>1227.046355351531</v>
      </c>
      <c r="C334" s="12">
        <v>4642.8915669780936</v>
      </c>
      <c r="D334" s="12">
        <v>0.92624099999999998</v>
      </c>
      <c r="E334" s="4">
        <f t="shared" si="153"/>
        <v>2.0417289212744474</v>
      </c>
      <c r="F334" s="4">
        <f t="shared" si="154"/>
        <v>15.476305223260312</v>
      </c>
      <c r="G334" s="3"/>
      <c r="K334">
        <f t="shared" si="155"/>
        <v>2</v>
      </c>
      <c r="L334">
        <f t="shared" si="156"/>
        <v>1137</v>
      </c>
      <c r="M334">
        <f t="shared" si="157"/>
        <v>150</v>
      </c>
    </row>
    <row r="335" spans="1:13" x14ac:dyDescent="0.3">
      <c r="A335" s="3" t="s">
        <v>16</v>
      </c>
      <c r="B335" s="12">
        <v>16.46260970900849</v>
      </c>
      <c r="C335" s="12">
        <v>69.984954649909227</v>
      </c>
      <c r="D335" s="12">
        <v>30.049035</v>
      </c>
      <c r="E335" s="4">
        <f t="shared" si="153"/>
        <v>3.0776145404533523E-2</v>
      </c>
      <c r="F335" s="4">
        <f t="shared" si="154"/>
        <v>0.23328318216636409</v>
      </c>
      <c r="G335" s="3"/>
      <c r="K335">
        <f t="shared" si="155"/>
        <v>2</v>
      </c>
      <c r="L335">
        <f t="shared" si="156"/>
        <v>1137</v>
      </c>
      <c r="M335">
        <f t="shared" si="157"/>
        <v>150</v>
      </c>
    </row>
    <row r="336" spans="1:13" x14ac:dyDescent="0.3">
      <c r="A336" s="3" t="s">
        <v>118</v>
      </c>
      <c r="B336" s="12">
        <v>76.673722959203516</v>
      </c>
      <c r="C336" s="12">
        <v>265.17196587856819</v>
      </c>
      <c r="D336" s="12">
        <v>9.6264789999999998</v>
      </c>
      <c r="E336" s="4">
        <f t="shared" si="153"/>
        <v>0.11661036318318742</v>
      </c>
      <c r="F336" s="4">
        <f t="shared" si="154"/>
        <v>0.88390655292856057</v>
      </c>
      <c r="G336" s="3"/>
      <c r="K336">
        <f t="shared" si="155"/>
        <v>2</v>
      </c>
      <c r="L336">
        <f t="shared" si="156"/>
        <v>1137</v>
      </c>
      <c r="M336">
        <f t="shared" si="157"/>
        <v>150</v>
      </c>
    </row>
    <row r="337" spans="1:13" x14ac:dyDescent="0.3">
      <c r="A337" s="3" t="s">
        <v>33</v>
      </c>
      <c r="B337" s="12">
        <v>340.51076655898453</v>
      </c>
      <c r="C337" s="12">
        <v>859.9038208350172</v>
      </c>
      <c r="D337" s="12">
        <v>3.3847019999999999</v>
      </c>
      <c r="E337" s="4">
        <f t="shared" si="153"/>
        <v>0.37814591945251413</v>
      </c>
      <c r="F337" s="4">
        <f t="shared" si="154"/>
        <v>2.8663460694500573</v>
      </c>
      <c r="G337" s="3"/>
      <c r="K337">
        <f t="shared" si="155"/>
        <v>2</v>
      </c>
      <c r="L337">
        <f t="shared" si="156"/>
        <v>1137</v>
      </c>
      <c r="M337">
        <f t="shared" si="157"/>
        <v>150</v>
      </c>
    </row>
    <row r="338" spans="1:13" x14ac:dyDescent="0.3">
      <c r="A338" s="2" t="str">
        <f>A326</f>
        <v>Model name</v>
      </c>
      <c r="B338" s="2" t="s">
        <v>13</v>
      </c>
      <c r="C338" s="2" t="s">
        <v>12</v>
      </c>
      <c r="D338" s="2" t="s">
        <v>76</v>
      </c>
      <c r="E338" s="2" t="s">
        <v>12</v>
      </c>
      <c r="F338" s="2" t="s">
        <v>12</v>
      </c>
      <c r="G338" s="22" t="s">
        <v>12</v>
      </c>
      <c r="H338" s="2" t="s">
        <v>94</v>
      </c>
      <c r="I338" s="13" t="str">
        <f>CONCATENATE(H338, ," ", C338)</f>
        <v>Intel® Xeon® Platinum 8580 INT8</v>
      </c>
      <c r="J338" s="13" t="str">
        <f>CONCATENATE($H338, ," ", B338)</f>
        <v>Intel® Xeon® Platinum 8580 FP32</v>
      </c>
      <c r="K338" s="13">
        <v>2</v>
      </c>
      <c r="L338">
        <v>10710</v>
      </c>
      <c r="M338">
        <v>350</v>
      </c>
    </row>
    <row r="339" spans="1:13" x14ac:dyDescent="0.3">
      <c r="A339" s="3" t="s">
        <v>14</v>
      </c>
      <c r="B339" s="12">
        <v>562.05494938224911</v>
      </c>
      <c r="C339" s="12">
        <v>4693.9590526784841</v>
      </c>
      <c r="D339" s="12">
        <v>3202.494826818865</v>
      </c>
      <c r="E339" s="12">
        <v>3.765466</v>
      </c>
      <c r="F339" s="4">
        <f t="shared" ref="F339:F349" si="158">C339/(K339*L339)</f>
        <v>0.21913907808956509</v>
      </c>
      <c r="G339" s="4">
        <f t="shared" ref="G339:G349" si="159">C339/(K339*M339)</f>
        <v>6.7056557895406916</v>
      </c>
      <c r="H339" s="3"/>
      <c r="J339" s="13" t="str">
        <f>CONCATENATE($H338, ," ", D338)</f>
        <v>Intel® Xeon® Platinum 8580 BF16</v>
      </c>
      <c r="K339">
        <f>K338</f>
        <v>2</v>
      </c>
      <c r="L339">
        <f t="shared" ref="L339:M339" si="160">L338</f>
        <v>10710</v>
      </c>
      <c r="M339">
        <f t="shared" si="160"/>
        <v>350</v>
      </c>
    </row>
    <row r="340" spans="1:13" x14ac:dyDescent="0.3">
      <c r="A340" s="3" t="s">
        <v>15</v>
      </c>
      <c r="B340" s="12">
        <v>55.373378575647791</v>
      </c>
      <c r="C340" s="12">
        <v>305.38756863034371</v>
      </c>
      <c r="D340" s="16">
        <v>289.16563945395433</v>
      </c>
      <c r="E340" s="12">
        <v>19.289532999999999</v>
      </c>
      <c r="F340" s="4">
        <f t="shared" si="158"/>
        <v>1.4257122718503441E-2</v>
      </c>
      <c r="G340" s="4">
        <f t="shared" si="159"/>
        <v>0.43626795518620531</v>
      </c>
      <c r="H340" s="3"/>
      <c r="K340">
        <f t="shared" ref="K340:K349" si="161">K339</f>
        <v>2</v>
      </c>
      <c r="L340">
        <f t="shared" ref="L340:L349" si="162">L339</f>
        <v>10710</v>
      </c>
      <c r="M340">
        <f t="shared" ref="M340:M349" si="163">M339</f>
        <v>350</v>
      </c>
    </row>
    <row r="341" spans="1:13" x14ac:dyDescent="0.3">
      <c r="A341" s="3" t="s">
        <v>68</v>
      </c>
      <c r="B341" s="12">
        <v>1132.210310820913</v>
      </c>
      <c r="C341" s="12">
        <v>1736.6513683679709</v>
      </c>
      <c r="D341" s="12">
        <v>1408.769621276695</v>
      </c>
      <c r="E341" s="12">
        <v>4.5989059999999986</v>
      </c>
      <c r="F341" s="4">
        <f t="shared" si="158"/>
        <v>8.1076160988233933E-2</v>
      </c>
      <c r="G341" s="4">
        <f t="shared" si="159"/>
        <v>2.4809305262399586</v>
      </c>
      <c r="H341" s="3"/>
      <c r="K341">
        <f t="shared" si="161"/>
        <v>2</v>
      </c>
      <c r="L341">
        <f t="shared" si="162"/>
        <v>10710</v>
      </c>
      <c r="M341">
        <f t="shared" si="163"/>
        <v>350</v>
      </c>
    </row>
    <row r="342" spans="1:13" x14ac:dyDescent="0.3">
      <c r="A342" s="3" t="s">
        <v>73</v>
      </c>
      <c r="B342" s="12">
        <v>6.4750604615947136</v>
      </c>
      <c r="C342" s="12">
        <v>75.354413183297652</v>
      </c>
      <c r="D342" s="12">
        <v>48.434738357041169</v>
      </c>
      <c r="E342" s="12">
        <v>55.969238999999988</v>
      </c>
      <c r="F342" s="4">
        <f t="shared" si="158"/>
        <v>3.5179464604714124E-3</v>
      </c>
      <c r="G342" s="4">
        <f t="shared" si="159"/>
        <v>0.10764916169042521</v>
      </c>
      <c r="H342" s="3"/>
      <c r="K342">
        <f t="shared" si="161"/>
        <v>2</v>
      </c>
      <c r="L342">
        <f t="shared" si="162"/>
        <v>10710</v>
      </c>
      <c r="M342">
        <f t="shared" si="163"/>
        <v>350</v>
      </c>
    </row>
    <row r="343" spans="1:13" x14ac:dyDescent="0.3">
      <c r="A343" s="3" t="s">
        <v>32</v>
      </c>
      <c r="B343" s="12">
        <v>15945.06480031568</v>
      </c>
      <c r="C343" s="12">
        <v>39913.42364438255</v>
      </c>
      <c r="D343" s="12"/>
      <c r="E343" s="12"/>
      <c r="F343" s="4">
        <f t="shared" si="158"/>
        <v>1.8633717854520331</v>
      </c>
      <c r="G343" s="4">
        <f t="shared" si="159"/>
        <v>57.019176634832213</v>
      </c>
      <c r="H343" s="3"/>
      <c r="K343">
        <f t="shared" si="161"/>
        <v>2</v>
      </c>
      <c r="L343">
        <f t="shared" si="162"/>
        <v>10710</v>
      </c>
      <c r="M343">
        <f t="shared" si="163"/>
        <v>350</v>
      </c>
    </row>
    <row r="344" spans="1:13" x14ac:dyDescent="0.3">
      <c r="A344" s="3" t="s">
        <v>23</v>
      </c>
      <c r="B344" s="12">
        <v>2011.714397192173</v>
      </c>
      <c r="C344" s="12">
        <v>21749.45442899151</v>
      </c>
      <c r="D344" s="12">
        <v>13645.99841314036</v>
      </c>
      <c r="E344" s="12">
        <v>0.97995399999999999</v>
      </c>
      <c r="F344" s="4">
        <f t="shared" si="158"/>
        <v>1.0153806922965225</v>
      </c>
      <c r="G344" s="4">
        <f t="shared" si="159"/>
        <v>31.070649184273584</v>
      </c>
      <c r="H344" s="3"/>
      <c r="K344">
        <f t="shared" si="161"/>
        <v>2</v>
      </c>
      <c r="L344">
        <f t="shared" si="162"/>
        <v>10710</v>
      </c>
      <c r="M344">
        <f t="shared" si="163"/>
        <v>350</v>
      </c>
    </row>
    <row r="345" spans="1:13" x14ac:dyDescent="0.3">
      <c r="A345" s="3" t="s">
        <v>25</v>
      </c>
      <c r="B345" s="12">
        <v>35.430403833193871</v>
      </c>
      <c r="C345" s="12">
        <v>512.76762067736536</v>
      </c>
      <c r="D345" s="12">
        <v>276.38604200701133</v>
      </c>
      <c r="E345" s="12">
        <v>7.1247979999999993</v>
      </c>
      <c r="F345" s="4">
        <f t="shared" si="158"/>
        <v>2.3938731124060007E-2</v>
      </c>
      <c r="G345" s="4">
        <f t="shared" si="159"/>
        <v>0.73252517239623627</v>
      </c>
      <c r="H345" s="3"/>
      <c r="K345">
        <f t="shared" si="161"/>
        <v>2</v>
      </c>
      <c r="L345">
        <f t="shared" si="162"/>
        <v>10710</v>
      </c>
      <c r="M345">
        <f t="shared" si="163"/>
        <v>350</v>
      </c>
    </row>
    <row r="346" spans="1:13" x14ac:dyDescent="0.3">
      <c r="A346" s="3" t="s">
        <v>74</v>
      </c>
      <c r="B346" s="12">
        <v>4699.7276914522827</v>
      </c>
      <c r="C346" s="12"/>
      <c r="D346" s="12">
        <v>16520.05421010733</v>
      </c>
      <c r="E346" s="12"/>
      <c r="F346" s="4">
        <f t="shared" si="158"/>
        <v>0</v>
      </c>
      <c r="G346" s="4">
        <f t="shared" si="159"/>
        <v>0</v>
      </c>
      <c r="H346" s="3"/>
      <c r="K346">
        <f t="shared" si="161"/>
        <v>2</v>
      </c>
      <c r="L346">
        <f t="shared" si="162"/>
        <v>10710</v>
      </c>
      <c r="M346">
        <f t="shared" si="163"/>
        <v>350</v>
      </c>
    </row>
    <row r="347" spans="1:13" x14ac:dyDescent="0.3">
      <c r="A347" s="3" t="s">
        <v>16</v>
      </c>
      <c r="B347" s="12">
        <v>56.932755899007567</v>
      </c>
      <c r="C347" s="12">
        <v>617.57008917556982</v>
      </c>
      <c r="D347" s="12">
        <v>334.64108313471752</v>
      </c>
      <c r="E347" s="12">
        <v>5.7139419999999994</v>
      </c>
      <c r="F347" s="4">
        <f t="shared" si="158"/>
        <v>2.8831470082893083E-2</v>
      </c>
      <c r="G347" s="4">
        <f t="shared" si="159"/>
        <v>0.88224298453652827</v>
      </c>
      <c r="H347" s="3"/>
      <c r="K347">
        <f t="shared" si="161"/>
        <v>2</v>
      </c>
      <c r="L347">
        <f t="shared" si="162"/>
        <v>10710</v>
      </c>
      <c r="M347">
        <f t="shared" si="163"/>
        <v>350</v>
      </c>
    </row>
    <row r="348" spans="1:13" x14ac:dyDescent="0.3">
      <c r="A348" s="3" t="s">
        <v>118</v>
      </c>
      <c r="B348" s="12">
        <v>265.47052252049667</v>
      </c>
      <c r="C348" s="12">
        <v>1755.2136676919861</v>
      </c>
      <c r="D348" s="12">
        <v>1055.239970235323</v>
      </c>
      <c r="E348" s="12">
        <v>4.4609550000000002</v>
      </c>
      <c r="F348" s="4">
        <f t="shared" si="158"/>
        <v>8.1942748258262657E-2</v>
      </c>
      <c r="G348" s="4">
        <f t="shared" si="159"/>
        <v>2.5074480967028374</v>
      </c>
      <c r="H348" s="3"/>
      <c r="K348">
        <f t="shared" si="161"/>
        <v>2</v>
      </c>
      <c r="L348">
        <f t="shared" si="162"/>
        <v>10710</v>
      </c>
      <c r="M348">
        <f t="shared" si="163"/>
        <v>350</v>
      </c>
    </row>
    <row r="349" spans="1:13" x14ac:dyDescent="0.3">
      <c r="A349" s="3" t="s">
        <v>33</v>
      </c>
      <c r="B349" s="12">
        <v>1263.118281322686</v>
      </c>
      <c r="C349" s="12"/>
      <c r="D349" s="12">
        <v>3461.0993990558409</v>
      </c>
      <c r="E349" s="12">
        <v>3.1500010000000001</v>
      </c>
      <c r="F349" s="4">
        <f t="shared" si="158"/>
        <v>0</v>
      </c>
      <c r="G349" s="4">
        <f t="shared" si="159"/>
        <v>0</v>
      </c>
      <c r="H349" s="3"/>
      <c r="K349">
        <f t="shared" si="161"/>
        <v>2</v>
      </c>
      <c r="L349">
        <f t="shared" si="162"/>
        <v>10710</v>
      </c>
      <c r="M349">
        <f t="shared" si="163"/>
        <v>350</v>
      </c>
    </row>
    <row r="350" spans="1:13" x14ac:dyDescent="0.3">
      <c r="A350" s="2" t="str">
        <f>A326</f>
        <v>Model name</v>
      </c>
      <c r="B350" s="2" t="s">
        <v>13</v>
      </c>
      <c r="C350" s="2" t="s">
        <v>12</v>
      </c>
      <c r="D350" s="2" t="s">
        <v>12</v>
      </c>
      <c r="E350" s="2" t="s">
        <v>12</v>
      </c>
      <c r="F350" s="2" t="s">
        <v>12</v>
      </c>
      <c r="G350" s="2" t="s">
        <v>37</v>
      </c>
      <c r="H350" s="5"/>
      <c r="I350" s="13" t="str">
        <f>CONCATENATE(G350, ," ", C350)</f>
        <v>Intel® Xeon® Platinum 8380 INT8</v>
      </c>
      <c r="J350" s="13" t="str">
        <f>CONCATENATE($G350, ," ", B350)</f>
        <v>Intel® Xeon® Platinum 8380 FP32</v>
      </c>
      <c r="K350" s="13">
        <v>2</v>
      </c>
      <c r="L350" s="13">
        <v>9359</v>
      </c>
      <c r="M350" s="13">
        <v>270</v>
      </c>
    </row>
    <row r="351" spans="1:13" x14ac:dyDescent="0.3">
      <c r="A351" s="3" t="s">
        <v>14</v>
      </c>
      <c r="B351" s="12">
        <v>338.79085186416029</v>
      </c>
      <c r="C351" s="12">
        <v>881.60527458520244</v>
      </c>
      <c r="D351" s="12">
        <v>5.082795</v>
      </c>
      <c r="E351" s="4">
        <f t="shared" ref="E351:E361" si="164">C351/(K351*L351)</f>
        <v>4.709933083583729E-2</v>
      </c>
      <c r="F351" s="4">
        <f t="shared" ref="F351:F361" si="165">C351/(K351*M351)</f>
        <v>1.6326023603429676</v>
      </c>
      <c r="G351" s="3"/>
      <c r="K351">
        <f>K350</f>
        <v>2</v>
      </c>
      <c r="L351">
        <f>L350</f>
        <v>9359</v>
      </c>
      <c r="M351">
        <f>M350</f>
        <v>270</v>
      </c>
    </row>
    <row r="352" spans="1:13" x14ac:dyDescent="0.3">
      <c r="A352" s="3" t="s">
        <v>15</v>
      </c>
      <c r="B352" s="12">
        <v>29.725164372702789</v>
      </c>
      <c r="C352" s="12">
        <v>78.314305301154263</v>
      </c>
      <c r="D352" s="12">
        <v>38.130558000000001</v>
      </c>
      <c r="E352" s="4">
        <f t="shared" si="164"/>
        <v>4.1839034779973432E-3</v>
      </c>
      <c r="F352" s="4">
        <f t="shared" si="165"/>
        <v>0.14502649129843381</v>
      </c>
      <c r="G352" s="3"/>
      <c r="K352">
        <f t="shared" ref="K352:K361" si="166">K351</f>
        <v>2</v>
      </c>
      <c r="L352">
        <f t="shared" ref="L352:L361" si="167">L351</f>
        <v>9359</v>
      </c>
      <c r="M352">
        <f t="shared" ref="M352:M361" si="168">M351</f>
        <v>270</v>
      </c>
    </row>
    <row r="353" spans="1:13" x14ac:dyDescent="0.3">
      <c r="A353" s="3" t="s">
        <v>68</v>
      </c>
      <c r="B353" s="12">
        <v>582.63419042400392</v>
      </c>
      <c r="C353" s="12">
        <v>1014.606963887925</v>
      </c>
      <c r="D353" s="12">
        <v>4.202718</v>
      </c>
      <c r="E353" s="4">
        <f t="shared" si="164"/>
        <v>5.4204881071050592E-2</v>
      </c>
      <c r="F353" s="4">
        <f t="shared" si="165"/>
        <v>1.8789017849776388</v>
      </c>
      <c r="G353" s="3"/>
      <c r="K353">
        <f>K352</f>
        <v>2</v>
      </c>
      <c r="L353">
        <f>L352</f>
        <v>9359</v>
      </c>
      <c r="M353">
        <f>M352</f>
        <v>270</v>
      </c>
    </row>
    <row r="354" spans="1:13" x14ac:dyDescent="0.3">
      <c r="A354" s="3" t="s">
        <v>73</v>
      </c>
      <c r="B354" s="12">
        <v>3.4688259571082689</v>
      </c>
      <c r="C354" s="12">
        <v>14.5460749379603</v>
      </c>
      <c r="D354" s="12">
        <v>160.138958</v>
      </c>
      <c r="E354" s="4">
        <f t="shared" si="164"/>
        <v>7.7711694294050118E-4</v>
      </c>
      <c r="F354" s="4">
        <f t="shared" si="165"/>
        <v>2.6937175811037592E-2</v>
      </c>
      <c r="G354" s="3"/>
      <c r="I354" s="13"/>
      <c r="J354" s="13"/>
      <c r="K354">
        <f t="shared" ref="K354:M354" si="169">K353</f>
        <v>2</v>
      </c>
      <c r="L354">
        <f t="shared" si="169"/>
        <v>9359</v>
      </c>
      <c r="M354">
        <f t="shared" si="169"/>
        <v>270</v>
      </c>
    </row>
    <row r="355" spans="1:13" x14ac:dyDescent="0.3">
      <c r="A355" s="3" t="s">
        <v>32</v>
      </c>
      <c r="B355" s="12">
        <v>7144.4050041872306</v>
      </c>
      <c r="C355" s="12">
        <v>22842.638877707159</v>
      </c>
      <c r="D355" s="12">
        <v>0.58169399999999993</v>
      </c>
      <c r="E355" s="4">
        <f t="shared" si="164"/>
        <v>1.2203568157766407</v>
      </c>
      <c r="F355" s="4">
        <f t="shared" si="165"/>
        <v>42.301183106865111</v>
      </c>
      <c r="G355" s="3"/>
      <c r="K355">
        <f t="shared" si="166"/>
        <v>2</v>
      </c>
      <c r="L355">
        <f t="shared" si="167"/>
        <v>9359</v>
      </c>
      <c r="M355">
        <f t="shared" si="168"/>
        <v>270</v>
      </c>
    </row>
    <row r="356" spans="1:13" x14ac:dyDescent="0.3">
      <c r="A356" s="3" t="s">
        <v>23</v>
      </c>
      <c r="B356" s="12">
        <v>1155.6749255618281</v>
      </c>
      <c r="C356" s="12">
        <v>4948.0954485850471</v>
      </c>
      <c r="D356" s="12">
        <v>1.059023</v>
      </c>
      <c r="E356" s="4">
        <f t="shared" si="164"/>
        <v>0.2643495805419942</v>
      </c>
      <c r="F356" s="4">
        <f t="shared" si="165"/>
        <v>9.1631397196019382</v>
      </c>
      <c r="G356" s="3"/>
      <c r="K356">
        <f t="shared" si="166"/>
        <v>2</v>
      </c>
      <c r="L356">
        <f t="shared" si="167"/>
        <v>9359</v>
      </c>
      <c r="M356">
        <f t="shared" si="168"/>
        <v>270</v>
      </c>
    </row>
    <row r="357" spans="1:13" x14ac:dyDescent="0.3">
      <c r="A357" s="3" t="s">
        <v>25</v>
      </c>
      <c r="B357" s="12">
        <v>21.015569562258921</v>
      </c>
      <c r="C357" s="12">
        <v>85.634793920926668</v>
      </c>
      <c r="D357" s="12">
        <v>25.377091</v>
      </c>
      <c r="E357" s="4">
        <f t="shared" si="164"/>
        <v>4.5749970040029203E-3</v>
      </c>
      <c r="F357" s="4">
        <f t="shared" si="165"/>
        <v>0.15858295170541975</v>
      </c>
      <c r="G357" s="3"/>
      <c r="K357">
        <f t="shared" si="166"/>
        <v>2</v>
      </c>
      <c r="L357">
        <f t="shared" si="167"/>
        <v>9359</v>
      </c>
      <c r="M357">
        <f t="shared" si="168"/>
        <v>270</v>
      </c>
    </row>
    <row r="358" spans="1:13" x14ac:dyDescent="0.3">
      <c r="A358" s="3" t="s">
        <v>74</v>
      </c>
      <c r="B358" s="12">
        <v>2525.1176646323611</v>
      </c>
      <c r="C358" s="12"/>
      <c r="D358" s="12">
        <v>0.69213799999999992</v>
      </c>
      <c r="E358" s="4">
        <f t="shared" si="164"/>
        <v>0</v>
      </c>
      <c r="F358" s="4">
        <f t="shared" si="165"/>
        <v>0</v>
      </c>
      <c r="G358" s="3"/>
      <c r="K358">
        <f t="shared" si="166"/>
        <v>2</v>
      </c>
      <c r="L358">
        <f t="shared" si="167"/>
        <v>9359</v>
      </c>
      <c r="M358">
        <f t="shared" si="168"/>
        <v>270</v>
      </c>
    </row>
    <row r="359" spans="1:13" x14ac:dyDescent="0.3">
      <c r="A359" s="3" t="s">
        <v>16</v>
      </c>
      <c r="B359" s="12">
        <v>33.262153166989663</v>
      </c>
      <c r="C359" s="12">
        <v>139.91969424474561</v>
      </c>
      <c r="D359" s="12">
        <v>15.336480999999999</v>
      </c>
      <c r="E359" s="4">
        <f t="shared" si="164"/>
        <v>7.4751412674829371E-3</v>
      </c>
      <c r="F359" s="4">
        <f t="shared" si="165"/>
        <v>0.25911054489767704</v>
      </c>
      <c r="G359" s="3"/>
      <c r="K359">
        <f t="shared" si="166"/>
        <v>2</v>
      </c>
      <c r="L359">
        <f t="shared" si="167"/>
        <v>9359</v>
      </c>
      <c r="M359">
        <f t="shared" si="168"/>
        <v>270</v>
      </c>
    </row>
    <row r="360" spans="1:13" x14ac:dyDescent="0.3">
      <c r="A360" s="3" t="s">
        <v>118</v>
      </c>
      <c r="B360" s="12">
        <v>154.64259082245891</v>
      </c>
      <c r="C360" s="12">
        <v>533.1842918894414</v>
      </c>
      <c r="D360" s="12">
        <v>5.7557280000000004</v>
      </c>
      <c r="E360" s="4">
        <f t="shared" si="164"/>
        <v>2.8485110155435485E-2</v>
      </c>
      <c r="F360" s="4">
        <f t="shared" si="165"/>
        <v>0.98737831831378031</v>
      </c>
      <c r="G360" s="3"/>
      <c r="K360">
        <f t="shared" si="166"/>
        <v>2</v>
      </c>
      <c r="L360">
        <f t="shared" si="167"/>
        <v>9359</v>
      </c>
      <c r="M360">
        <f t="shared" si="168"/>
        <v>270</v>
      </c>
    </row>
    <row r="361" spans="1:13" x14ac:dyDescent="0.3">
      <c r="A361" s="3" t="s">
        <v>33</v>
      </c>
      <c r="B361" s="12">
        <v>701.27731129713038</v>
      </c>
      <c r="C361" s="12">
        <v>1718.363303344616</v>
      </c>
      <c r="D361" s="12">
        <v>2.3850189999999998</v>
      </c>
      <c r="E361" s="4">
        <f t="shared" si="164"/>
        <v>9.1802719486302808E-2</v>
      </c>
      <c r="F361" s="4">
        <f t="shared" si="165"/>
        <v>3.1821542654529926</v>
      </c>
      <c r="G361" s="3"/>
      <c r="K361">
        <f t="shared" si="166"/>
        <v>2</v>
      </c>
      <c r="L361">
        <f t="shared" si="167"/>
        <v>9359</v>
      </c>
      <c r="M361">
        <f t="shared" si="168"/>
        <v>270</v>
      </c>
    </row>
    <row r="362" spans="1:13" x14ac:dyDescent="0.3">
      <c r="A362" s="2" t="str">
        <f>A350</f>
        <v>Model name</v>
      </c>
      <c r="B362" s="2" t="s">
        <v>13</v>
      </c>
      <c r="C362" s="2" t="s">
        <v>12</v>
      </c>
      <c r="D362" s="2" t="s">
        <v>76</v>
      </c>
      <c r="E362" s="2" t="s">
        <v>12</v>
      </c>
      <c r="F362" s="2" t="s">
        <v>12</v>
      </c>
      <c r="G362" s="2" t="s">
        <v>12</v>
      </c>
      <c r="H362" s="2" t="s">
        <v>112</v>
      </c>
      <c r="I362" s="13" t="str">
        <f>CONCATENATE(H362, ," ", C362)</f>
        <v>Intel® Xeon® Platinum 8480+ INT8</v>
      </c>
      <c r="J362" s="13" t="str">
        <f>CONCATENATE($H362, ," ", B362)</f>
        <v>Intel® Xeon® Platinum 8480+ FP32</v>
      </c>
      <c r="K362" s="13">
        <v>2</v>
      </c>
      <c r="L362" s="13">
        <v>10710</v>
      </c>
      <c r="M362" s="13">
        <v>350</v>
      </c>
    </row>
    <row r="363" spans="1:13" x14ac:dyDescent="0.3">
      <c r="A363" s="3" t="s">
        <v>14</v>
      </c>
      <c r="B363" s="12">
        <v>488.41780372979957</v>
      </c>
      <c r="C363" s="12">
        <v>3032.010455346825</v>
      </c>
      <c r="D363" s="12">
        <v>1975.072224627271</v>
      </c>
      <c r="E363" s="12">
        <v>3.7375929999999999</v>
      </c>
      <c r="F363" s="4">
        <f t="shared" ref="F363:F373" si="170">C363/(K363*L363)</f>
        <v>0.14155044142608894</v>
      </c>
      <c r="G363" s="4">
        <f t="shared" ref="G363:G373" si="171">C363/(K363*M363)</f>
        <v>4.3314435076383218</v>
      </c>
      <c r="H363" s="3"/>
      <c r="J363" s="13" t="str">
        <f>CONCATENATE($H362, ," ", D362)</f>
        <v>Intel® Xeon® Platinum 8480+ BF16</v>
      </c>
      <c r="K363">
        <f>K362</f>
        <v>2</v>
      </c>
      <c r="L363">
        <f>L362</f>
        <v>10710</v>
      </c>
      <c r="M363">
        <f>M362</f>
        <v>350</v>
      </c>
    </row>
    <row r="364" spans="1:13" x14ac:dyDescent="0.3">
      <c r="A364" s="3" t="s">
        <v>15</v>
      </c>
      <c r="B364" s="12">
        <v>41.972131568369818</v>
      </c>
      <c r="C364" s="12">
        <v>244.06163359056421</v>
      </c>
      <c r="D364" s="12">
        <v>211.62347210809</v>
      </c>
      <c r="E364" s="12">
        <v>25.211641</v>
      </c>
      <c r="F364" s="4">
        <f t="shared" si="170"/>
        <v>1.1394100541109441E-2</v>
      </c>
      <c r="G364" s="4">
        <f t="shared" si="171"/>
        <v>0.34865947655794888</v>
      </c>
      <c r="H364" s="3"/>
      <c r="K364">
        <f t="shared" ref="K364:K373" si="172">K363</f>
        <v>2</v>
      </c>
      <c r="L364">
        <f t="shared" ref="L364:L373" si="173">L363</f>
        <v>10710</v>
      </c>
      <c r="M364">
        <f t="shared" ref="M364:M373" si="174">M363</f>
        <v>350</v>
      </c>
    </row>
    <row r="365" spans="1:13" x14ac:dyDescent="0.3">
      <c r="A365" s="3" t="s">
        <v>68</v>
      </c>
      <c r="B365" s="12">
        <v>872.52335016517691</v>
      </c>
      <c r="C365" s="12">
        <v>1454.4066639737739</v>
      </c>
      <c r="D365" s="12">
        <v>1037.913259360419</v>
      </c>
      <c r="E365" s="12">
        <v>4.60093</v>
      </c>
      <c r="F365" s="4">
        <f t="shared" si="170"/>
        <v>6.7899470773752288E-2</v>
      </c>
      <c r="G365" s="4">
        <f t="shared" si="171"/>
        <v>2.0777238056768197</v>
      </c>
      <c r="H365" s="3"/>
      <c r="K365">
        <f t="shared" si="172"/>
        <v>2</v>
      </c>
      <c r="L365">
        <f t="shared" si="173"/>
        <v>10710</v>
      </c>
      <c r="M365">
        <f t="shared" si="174"/>
        <v>350</v>
      </c>
    </row>
    <row r="366" spans="1:13" x14ac:dyDescent="0.3">
      <c r="A366" s="3" t="s">
        <v>73</v>
      </c>
      <c r="B366" s="12">
        <v>5.2372620618174706</v>
      </c>
      <c r="C366" s="12">
        <v>63.197801135602973</v>
      </c>
      <c r="D366" s="12">
        <v>37.955864384579208</v>
      </c>
      <c r="E366" s="12">
        <v>60.211694999999999</v>
      </c>
      <c r="F366" s="4">
        <f t="shared" si="170"/>
        <v>2.9504108840150783E-3</v>
      </c>
      <c r="G366" s="4">
        <f t="shared" si="171"/>
        <v>9.0282573050861389E-2</v>
      </c>
      <c r="H366" s="3"/>
      <c r="I366" s="13"/>
      <c r="J366" s="13"/>
      <c r="K366">
        <f t="shared" ref="K366:M367" si="175">K364</f>
        <v>2</v>
      </c>
      <c r="L366">
        <f t="shared" si="175"/>
        <v>10710</v>
      </c>
      <c r="M366">
        <f t="shared" si="175"/>
        <v>350</v>
      </c>
    </row>
    <row r="367" spans="1:13" x14ac:dyDescent="0.3">
      <c r="A367" s="3" t="s">
        <v>32</v>
      </c>
      <c r="B367" s="12">
        <v>10319.56767693027</v>
      </c>
      <c r="C367" s="12">
        <v>38642.106777376634</v>
      </c>
      <c r="D367" s="12">
        <v>25708.49309895407</v>
      </c>
      <c r="E367" s="12">
        <v>0.63758499999999996</v>
      </c>
      <c r="F367" s="4">
        <f t="shared" si="170"/>
        <v>1.8040199242472752</v>
      </c>
      <c r="G367" s="4">
        <f t="shared" si="171"/>
        <v>55.20300968196662</v>
      </c>
      <c r="H367" s="3"/>
      <c r="K367">
        <f t="shared" si="175"/>
        <v>2</v>
      </c>
      <c r="L367">
        <f t="shared" si="175"/>
        <v>10710</v>
      </c>
      <c r="M367">
        <f t="shared" si="175"/>
        <v>350</v>
      </c>
    </row>
    <row r="368" spans="1:13" x14ac:dyDescent="0.3">
      <c r="A368" s="3" t="s">
        <v>23</v>
      </c>
      <c r="B368" s="12">
        <v>1609.7900537558751</v>
      </c>
      <c r="C368" s="12">
        <v>19506.314413994121</v>
      </c>
      <c r="D368" s="12">
        <v>7600.3152062656363</v>
      </c>
      <c r="E368" s="12">
        <v>0.992923</v>
      </c>
      <c r="F368" s="4">
        <f t="shared" si="170"/>
        <v>0.91065893622755001</v>
      </c>
      <c r="G368" s="4">
        <f t="shared" si="171"/>
        <v>27.866163448563032</v>
      </c>
      <c r="H368" s="3"/>
      <c r="K368">
        <f t="shared" si="172"/>
        <v>2</v>
      </c>
      <c r="L368">
        <f t="shared" si="173"/>
        <v>10710</v>
      </c>
      <c r="M368">
        <f t="shared" si="174"/>
        <v>350</v>
      </c>
    </row>
    <row r="369" spans="1:13" x14ac:dyDescent="0.3">
      <c r="A369" s="3" t="s">
        <v>25</v>
      </c>
      <c r="B369" s="12">
        <v>30.867785404039982</v>
      </c>
      <c r="C369" s="12">
        <v>438.33541576815099</v>
      </c>
      <c r="D369" s="12">
        <v>213.3305841448902</v>
      </c>
      <c r="E369" s="12">
        <v>7.9384189999999997</v>
      </c>
      <c r="F369" s="4">
        <f t="shared" si="170"/>
        <v>2.0463838271155509E-2</v>
      </c>
      <c r="G369" s="4">
        <f t="shared" si="171"/>
        <v>0.62619345109735858</v>
      </c>
      <c r="H369" s="3"/>
      <c r="K369">
        <f t="shared" si="172"/>
        <v>2</v>
      </c>
      <c r="L369">
        <f t="shared" si="173"/>
        <v>10710</v>
      </c>
      <c r="M369">
        <f t="shared" si="174"/>
        <v>350</v>
      </c>
    </row>
    <row r="370" spans="1:13" x14ac:dyDescent="0.3">
      <c r="A370" s="3" t="s">
        <v>74</v>
      </c>
      <c r="B370" s="12">
        <v>3405.567892975002</v>
      </c>
      <c r="C370" s="12">
        <v>23599.575796958459</v>
      </c>
      <c r="D370" s="12">
        <v>12205.102768978169</v>
      </c>
      <c r="E370" s="12">
        <v>0.74362099999999998</v>
      </c>
      <c r="F370" s="4">
        <f t="shared" si="170"/>
        <v>1.1017542388869495</v>
      </c>
      <c r="G370" s="4">
        <f t="shared" si="171"/>
        <v>33.713679709940656</v>
      </c>
      <c r="H370" s="3"/>
      <c r="K370">
        <f t="shared" si="172"/>
        <v>2</v>
      </c>
      <c r="L370">
        <f t="shared" si="173"/>
        <v>10710</v>
      </c>
      <c r="M370">
        <f t="shared" si="174"/>
        <v>350</v>
      </c>
    </row>
    <row r="371" spans="1:13" x14ac:dyDescent="0.3">
      <c r="A371" s="3" t="s">
        <v>16</v>
      </c>
      <c r="B371" s="12">
        <v>48.789592628951219</v>
      </c>
      <c r="C371" s="12">
        <v>511.53192176147382</v>
      </c>
      <c r="D371" s="12">
        <v>276.34875923793919</v>
      </c>
      <c r="E371" s="12">
        <v>6.6550819999999993</v>
      </c>
      <c r="F371" s="4">
        <f t="shared" si="170"/>
        <v>2.3881042099041728E-2</v>
      </c>
      <c r="G371" s="4">
        <f t="shared" si="171"/>
        <v>0.73075988823067695</v>
      </c>
      <c r="H371" s="3"/>
      <c r="K371">
        <f t="shared" si="172"/>
        <v>2</v>
      </c>
      <c r="L371">
        <f t="shared" si="173"/>
        <v>10710</v>
      </c>
      <c r="M371">
        <f t="shared" si="174"/>
        <v>350</v>
      </c>
    </row>
    <row r="372" spans="1:13" x14ac:dyDescent="0.3">
      <c r="A372" s="3" t="s">
        <v>118</v>
      </c>
      <c r="B372" s="12">
        <v>214.447291037301</v>
      </c>
      <c r="C372" s="12">
        <v>1419.981954524442</v>
      </c>
      <c r="D372" s="12">
        <v>830.31374121204453</v>
      </c>
      <c r="E372" s="12">
        <v>4.6211479999999998</v>
      </c>
      <c r="F372" s="4">
        <f t="shared" si="170"/>
        <v>6.6292341481066386E-2</v>
      </c>
      <c r="G372" s="4">
        <f t="shared" si="171"/>
        <v>2.0285456493206313</v>
      </c>
      <c r="H372" s="3"/>
      <c r="K372">
        <f t="shared" si="172"/>
        <v>2</v>
      </c>
      <c r="L372">
        <f t="shared" si="173"/>
        <v>10710</v>
      </c>
      <c r="M372">
        <f t="shared" si="174"/>
        <v>350</v>
      </c>
    </row>
    <row r="373" spans="1:13" x14ac:dyDescent="0.3">
      <c r="A373" s="3" t="s">
        <v>33</v>
      </c>
      <c r="B373" s="12">
        <v>959.63034110242734</v>
      </c>
      <c r="C373" s="12">
        <v>2411.670358074517</v>
      </c>
      <c r="D373" s="12">
        <v>2381.8813866927658</v>
      </c>
      <c r="E373" s="12">
        <v>3.1082190000000001</v>
      </c>
      <c r="F373" s="4">
        <f t="shared" si="170"/>
        <v>0.11258965257117259</v>
      </c>
      <c r="G373" s="4">
        <f t="shared" si="171"/>
        <v>3.4452433686778816</v>
      </c>
      <c r="H373" s="3"/>
      <c r="K373">
        <f t="shared" si="172"/>
        <v>2</v>
      </c>
      <c r="L373">
        <f t="shared" si="173"/>
        <v>10710</v>
      </c>
      <c r="M373">
        <f t="shared" si="174"/>
        <v>350</v>
      </c>
    </row>
    <row r="374" spans="1:13" x14ac:dyDescent="0.3">
      <c r="A374" s="2" t="str">
        <f t="shared" ref="A374" si="176">A362</f>
        <v>Model name</v>
      </c>
      <c r="B374" s="2" t="s">
        <v>70</v>
      </c>
      <c r="C374" s="2" t="s">
        <v>12</v>
      </c>
      <c r="D374" s="2" t="s">
        <v>13</v>
      </c>
      <c r="E374" s="2" t="s">
        <v>39</v>
      </c>
      <c r="F374" s="2"/>
      <c r="G374" s="2" t="s">
        <v>38</v>
      </c>
      <c r="I374" s="13" t="str">
        <f>CONCATENATE(G374, ," ", B374)</f>
        <v>Intel® Core™  i9-13900K INT4</v>
      </c>
      <c r="J374" s="13" t="str">
        <f>CONCATENATE(G374, ," ", C374)</f>
        <v>Intel® Core™  i9-13900K INT8</v>
      </c>
      <c r="K374" s="13" t="str">
        <f>CONCATENATE(G374, ," ", D374)</f>
        <v>Intel® Core™  i9-13900K FP32</v>
      </c>
      <c r="L374" s="13" t="str">
        <f>CONCATENATE(G374, ," ", E374)</f>
        <v>Intel® Core™  i9-13900K FP16</v>
      </c>
    </row>
    <row r="375" spans="1:13" x14ac:dyDescent="0.3">
      <c r="A375" s="3" t="s">
        <v>66</v>
      </c>
      <c r="B375" s="20">
        <v>15.39712732716032</v>
      </c>
      <c r="C375" s="20">
        <v>10.994711323958949</v>
      </c>
      <c r="D375" s="20"/>
      <c r="E375" s="20">
        <v>5.6622993351894353</v>
      </c>
      <c r="F375" s="3"/>
      <c r="G375" s="3" t="s">
        <v>83</v>
      </c>
    </row>
    <row r="376" spans="1:13" x14ac:dyDescent="0.3">
      <c r="A376" s="3" t="s">
        <v>97</v>
      </c>
      <c r="B376" s="20">
        <v>14.847045000057159</v>
      </c>
      <c r="C376" s="20">
        <v>9.42490990492999</v>
      </c>
      <c r="D376" s="20"/>
      <c r="E376" s="20">
        <v>4.8636854868597812</v>
      </c>
      <c r="F376" s="3"/>
      <c r="G376" s="3" t="s">
        <v>83</v>
      </c>
    </row>
    <row r="377" spans="1:13" x14ac:dyDescent="0.3">
      <c r="A377" s="3" t="s">
        <v>41</v>
      </c>
      <c r="B377" s="20">
        <v>13.40406389770876</v>
      </c>
      <c r="C377" s="20">
        <v>9.2852631545715898</v>
      </c>
      <c r="D377" s="20"/>
      <c r="E377" s="20">
        <v>4.9536477274843831</v>
      </c>
      <c r="F377" s="3"/>
      <c r="G377" s="3" t="s">
        <v>83</v>
      </c>
    </row>
    <row r="378" spans="1:13" x14ac:dyDescent="0.3">
      <c r="A378" s="3" t="s">
        <v>141</v>
      </c>
      <c r="B378" s="20">
        <v>11.782500230053319</v>
      </c>
      <c r="C378" s="20">
        <v>8.6951251737177326</v>
      </c>
      <c r="D378" s="20"/>
      <c r="E378" s="20">
        <v>4.4750450010525302</v>
      </c>
      <c r="F378" s="3"/>
      <c r="G378" s="3" t="s">
        <v>83</v>
      </c>
    </row>
    <row r="379" spans="1:13" x14ac:dyDescent="0.3">
      <c r="A379" s="3" t="s">
        <v>77</v>
      </c>
      <c r="B379" s="20">
        <v>14.367081224006361</v>
      </c>
      <c r="C379" s="20">
        <v>9.1486110441483621</v>
      </c>
      <c r="D379" s="20"/>
      <c r="E379" s="20">
        <v>4.7108445903675662</v>
      </c>
      <c r="F379" s="3"/>
      <c r="G379" s="3" t="s">
        <v>83</v>
      </c>
    </row>
    <row r="380" spans="1:13" x14ac:dyDescent="0.3">
      <c r="A380" s="3" t="s">
        <v>116</v>
      </c>
      <c r="B380" s="20">
        <v>24.488430563422462</v>
      </c>
      <c r="C380" s="20">
        <v>15.569215985661369</v>
      </c>
      <c r="D380" s="20"/>
      <c r="E380" s="20">
        <v>8.5319267257656168</v>
      </c>
      <c r="F380" s="3"/>
      <c r="G380" s="3" t="s">
        <v>83</v>
      </c>
    </row>
    <row r="381" spans="1:13" x14ac:dyDescent="0.3">
      <c r="A381" s="3" t="s">
        <v>129</v>
      </c>
      <c r="B381" s="20"/>
      <c r="C381" s="20">
        <v>42.9</v>
      </c>
      <c r="D381" s="20"/>
      <c r="E381" s="20">
        <v>42.2</v>
      </c>
      <c r="F381" s="3"/>
      <c r="G381" s="3" t="s">
        <v>85</v>
      </c>
    </row>
    <row r="382" spans="1:13" x14ac:dyDescent="0.3">
      <c r="A382" s="2" t="str">
        <f>A374</f>
        <v>Model name</v>
      </c>
      <c r="B382" s="2" t="str">
        <f>B374</f>
        <v>INT4</v>
      </c>
      <c r="C382" s="2" t="s">
        <v>12</v>
      </c>
      <c r="D382" s="2" t="s">
        <v>13</v>
      </c>
      <c r="E382" s="2" t="s">
        <v>39</v>
      </c>
      <c r="F382" s="3"/>
      <c r="G382" s="2" t="s">
        <v>37</v>
      </c>
      <c r="I382" s="13" t="str">
        <f>CONCATENATE(G382, ," ", B382)</f>
        <v>Intel® Xeon® Platinum 8380 INT4</v>
      </c>
      <c r="J382" s="13" t="str">
        <f>CONCATENATE(G382, ," ", C382)</f>
        <v>Intel® Xeon® Platinum 8380 INT8</v>
      </c>
      <c r="K382" s="13" t="str">
        <f>CONCATENATE(G382, ," ", D382)</f>
        <v>Intel® Xeon® Platinum 8380 FP32</v>
      </c>
      <c r="L382" s="13" t="str">
        <f>CONCATENATE(G382, ," ", E382)</f>
        <v>Intel® Xeon® Platinum 8380 FP16</v>
      </c>
    </row>
    <row r="383" spans="1:13" x14ac:dyDescent="0.3">
      <c r="A383" s="3" t="s">
        <v>66</v>
      </c>
      <c r="B383" s="20">
        <v>30.8662838630142</v>
      </c>
      <c r="C383" s="20">
        <v>22.749841604227829</v>
      </c>
      <c r="D383" s="20"/>
      <c r="E383" s="20">
        <v>12.725039135857861</v>
      </c>
      <c r="F383" s="3"/>
      <c r="G383" s="3" t="s">
        <v>83</v>
      </c>
    </row>
    <row r="384" spans="1:13" x14ac:dyDescent="0.3">
      <c r="A384" s="3" t="s">
        <v>97</v>
      </c>
      <c r="B384" s="20">
        <v>28.36308952327035</v>
      </c>
      <c r="C384" s="20">
        <v>19.744630842534988</v>
      </c>
      <c r="D384" s="20"/>
      <c r="E384" s="20">
        <v>10.897353468736579</v>
      </c>
      <c r="F384" s="3"/>
      <c r="G384" s="3" t="s">
        <v>83</v>
      </c>
    </row>
    <row r="385" spans="1:12" x14ac:dyDescent="0.3">
      <c r="A385" s="3" t="s">
        <v>41</v>
      </c>
      <c r="B385" s="20">
        <v>25.167597322469661</v>
      </c>
      <c r="C385" s="20">
        <v>18.410788132700539</v>
      </c>
      <c r="D385" s="20"/>
      <c r="E385" s="20">
        <v>10.567364996892669</v>
      </c>
      <c r="F385" s="3"/>
      <c r="G385" s="3" t="s">
        <v>83</v>
      </c>
    </row>
    <row r="386" spans="1:12" x14ac:dyDescent="0.3">
      <c r="A386" s="3" t="s">
        <v>141</v>
      </c>
      <c r="B386" s="20">
        <v>26.13785260289885</v>
      </c>
      <c r="C386" s="20">
        <v>17.61062244568928</v>
      </c>
      <c r="D386" s="20"/>
      <c r="E386" s="20">
        <v>9.7885104226590709</v>
      </c>
      <c r="F386" s="3"/>
      <c r="G386" s="3" t="s">
        <v>83</v>
      </c>
    </row>
    <row r="387" spans="1:12" x14ac:dyDescent="0.3">
      <c r="A387" s="3" t="s">
        <v>77</v>
      </c>
      <c r="B387" s="20">
        <v>27.124720005077751</v>
      </c>
      <c r="C387" s="20">
        <v>18.317960595502239</v>
      </c>
      <c r="D387" s="20"/>
      <c r="E387" s="20">
        <v>10.264546093560099</v>
      </c>
      <c r="F387" s="3"/>
      <c r="G387" s="3" t="s">
        <v>83</v>
      </c>
    </row>
    <row r="388" spans="1:12" x14ac:dyDescent="0.3">
      <c r="A388" s="3" t="s">
        <v>116</v>
      </c>
      <c r="B388" s="20">
        <v>41.412754714324457</v>
      </c>
      <c r="C388" s="20">
        <v>29.08545160253567</v>
      </c>
      <c r="D388" s="20"/>
      <c r="E388" s="20">
        <v>17.143528189531992</v>
      </c>
      <c r="F388" s="3"/>
      <c r="G388" s="3" t="s">
        <v>83</v>
      </c>
    </row>
    <row r="389" spans="1:12" x14ac:dyDescent="0.3">
      <c r="A389" s="3" t="s">
        <v>129</v>
      </c>
      <c r="B389" s="20"/>
      <c r="C389" s="20">
        <v>14.2</v>
      </c>
      <c r="D389" s="20"/>
      <c r="E389" s="20">
        <v>14.4</v>
      </c>
      <c r="F389" s="3"/>
      <c r="G389" s="3" t="s">
        <v>85</v>
      </c>
    </row>
    <row r="390" spans="1:12" x14ac:dyDescent="0.3">
      <c r="A390" s="2" t="str">
        <f>A382</f>
        <v>Model name</v>
      </c>
      <c r="B390" s="2" t="str">
        <f>B382</f>
        <v>INT4</v>
      </c>
      <c r="C390" s="2" t="str">
        <f>C382</f>
        <v>INT8</v>
      </c>
      <c r="D390" s="2" t="s">
        <v>13</v>
      </c>
      <c r="E390" s="2" t="s">
        <v>39</v>
      </c>
      <c r="F390" s="3"/>
      <c r="G390" s="2" t="s">
        <v>112</v>
      </c>
      <c r="I390" s="13" t="str">
        <f>CONCATENATE(G390, ," ", B390)</f>
        <v>Intel® Xeon® Platinum 8480+ INT4</v>
      </c>
      <c r="J390" s="13" t="str">
        <f>CONCATENATE(G390, ," ", C390)</f>
        <v>Intel® Xeon® Platinum 8480+ INT8</v>
      </c>
      <c r="K390" s="13" t="str">
        <f>CONCATENATE(G390, ," ", D390)</f>
        <v>Intel® Xeon® Platinum 8480+ FP32</v>
      </c>
      <c r="L390" s="13" t="str">
        <f>CONCATENATE(G390, ," ", E390)</f>
        <v>Intel® Xeon® Platinum 8480+ FP16</v>
      </c>
    </row>
    <row r="391" spans="1:12" x14ac:dyDescent="0.3">
      <c r="A391" s="3" t="s">
        <v>66</v>
      </c>
      <c r="B391" s="20">
        <v>33.676043199628211</v>
      </c>
      <c r="C391" s="20">
        <v>25.734726439857941</v>
      </c>
      <c r="D391" s="20"/>
      <c r="E391" s="20">
        <v>16.21451675956774</v>
      </c>
      <c r="F391" s="3"/>
      <c r="G391" s="3" t="s">
        <v>83</v>
      </c>
    </row>
    <row r="392" spans="1:12" x14ac:dyDescent="0.3">
      <c r="A392" s="3" t="s">
        <v>97</v>
      </c>
      <c r="B392" s="20">
        <v>30.557117363776371</v>
      </c>
      <c r="C392" s="20">
        <v>21.568523414573331</v>
      </c>
      <c r="D392" s="20"/>
      <c r="E392" s="20">
        <v>14.051653879661639</v>
      </c>
      <c r="F392" s="3"/>
      <c r="G392" s="3" t="s">
        <v>83</v>
      </c>
    </row>
    <row r="393" spans="1:12" x14ac:dyDescent="0.3">
      <c r="A393" s="3" t="s">
        <v>41</v>
      </c>
      <c r="B393" s="20">
        <v>26.735051363380681</v>
      </c>
      <c r="C393" s="20">
        <v>20.29550663571737</v>
      </c>
      <c r="D393" s="20"/>
      <c r="E393" s="20">
        <v>14.23966118719758</v>
      </c>
      <c r="F393" s="3"/>
      <c r="G393" s="3" t="s">
        <v>83</v>
      </c>
    </row>
    <row r="394" spans="1:12" x14ac:dyDescent="0.3">
      <c r="A394" s="3" t="s">
        <v>141</v>
      </c>
      <c r="B394" s="20">
        <v>25.316635155894769</v>
      </c>
      <c r="C394" s="20">
        <v>19.302731297873191</v>
      </c>
      <c r="D394" s="20"/>
      <c r="E394" s="20">
        <v>13.291700183903959</v>
      </c>
      <c r="F394" s="3"/>
      <c r="G394" s="3" t="s">
        <v>83</v>
      </c>
    </row>
    <row r="395" spans="1:12" x14ac:dyDescent="0.3">
      <c r="A395" s="3" t="s">
        <v>77</v>
      </c>
      <c r="B395" s="20">
        <v>27.841542644194831</v>
      </c>
      <c r="C395" s="20">
        <v>20.00324052496504</v>
      </c>
      <c r="D395" s="20"/>
      <c r="E395" s="20">
        <v>13.868896489352361</v>
      </c>
      <c r="F395" s="3"/>
      <c r="G395" s="3" t="s">
        <v>83</v>
      </c>
    </row>
    <row r="396" spans="1:12" x14ac:dyDescent="0.3">
      <c r="A396" s="3" t="s">
        <v>116</v>
      </c>
      <c r="B396" s="20">
        <v>44.613340638024312</v>
      </c>
      <c r="C396" s="20">
        <v>33.292450204482222</v>
      </c>
      <c r="D396" s="20"/>
      <c r="E396" s="20">
        <v>22.006073676334669</v>
      </c>
      <c r="F396" s="3"/>
      <c r="G396" s="3" t="s">
        <v>83</v>
      </c>
    </row>
    <row r="397" spans="1:12" x14ac:dyDescent="0.3">
      <c r="A397" s="3" t="s">
        <v>129</v>
      </c>
      <c r="B397" s="20"/>
      <c r="C397" s="20">
        <v>4.7</v>
      </c>
      <c r="D397" s="20"/>
      <c r="E397" s="20">
        <v>4.5999999999999996</v>
      </c>
      <c r="F397" s="3"/>
      <c r="G397" s="3" t="s">
        <v>85</v>
      </c>
    </row>
    <row r="398" spans="1:12" x14ac:dyDescent="0.3">
      <c r="A398" s="2" t="str">
        <f>A390</f>
        <v>Model name</v>
      </c>
      <c r="B398" s="2" t="str">
        <f>B390</f>
        <v>INT4</v>
      </c>
      <c r="C398" s="2" t="str">
        <f>C390</f>
        <v>INT8</v>
      </c>
      <c r="D398" s="2" t="s">
        <v>13</v>
      </c>
      <c r="E398" s="2" t="s">
        <v>39</v>
      </c>
      <c r="F398" s="3"/>
      <c r="G398" s="2" t="s">
        <v>94</v>
      </c>
      <c r="I398" s="13" t="str">
        <f>CONCATENATE(G398, ," ", B398)</f>
        <v>Intel® Xeon® Platinum 8580 INT4</v>
      </c>
      <c r="J398" s="13" t="str">
        <f>CONCATENATE(G398, ," ", C398)</f>
        <v>Intel® Xeon® Platinum 8580 INT8</v>
      </c>
      <c r="K398" s="13" t="str">
        <f>CONCATENATE(G398, ," ", D398)</f>
        <v>Intel® Xeon® Platinum 8580 FP32</v>
      </c>
      <c r="L398" s="13" t="str">
        <f>CONCATENATE(G398, ," ", E398)</f>
        <v>Intel® Xeon® Platinum 8580 FP16</v>
      </c>
    </row>
    <row r="399" spans="1:12" x14ac:dyDescent="0.3">
      <c r="A399" s="3" t="s">
        <v>66</v>
      </c>
      <c r="B399" s="20">
        <v>39.517101025468769</v>
      </c>
      <c r="C399" s="20">
        <v>29.143481812573022</v>
      </c>
      <c r="D399" s="20"/>
      <c r="E399" s="20">
        <v>18.619529465870869</v>
      </c>
      <c r="F399" s="3"/>
      <c r="G399" s="3" t="s">
        <v>83</v>
      </c>
    </row>
    <row r="400" spans="1:12" x14ac:dyDescent="0.3">
      <c r="A400" s="3" t="s">
        <v>97</v>
      </c>
      <c r="B400" s="20">
        <v>35.680045613370311</v>
      </c>
      <c r="C400" s="20">
        <v>24.318303243891421</v>
      </c>
      <c r="D400" s="20"/>
      <c r="E400" s="20">
        <v>15.927972434413791</v>
      </c>
      <c r="F400" s="3"/>
      <c r="G400" s="3" t="s">
        <v>83</v>
      </c>
    </row>
    <row r="401" spans="1:7" x14ac:dyDescent="0.3">
      <c r="A401" s="3" t="s">
        <v>41</v>
      </c>
      <c r="B401" s="20">
        <v>32.517977563896203</v>
      </c>
      <c r="C401" s="20">
        <v>23.12828031290713</v>
      </c>
      <c r="D401" s="20"/>
      <c r="E401" s="20">
        <v>16.400083312423231</v>
      </c>
      <c r="F401" s="3"/>
      <c r="G401" s="3" t="s">
        <v>83</v>
      </c>
    </row>
    <row r="402" spans="1:7" x14ac:dyDescent="0.3">
      <c r="A402" s="3" t="s">
        <v>141</v>
      </c>
      <c r="B402" s="20">
        <v>28.869777096451038</v>
      </c>
      <c r="C402" s="20">
        <v>21.20574599375745</v>
      </c>
      <c r="D402" s="20"/>
      <c r="E402" s="20">
        <v>14.96276217377812</v>
      </c>
      <c r="F402" s="3"/>
      <c r="G402" s="3" t="s">
        <v>83</v>
      </c>
    </row>
    <row r="403" spans="1:7" x14ac:dyDescent="0.3">
      <c r="A403" s="3" t="s">
        <v>77</v>
      </c>
      <c r="B403" s="20">
        <v>32.999749861896042</v>
      </c>
      <c r="C403" s="20">
        <v>22.687744488806551</v>
      </c>
      <c r="D403" s="20"/>
      <c r="E403" s="20">
        <v>15.79400573259232</v>
      </c>
      <c r="F403" s="3"/>
      <c r="G403" s="3" t="s">
        <v>83</v>
      </c>
    </row>
    <row r="404" spans="1:7" x14ac:dyDescent="0.3">
      <c r="A404" s="3" t="s">
        <v>116</v>
      </c>
      <c r="B404" s="20">
        <v>53.127933658086683</v>
      </c>
      <c r="C404" s="20">
        <v>38.962597464937559</v>
      </c>
      <c r="D404" s="20"/>
      <c r="E404" s="20">
        <v>25.92009870373586</v>
      </c>
      <c r="F404" s="3"/>
      <c r="G404" s="3" t="s">
        <v>83</v>
      </c>
    </row>
    <row r="405" spans="1:7" x14ac:dyDescent="0.3">
      <c r="A405" s="3" t="s">
        <v>129</v>
      </c>
      <c r="B405" s="20"/>
      <c r="C405" s="20">
        <v>4.0999999999999996</v>
      </c>
      <c r="D405" s="20"/>
      <c r="E405" s="20">
        <v>4.0999999999999996</v>
      </c>
      <c r="F405" s="3"/>
      <c r="G405" s="3" t="s">
        <v>85</v>
      </c>
    </row>
  </sheetData>
  <sheetProtection algorithmName="SHA-512" hashValue="IU35FoiMg2RrXQpKpG3WivZN//kSW3ec/fHEhcFupXgRhMacOyIRa/Tagbh9cftj+QWf5OjMzkNSTcA84LKGEg==" saltValue="czAvy7bXMAqgUIKXf8cnmg==" spinCount="100000" sheet="1" selectLockedCells="1" selectUnlockedCells="1"/>
  <protectedRanges>
    <protectedRange algorithmName="SHA-512" hashValue="obtUc9z1SKpT2QgXGuBnBLMmP2Ruyrh4vLLC3J0+e2BoEQOdS3LNnQ1C54Wqf3ghA5JEEmSNQX0NVuijjCKrgA==" saltValue="t0gF7AecxnRApM1ODdLL/w==" spinCount="100000" sqref="N53:N61" name="Range1_1_1_1"/>
    <protectedRange algorithmName="SHA-512" hashValue="obtUc9z1SKpT2QgXGuBnBLMmP2Ruyrh4vLLC3J0+e2BoEQOdS3LNnQ1C54Wqf3ghA5JEEmSNQX0NVuijjCKrgA==" saltValue="t0gF7AecxnRApM1ODdLL/w==" spinCount="100000" sqref="N42:N49 N18:N26 N2 N30:N37 N6:N13" name="Range1_1_1"/>
  </protectedRanges>
  <mergeCells count="1">
    <mergeCell ref="B1:C1"/>
  </mergeCells>
  <hyperlinks>
    <hyperlink ref="O5"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289"/>
  <sheetViews>
    <sheetView topLeftCell="A262" workbookViewId="0">
      <selection activeCell="B279" sqref="B279"/>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117</v>
      </c>
      <c r="B1" s="30" t="s">
        <v>6</v>
      </c>
      <c r="C1" s="31"/>
      <c r="D1" s="2" t="s">
        <v>7</v>
      </c>
      <c r="E1" s="2" t="s">
        <v>10</v>
      </c>
      <c r="F1" s="5"/>
      <c r="G1" s="5"/>
      <c r="I1" s="1" t="s">
        <v>0</v>
      </c>
    </row>
    <row r="2" spans="1:10" x14ac:dyDescent="0.3">
      <c r="A2" s="2" t="s">
        <v>11</v>
      </c>
      <c r="B2" s="2" t="s">
        <v>39</v>
      </c>
      <c r="C2" s="2" t="s">
        <v>12</v>
      </c>
      <c r="D2" s="2" t="s">
        <v>12</v>
      </c>
      <c r="E2" s="2" t="s">
        <v>89</v>
      </c>
      <c r="F2" s="5" t="str">
        <f>CONCATENATE($E2," ",C2)</f>
        <v>Intel® Atom x7425E INT8</v>
      </c>
      <c r="G2" s="5" t="str">
        <f>CONCATENATE($E2," ",B2)</f>
        <v>Intel® Atom x7425E FP16</v>
      </c>
      <c r="I2" t="s">
        <v>2</v>
      </c>
      <c r="J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10" x14ac:dyDescent="0.3">
      <c r="A3" s="3" t="s">
        <v>14</v>
      </c>
      <c r="B3" s="12" t="s">
        <v>91</v>
      </c>
      <c r="C3" s="12" t="s">
        <v>91</v>
      </c>
      <c r="D3" s="12" t="s">
        <v>91</v>
      </c>
      <c r="E3" s="3"/>
      <c r="F3" s="5"/>
      <c r="G3" s="5"/>
      <c r="I3" t="s">
        <v>3</v>
      </c>
      <c r="J3" s="7" t="str">
        <f>'Legal Notices and Disclaimers'!A6</f>
        <v>and for configurations visit: https://docs.openvino.ai/2024/_static/benchmarks_files/OV-2024.3-platform_list.pdf</v>
      </c>
    </row>
    <row r="4" spans="1:10" x14ac:dyDescent="0.3">
      <c r="A4" s="3" t="s">
        <v>15</v>
      </c>
      <c r="B4" s="12" t="s">
        <v>91</v>
      </c>
      <c r="C4" s="12">
        <v>2.9196767544626749</v>
      </c>
      <c r="D4" s="3">
        <v>329.17272100000002</v>
      </c>
      <c r="E4" s="3"/>
      <c r="F4" s="5"/>
      <c r="G4" s="5"/>
      <c r="I4" t="s">
        <v>4</v>
      </c>
      <c r="J4" s="7" t="s">
        <v>5</v>
      </c>
    </row>
    <row r="5" spans="1:10" x14ac:dyDescent="0.3">
      <c r="A5" s="3" t="s">
        <v>68</v>
      </c>
      <c r="B5" s="12">
        <v>34.396258244946523</v>
      </c>
      <c r="C5" s="12">
        <v>40.030485803621872</v>
      </c>
      <c r="D5" s="12">
        <v>34.136333999999998</v>
      </c>
      <c r="E5" s="3"/>
      <c r="F5" s="5"/>
      <c r="G5" s="5"/>
      <c r="I5" s="1"/>
    </row>
    <row r="6" spans="1:10" x14ac:dyDescent="0.3">
      <c r="A6" s="3" t="s">
        <v>73</v>
      </c>
      <c r="B6" s="12" t="s">
        <v>91</v>
      </c>
      <c r="C6" s="12" t="s">
        <v>91</v>
      </c>
      <c r="D6" s="12" t="s">
        <v>91</v>
      </c>
      <c r="E6" s="3"/>
      <c r="F6" s="5"/>
      <c r="G6" s="5"/>
      <c r="I6" s="1"/>
    </row>
    <row r="7" spans="1:10" x14ac:dyDescent="0.3">
      <c r="A7" s="3" t="s">
        <v>32</v>
      </c>
      <c r="B7" s="12">
        <v>324.93933097427498</v>
      </c>
      <c r="C7" s="12">
        <v>415.3925396395021</v>
      </c>
      <c r="D7" s="12">
        <v>3.526694</v>
      </c>
      <c r="E7" s="3"/>
      <c r="F7" s="5"/>
      <c r="G7" s="5"/>
      <c r="I7" s="1"/>
    </row>
    <row r="8" spans="1:10" x14ac:dyDescent="0.3">
      <c r="A8" s="3" t="s">
        <v>23</v>
      </c>
      <c r="B8" s="12">
        <v>64.680043127520861</v>
      </c>
      <c r="C8" s="12">
        <v>106.389712358119</v>
      </c>
      <c r="D8" s="12">
        <v>10.567983999999999</v>
      </c>
      <c r="E8" s="3"/>
      <c r="F8" s="5"/>
      <c r="G8" s="5"/>
      <c r="I8" s="1"/>
    </row>
    <row r="9" spans="1:10" x14ac:dyDescent="0.3">
      <c r="A9" s="3" t="s">
        <v>25</v>
      </c>
      <c r="B9" s="12">
        <v>1.329462261190741</v>
      </c>
      <c r="C9" s="12">
        <v>2.1610094258981118</v>
      </c>
      <c r="D9" s="12">
        <v>472.15247499999998</v>
      </c>
      <c r="E9" s="3"/>
      <c r="F9" s="5"/>
      <c r="G9" s="5"/>
      <c r="I9" s="1"/>
    </row>
    <row r="10" spans="1:10" x14ac:dyDescent="0.3">
      <c r="A10" s="3" t="s">
        <v>74</v>
      </c>
      <c r="B10" s="12">
        <v>137.1556370776851</v>
      </c>
      <c r="C10" s="12">
        <v>211.10063173798471</v>
      </c>
      <c r="D10" s="12">
        <v>6.211767</v>
      </c>
      <c r="E10" s="3"/>
      <c r="F10" s="5"/>
      <c r="G10" s="5"/>
      <c r="I10" s="1"/>
    </row>
    <row r="11" spans="1:10" x14ac:dyDescent="0.3">
      <c r="A11" s="3" t="s">
        <v>16</v>
      </c>
      <c r="B11" s="12" t="s">
        <v>91</v>
      </c>
      <c r="C11" s="12">
        <v>3.4029070601593729</v>
      </c>
      <c r="D11" s="12">
        <v>294.79077899999999</v>
      </c>
      <c r="E11" s="3"/>
      <c r="F11" s="5"/>
      <c r="G11" s="5"/>
      <c r="I11" s="1"/>
    </row>
    <row r="12" spans="1:10" x14ac:dyDescent="0.3">
      <c r="A12" s="3" t="s">
        <v>118</v>
      </c>
      <c r="B12" s="12">
        <v>9.5311746607759726</v>
      </c>
      <c r="C12" s="12">
        <v>14.534083501092759</v>
      </c>
      <c r="D12" s="12">
        <v>71.159363999999997</v>
      </c>
      <c r="E12" s="3"/>
      <c r="F12" s="5"/>
      <c r="G12" s="5"/>
      <c r="I12" s="1"/>
    </row>
    <row r="13" spans="1:10" x14ac:dyDescent="0.3">
      <c r="A13" s="3" t="s">
        <v>33</v>
      </c>
      <c r="B13" s="12">
        <v>44.643013136779459</v>
      </c>
      <c r="C13" s="12">
        <v>60.921480892440677</v>
      </c>
      <c r="D13" s="12">
        <v>18.540965</v>
      </c>
      <c r="E13" s="3"/>
      <c r="F13" s="5"/>
      <c r="G13" s="5"/>
      <c r="I13" s="1"/>
    </row>
    <row r="14" spans="1:10" x14ac:dyDescent="0.3">
      <c r="A14" s="2" t="s">
        <v>11</v>
      </c>
      <c r="B14" s="2" t="s">
        <v>39</v>
      </c>
      <c r="C14" s="2" t="s">
        <v>12</v>
      </c>
      <c r="D14" s="2" t="s">
        <v>12</v>
      </c>
      <c r="E14" s="2" t="s">
        <v>79</v>
      </c>
      <c r="F14" s="5" t="str">
        <f>CONCATENATE($E14," ",C14)</f>
        <v>Intel® Atom x6425E iGPU INT8</v>
      </c>
      <c r="G14" s="5" t="str">
        <f>CONCATENATE($E14," ",B14)</f>
        <v>Intel® Atom x6425E iGPU FP16</v>
      </c>
    </row>
    <row r="15" spans="1:10" x14ac:dyDescent="0.3">
      <c r="A15" s="3" t="s">
        <v>14</v>
      </c>
      <c r="B15" s="19" t="s">
        <v>91</v>
      </c>
      <c r="C15" s="19" t="s">
        <v>91</v>
      </c>
      <c r="D15" s="12" t="s">
        <v>91</v>
      </c>
      <c r="E15" s="3"/>
      <c r="F15" s="5"/>
      <c r="G15" s="5"/>
    </row>
    <row r="16" spans="1:10" x14ac:dyDescent="0.3">
      <c r="A16" s="3" t="s">
        <v>15</v>
      </c>
      <c r="B16" s="19" t="s">
        <v>91</v>
      </c>
      <c r="C16" s="19">
        <v>1.4042481130600859</v>
      </c>
      <c r="D16" s="12">
        <v>720.67042900000001</v>
      </c>
      <c r="E16" s="3"/>
      <c r="F16" s="5"/>
      <c r="G16" s="5"/>
    </row>
    <row r="17" spans="1:9" x14ac:dyDescent="0.3">
      <c r="A17" s="3" t="s">
        <v>68</v>
      </c>
      <c r="B17" s="19">
        <v>25.094392870387271</v>
      </c>
      <c r="C17" s="19">
        <v>21.709910863402829</v>
      </c>
      <c r="D17" s="12">
        <v>63.017118999999987</v>
      </c>
      <c r="E17" s="3"/>
      <c r="F17" s="5"/>
      <c r="G17" s="5"/>
    </row>
    <row r="18" spans="1:9" x14ac:dyDescent="0.3">
      <c r="A18" s="3" t="s">
        <v>73</v>
      </c>
      <c r="B18" s="19" t="s">
        <v>91</v>
      </c>
      <c r="C18" s="19" t="s">
        <v>91</v>
      </c>
      <c r="D18" s="12" t="s">
        <v>91</v>
      </c>
      <c r="E18" s="3"/>
      <c r="F18" s="5"/>
      <c r="G18" s="5"/>
      <c r="I18" s="1"/>
    </row>
    <row r="19" spans="1:9" x14ac:dyDescent="0.3">
      <c r="A19" s="3" t="s">
        <v>32</v>
      </c>
      <c r="B19" s="19">
        <v>223.08383434688821</v>
      </c>
      <c r="C19" s="19">
        <v>188.40354568211981</v>
      </c>
      <c r="D19" s="12">
        <v>7.6637719999999998</v>
      </c>
      <c r="E19" s="3"/>
      <c r="F19" s="5"/>
      <c r="G19" s="5"/>
      <c r="I19" s="1"/>
    </row>
    <row r="20" spans="1:9" x14ac:dyDescent="0.3">
      <c r="A20" s="3" t="s">
        <v>23</v>
      </c>
      <c r="B20" s="19">
        <v>51.692057547455811</v>
      </c>
      <c r="C20" s="19">
        <v>48.103178167508929</v>
      </c>
      <c r="D20" s="12">
        <v>23.011789</v>
      </c>
      <c r="E20" s="3"/>
      <c r="F20" s="5"/>
      <c r="G20" s="5"/>
      <c r="I20" s="1"/>
    </row>
    <row r="21" spans="1:9" x14ac:dyDescent="0.3">
      <c r="A21" s="3" t="s">
        <v>25</v>
      </c>
      <c r="B21" s="19">
        <v>1.16189833689059</v>
      </c>
      <c r="C21" s="19">
        <v>1.164711751782592</v>
      </c>
      <c r="D21" s="12">
        <v>870.37069899999995</v>
      </c>
      <c r="E21" s="3"/>
      <c r="F21" s="5"/>
      <c r="G21" s="5"/>
      <c r="I21" s="1"/>
    </row>
    <row r="22" spans="1:9" x14ac:dyDescent="0.3">
      <c r="A22" s="3" t="s">
        <v>74</v>
      </c>
      <c r="B22" s="19">
        <v>95.838473053225727</v>
      </c>
      <c r="C22" s="19">
        <v>92.820904931162431</v>
      </c>
      <c r="D22" s="12">
        <v>13.650947</v>
      </c>
      <c r="E22" s="3"/>
      <c r="F22" s="5"/>
      <c r="G22" s="5"/>
      <c r="I22" s="1"/>
    </row>
    <row r="23" spans="1:9" x14ac:dyDescent="0.3">
      <c r="A23" s="3" t="s">
        <v>16</v>
      </c>
      <c r="B23" s="19" t="s">
        <v>91</v>
      </c>
      <c r="C23" s="19">
        <v>1.9862955443447601</v>
      </c>
      <c r="D23" s="12">
        <v>505.59400599999998</v>
      </c>
      <c r="E23" s="3"/>
      <c r="F23" s="5"/>
      <c r="G23" s="5"/>
      <c r="I23" s="1"/>
    </row>
    <row r="24" spans="1:9" x14ac:dyDescent="0.3">
      <c r="A24" s="3" t="s">
        <v>118</v>
      </c>
      <c r="B24" s="19">
        <v>7.5751523919425692</v>
      </c>
      <c r="C24" s="19">
        <v>7.3794769031224519</v>
      </c>
      <c r="D24" s="12">
        <v>141.78347400000001</v>
      </c>
      <c r="E24" s="3"/>
      <c r="F24" s="5"/>
      <c r="G24" s="5"/>
      <c r="I24" s="1"/>
    </row>
    <row r="25" spans="1:9" x14ac:dyDescent="0.3">
      <c r="A25" s="3" t="s">
        <v>33</v>
      </c>
      <c r="B25" s="19">
        <v>33.098538504389872</v>
      </c>
      <c r="C25" s="19">
        <v>31.727279606697191</v>
      </c>
      <c r="D25" s="12">
        <v>35.846432999999998</v>
      </c>
      <c r="E25" s="3"/>
      <c r="F25" s="5"/>
      <c r="G25" s="5"/>
      <c r="I25" s="1"/>
    </row>
    <row r="26" spans="1:9" x14ac:dyDescent="0.3">
      <c r="A26" s="2" t="s">
        <v>11</v>
      </c>
      <c r="B26" s="2" t="s">
        <v>39</v>
      </c>
      <c r="C26" s="2" t="s">
        <v>12</v>
      </c>
      <c r="D26" s="2" t="s">
        <v>12</v>
      </c>
      <c r="E26" s="2" t="s">
        <v>80</v>
      </c>
      <c r="F26" s="5" t="str">
        <f>CONCATENATE($E26," ",C26)</f>
        <v>Intel® Celeron®  6305E iGPU INT8</v>
      </c>
      <c r="G26" s="5" t="str">
        <f>CONCATENATE($E26," ",B26)</f>
        <v>Intel® Celeron®  6305E iGPU FP16</v>
      </c>
    </row>
    <row r="27" spans="1:9" x14ac:dyDescent="0.3">
      <c r="A27" s="3" t="s">
        <v>14</v>
      </c>
      <c r="B27" s="12">
        <v>33.613846434870773</v>
      </c>
      <c r="C27" s="12">
        <v>42.886906193364098</v>
      </c>
      <c r="D27" s="12">
        <v>26.849685999999998</v>
      </c>
      <c r="E27" s="2"/>
      <c r="F27" s="5"/>
      <c r="G27" s="5"/>
    </row>
    <row r="28" spans="1:9" x14ac:dyDescent="0.3">
      <c r="A28" s="3" t="s">
        <v>15</v>
      </c>
      <c r="B28" s="12">
        <v>3.6482747412138301</v>
      </c>
      <c r="C28" s="12">
        <v>5.4777524315805604</v>
      </c>
      <c r="D28" s="12">
        <v>192.941971</v>
      </c>
      <c r="E28" s="2"/>
      <c r="F28" s="5"/>
      <c r="G28" s="5"/>
    </row>
    <row r="29" spans="1:9" x14ac:dyDescent="0.3">
      <c r="A29" s="3" t="s">
        <v>68</v>
      </c>
      <c r="B29" s="12"/>
      <c r="C29" s="12">
        <v>73.602759831762413</v>
      </c>
      <c r="D29" s="12">
        <v>24.959313000000002</v>
      </c>
      <c r="E29" s="3"/>
      <c r="I29" s="1"/>
    </row>
    <row r="30" spans="1:9" x14ac:dyDescent="0.3">
      <c r="A30" s="3" t="s">
        <v>73</v>
      </c>
      <c r="B30" s="12">
        <v>0.52659014239896607</v>
      </c>
      <c r="C30" s="12">
        <v>0.48144777775704201</v>
      </c>
      <c r="D30" s="12">
        <v>2109.6106719999998</v>
      </c>
      <c r="E30" s="3"/>
      <c r="I30" s="1"/>
    </row>
    <row r="31" spans="1:9" x14ac:dyDescent="0.3">
      <c r="A31" s="3" t="s">
        <v>32</v>
      </c>
      <c r="B31" s="12">
        <v>505.05414081880019</v>
      </c>
      <c r="C31" s="12">
        <v>673.5255912836908</v>
      </c>
      <c r="D31" s="12">
        <v>2.7383540000000002</v>
      </c>
      <c r="E31" s="3"/>
      <c r="I31" s="1"/>
    </row>
    <row r="32" spans="1:9" x14ac:dyDescent="0.3">
      <c r="A32" s="3" t="s">
        <v>23</v>
      </c>
      <c r="B32" s="12">
        <v>118.6454386765181</v>
      </c>
      <c r="C32" s="12">
        <v>203.75012379975041</v>
      </c>
      <c r="D32" s="12">
        <v>6.3268249999999986</v>
      </c>
      <c r="E32" s="3"/>
      <c r="I32" s="1"/>
    </row>
    <row r="33" spans="1:9" x14ac:dyDescent="0.3">
      <c r="A33" s="3" t="s">
        <v>25</v>
      </c>
      <c r="B33" s="12">
        <v>2.78710148895897</v>
      </c>
      <c r="C33" s="12">
        <v>5.0998681486512716</v>
      </c>
      <c r="D33" s="12">
        <v>210.287926</v>
      </c>
      <c r="E33" s="3"/>
      <c r="I33" s="1"/>
    </row>
    <row r="34" spans="1:9" x14ac:dyDescent="0.3">
      <c r="A34" s="3" t="s">
        <v>74</v>
      </c>
      <c r="B34" s="12">
        <v>222.2308092014394</v>
      </c>
      <c r="C34" s="12">
        <v>396.49729961969177</v>
      </c>
      <c r="D34" s="12">
        <v>4.3106270000000002</v>
      </c>
      <c r="E34" s="3"/>
      <c r="I34" s="1"/>
    </row>
    <row r="35" spans="1:9" x14ac:dyDescent="0.3">
      <c r="A35" s="3" t="s">
        <v>16</v>
      </c>
      <c r="B35" s="12">
        <v>4.482108181008714</v>
      </c>
      <c r="C35" s="12">
        <v>8.2946777842884014</v>
      </c>
      <c r="D35" s="12">
        <v>121.489671</v>
      </c>
      <c r="E35" s="3"/>
      <c r="I35" s="1"/>
    </row>
    <row r="36" spans="1:9" x14ac:dyDescent="0.3">
      <c r="A36" s="3" t="s">
        <v>118</v>
      </c>
      <c r="B36" s="12">
        <v>17.917990028874769</v>
      </c>
      <c r="C36" s="12">
        <v>31.368123521030618</v>
      </c>
      <c r="D36" s="12">
        <v>34.596609000000001</v>
      </c>
      <c r="E36" s="3"/>
      <c r="I36" s="1"/>
    </row>
    <row r="37" spans="1:9" x14ac:dyDescent="0.3">
      <c r="A37" s="3" t="s">
        <v>33</v>
      </c>
      <c r="B37" s="12">
        <v>81.83521538968813</v>
      </c>
      <c r="C37" s="12">
        <v>121.9553433251298</v>
      </c>
      <c r="D37" s="12">
        <v>10.318467</v>
      </c>
      <c r="E37" s="3"/>
      <c r="I37" s="1"/>
    </row>
    <row r="38" spans="1:9" x14ac:dyDescent="0.3">
      <c r="A38" s="2" t="s">
        <v>11</v>
      </c>
      <c r="B38" s="2" t="s">
        <v>39</v>
      </c>
      <c r="C38" s="2" t="s">
        <v>12</v>
      </c>
      <c r="D38" s="2" t="s">
        <v>12</v>
      </c>
      <c r="E38" s="2" t="s">
        <v>92</v>
      </c>
      <c r="F38" s="5" t="str">
        <f>CONCATENATE($E38," ",C38)</f>
        <v>Intel® Core™ i7-1185G7 iGPU INT8</v>
      </c>
      <c r="G38" s="5" t="str">
        <f>CONCATENATE($E38," ",B38)</f>
        <v>Intel® Core™ i7-1185G7 iGPU FP16</v>
      </c>
    </row>
    <row r="39" spans="1:9" x14ac:dyDescent="0.3">
      <c r="A39" s="3" t="s">
        <v>14</v>
      </c>
      <c r="B39" s="12">
        <v>52.839262649976092</v>
      </c>
      <c r="C39" s="12">
        <v>67.796563606339362</v>
      </c>
      <c r="D39" s="12">
        <v>17.208043</v>
      </c>
      <c r="E39" s="2"/>
      <c r="F39" s="5"/>
      <c r="G39" s="5"/>
    </row>
    <row r="40" spans="1:9" x14ac:dyDescent="0.3">
      <c r="A40" s="3" t="s">
        <v>15</v>
      </c>
      <c r="B40" s="12">
        <v>6.5956939313352247</v>
      </c>
      <c r="C40" s="12">
        <v>8.8555235678009261</v>
      </c>
      <c r="D40" s="12">
        <v>106.927485</v>
      </c>
      <c r="E40" s="2"/>
      <c r="F40" s="5"/>
      <c r="G40" s="5"/>
    </row>
    <row r="41" spans="1:9" x14ac:dyDescent="0.3">
      <c r="A41" s="3" t="s">
        <v>68</v>
      </c>
      <c r="B41" s="12"/>
      <c r="C41" s="12">
        <v>91.418219098938323</v>
      </c>
      <c r="D41" s="12"/>
      <c r="E41" s="3"/>
    </row>
    <row r="42" spans="1:9" x14ac:dyDescent="0.3">
      <c r="A42" s="3" t="s">
        <v>73</v>
      </c>
      <c r="B42" s="12">
        <v>0.89602091131978057</v>
      </c>
      <c r="C42" s="12">
        <v>0.8378137680944322</v>
      </c>
      <c r="D42" s="12">
        <v>1111.354861</v>
      </c>
      <c r="E42" s="3"/>
    </row>
    <row r="43" spans="1:9" x14ac:dyDescent="0.3">
      <c r="A43" s="3" t="s">
        <v>32</v>
      </c>
      <c r="B43" s="12">
        <v>574.04254277433552</v>
      </c>
      <c r="C43" s="12"/>
      <c r="D43" s="12"/>
      <c r="E43" s="3"/>
    </row>
    <row r="44" spans="1:9" x14ac:dyDescent="0.3">
      <c r="A44" s="3" t="s">
        <v>23</v>
      </c>
      <c r="B44" s="12">
        <v>174.47959695758331</v>
      </c>
      <c r="C44" s="12"/>
      <c r="D44" s="12"/>
      <c r="E44" s="3"/>
    </row>
    <row r="45" spans="1:9" x14ac:dyDescent="0.3">
      <c r="A45" s="3" t="s">
        <v>25</v>
      </c>
      <c r="B45" s="12">
        <v>4.7431509518692048</v>
      </c>
      <c r="C45" s="12">
        <v>8.3292367775342608</v>
      </c>
      <c r="D45" s="12">
        <v>117.763338</v>
      </c>
      <c r="E45" s="3"/>
    </row>
    <row r="46" spans="1:9" x14ac:dyDescent="0.3">
      <c r="A46" s="3" t="s">
        <v>74</v>
      </c>
      <c r="B46" s="12">
        <v>298.42453664529739</v>
      </c>
      <c r="C46" s="12"/>
      <c r="D46" s="12"/>
      <c r="E46" s="3"/>
    </row>
    <row r="47" spans="1:9" x14ac:dyDescent="0.3">
      <c r="A47" s="3" t="s">
        <v>16</v>
      </c>
      <c r="B47" s="12">
        <v>7.6452760551995667</v>
      </c>
      <c r="C47" s="12">
        <v>14.62141934911198</v>
      </c>
      <c r="D47" s="12">
        <v>63.943537999999997</v>
      </c>
      <c r="E47" s="3"/>
    </row>
    <row r="48" spans="1:9" x14ac:dyDescent="0.3">
      <c r="A48" s="3" t="s">
        <v>118</v>
      </c>
      <c r="B48" s="12">
        <v>28.256651837003801</v>
      </c>
      <c r="C48" s="12">
        <v>48.169989037841503</v>
      </c>
      <c r="D48" s="12">
        <v>22.074618000000001</v>
      </c>
      <c r="E48" s="3"/>
    </row>
    <row r="49" spans="1:7" x14ac:dyDescent="0.3">
      <c r="A49" s="3" t="s">
        <v>33</v>
      </c>
      <c r="B49" s="12">
        <v>112.1548997667756</v>
      </c>
      <c r="C49" s="12">
        <v>164.13933997535079</v>
      </c>
      <c r="D49" s="12"/>
      <c r="E49" s="3"/>
    </row>
    <row r="50" spans="1:7" x14ac:dyDescent="0.3">
      <c r="A50" s="2" t="s">
        <v>11</v>
      </c>
      <c r="B50" s="2" t="s">
        <v>39</v>
      </c>
      <c r="C50" s="2" t="s">
        <v>12</v>
      </c>
      <c r="D50" s="2" t="s">
        <v>12</v>
      </c>
      <c r="E50" s="2" t="s">
        <v>96</v>
      </c>
      <c r="F50" s="5" t="str">
        <f>CONCATENATE($E50," ",C50)</f>
        <v>Intel® Core™ i7-1185GRE iGPU INT8</v>
      </c>
      <c r="G50" s="5" t="str">
        <f>CONCATENATE($E50," ",B50)</f>
        <v>Intel® Core™ i7-1185GRE iGPU FP16</v>
      </c>
    </row>
    <row r="51" spans="1:7" x14ac:dyDescent="0.3">
      <c r="A51" s="3" t="s">
        <v>14</v>
      </c>
      <c r="B51" s="12">
        <v>40.730510189091973</v>
      </c>
      <c r="C51" s="12">
        <v>47.295840142657269</v>
      </c>
      <c r="D51" s="12">
        <v>21.703825999999999</v>
      </c>
      <c r="E51" s="2"/>
      <c r="F51" s="5"/>
      <c r="G51" s="5"/>
    </row>
    <row r="52" spans="1:7" x14ac:dyDescent="0.3">
      <c r="A52" s="3" t="s">
        <v>15</v>
      </c>
      <c r="B52" s="12">
        <v>4.4706877669362139</v>
      </c>
      <c r="C52" s="12">
        <v>5.4198105166450041</v>
      </c>
      <c r="D52" s="12">
        <v>179.749785</v>
      </c>
      <c r="E52" s="2"/>
      <c r="F52" s="5"/>
      <c r="G52" s="5"/>
    </row>
    <row r="53" spans="1:7" x14ac:dyDescent="0.3">
      <c r="A53" s="3" t="s">
        <v>68</v>
      </c>
      <c r="B53" s="12">
        <v>42.154136039620617</v>
      </c>
      <c r="C53" s="12">
        <v>56.47284887430623</v>
      </c>
      <c r="D53" s="12">
        <v>24.242267999999999</v>
      </c>
      <c r="E53" s="3"/>
    </row>
    <row r="54" spans="1:7" x14ac:dyDescent="0.3">
      <c r="A54" s="3" t="s">
        <v>73</v>
      </c>
      <c r="B54" s="12">
        <v>0.56474423735247758</v>
      </c>
      <c r="C54" s="12">
        <v>0.57593658542410864</v>
      </c>
      <c r="D54" s="12">
        <v>1647.6747620000001</v>
      </c>
      <c r="E54" s="3"/>
    </row>
    <row r="55" spans="1:7" x14ac:dyDescent="0.3">
      <c r="A55" s="3" t="s">
        <v>32</v>
      </c>
      <c r="B55" s="12">
        <v>442.73570612365671</v>
      </c>
      <c r="C55" s="12">
        <v>632.38909099096361</v>
      </c>
      <c r="D55" s="12">
        <v>1.7441070000000001</v>
      </c>
      <c r="E55" s="3"/>
    </row>
    <row r="56" spans="1:7" x14ac:dyDescent="0.3">
      <c r="A56" s="3" t="s">
        <v>23</v>
      </c>
      <c r="B56" s="12">
        <v>125.66628457101569</v>
      </c>
      <c r="C56" s="12">
        <v>203.92379814596279</v>
      </c>
      <c r="D56" s="12">
        <v>5.533334</v>
      </c>
      <c r="E56" s="3"/>
    </row>
    <row r="57" spans="1:7" x14ac:dyDescent="0.3">
      <c r="A57" s="3" t="s">
        <v>25</v>
      </c>
      <c r="B57" s="12">
        <v>3.1878833489530431</v>
      </c>
      <c r="C57" s="12">
        <v>5.4449047157976649</v>
      </c>
      <c r="D57" s="12">
        <v>170.96538000000001</v>
      </c>
      <c r="E57" s="3"/>
    </row>
    <row r="58" spans="1:7" x14ac:dyDescent="0.3">
      <c r="A58" s="3" t="s">
        <v>74</v>
      </c>
      <c r="B58" s="12">
        <v>225.5146039677135</v>
      </c>
      <c r="C58" s="12">
        <v>360.04334657758812</v>
      </c>
      <c r="D58" s="12">
        <v>3.4483579999999998</v>
      </c>
      <c r="E58" s="3"/>
    </row>
    <row r="59" spans="1:7" x14ac:dyDescent="0.3">
      <c r="A59" s="3" t="s">
        <v>16</v>
      </c>
      <c r="B59" s="12">
        <v>5.1613014580938099</v>
      </c>
      <c r="C59" s="12"/>
      <c r="D59" s="12">
        <v>93.71450999999999</v>
      </c>
      <c r="E59" s="3"/>
    </row>
    <row r="60" spans="1:7" x14ac:dyDescent="0.3">
      <c r="A60" s="3" t="s">
        <v>118</v>
      </c>
      <c r="B60" s="12">
        <v>18.913016928864501</v>
      </c>
      <c r="C60" s="12">
        <v>33.82693906809827</v>
      </c>
      <c r="D60" s="12">
        <v>29.570983999999999</v>
      </c>
      <c r="E60" s="3"/>
    </row>
    <row r="61" spans="1:7" x14ac:dyDescent="0.3">
      <c r="A61" s="3" t="s">
        <v>33</v>
      </c>
      <c r="B61" s="12">
        <v>78.507474853262906</v>
      </c>
      <c r="C61" s="12">
        <v>118.06088074622861</v>
      </c>
      <c r="D61" s="12">
        <v>9.6062349999999999</v>
      </c>
      <c r="E61" s="3"/>
    </row>
    <row r="62" spans="1:7" x14ac:dyDescent="0.3">
      <c r="A62" s="2" t="s">
        <v>11</v>
      </c>
      <c r="B62" s="2" t="s">
        <v>39</v>
      </c>
      <c r="C62" s="2" t="s">
        <v>12</v>
      </c>
      <c r="D62" s="2" t="s">
        <v>12</v>
      </c>
      <c r="E62" s="2" t="s">
        <v>78</v>
      </c>
      <c r="F62" s="5" t="str">
        <f>CONCATENATE($E62," ",C62)</f>
        <v>Intel® Core™ i7-12700H iGPU INT8</v>
      </c>
      <c r="G62" s="5" t="str">
        <f>CONCATENATE($E62," ",B62)</f>
        <v>Intel® Core™ i7-12700H iGPU FP16</v>
      </c>
    </row>
    <row r="63" spans="1:7" x14ac:dyDescent="0.3">
      <c r="A63" s="3" t="s">
        <v>14</v>
      </c>
      <c r="B63" s="12">
        <v>69.926458751235671</v>
      </c>
      <c r="C63" s="12">
        <v>88.928874078831115</v>
      </c>
      <c r="D63" s="12">
        <v>12.822187</v>
      </c>
      <c r="E63" s="3"/>
    </row>
    <row r="64" spans="1:7" x14ac:dyDescent="0.3">
      <c r="A64" s="3" t="s">
        <v>15</v>
      </c>
      <c r="B64" s="12">
        <v>8.3957592393969716</v>
      </c>
      <c r="C64" s="12">
        <v>11.767993821325909</v>
      </c>
      <c r="D64" s="12">
        <v>87.428494000000001</v>
      </c>
      <c r="E64" s="3"/>
    </row>
    <row r="65" spans="1:7" x14ac:dyDescent="0.3">
      <c r="A65" s="3" t="s">
        <v>68</v>
      </c>
      <c r="B65" s="12"/>
      <c r="C65" s="12">
        <v>128.80944569012249</v>
      </c>
      <c r="D65" s="12">
        <v>12.626564999999999</v>
      </c>
      <c r="E65" s="3"/>
    </row>
    <row r="66" spans="1:7" x14ac:dyDescent="0.3">
      <c r="A66" s="3" t="s">
        <v>73</v>
      </c>
      <c r="B66" s="12">
        <v>1.1441400164229101</v>
      </c>
      <c r="C66" s="12">
        <v>1.039604250735952</v>
      </c>
      <c r="D66" s="12">
        <v>973.29192699999999</v>
      </c>
      <c r="E66" s="3"/>
    </row>
    <row r="67" spans="1:7" x14ac:dyDescent="0.3">
      <c r="A67" s="3" t="s">
        <v>32</v>
      </c>
      <c r="B67" s="12">
        <v>911.94273291970876</v>
      </c>
      <c r="C67" s="12">
        <v>1281.444874980039</v>
      </c>
      <c r="D67" s="12">
        <v>1.082144</v>
      </c>
      <c r="E67" s="3"/>
    </row>
    <row r="68" spans="1:7" x14ac:dyDescent="0.3">
      <c r="A68" s="3" t="s">
        <v>23</v>
      </c>
      <c r="B68" s="12">
        <v>228.73902733867831</v>
      </c>
      <c r="C68" s="12">
        <v>387.63695346491198</v>
      </c>
      <c r="D68" s="12">
        <v>3.2284980000000001</v>
      </c>
      <c r="E68" s="3"/>
    </row>
    <row r="69" spans="1:7" x14ac:dyDescent="0.3">
      <c r="A69" s="3" t="s">
        <v>25</v>
      </c>
      <c r="B69" s="12">
        <v>6.1093986855184754</v>
      </c>
      <c r="C69" s="12">
        <v>10.46314277435407</v>
      </c>
      <c r="D69" s="12">
        <v>100.054367</v>
      </c>
      <c r="E69" s="3"/>
    </row>
    <row r="70" spans="1:7" x14ac:dyDescent="0.3">
      <c r="A70" s="3" t="s">
        <v>74</v>
      </c>
      <c r="B70" s="12">
        <v>416.2898845955047</v>
      </c>
      <c r="C70" s="12">
        <v>748.06967979097772</v>
      </c>
      <c r="D70" s="12">
        <v>1.856816</v>
      </c>
      <c r="E70" s="3"/>
    </row>
    <row r="71" spans="1:7" x14ac:dyDescent="0.3">
      <c r="A71" s="3" t="s">
        <v>16</v>
      </c>
      <c r="B71" s="12">
        <v>9.7212308119490629</v>
      </c>
      <c r="C71" s="12">
        <v>18.449219309808061</v>
      </c>
      <c r="D71" s="12">
        <v>54.748417000000003</v>
      </c>
      <c r="E71" s="3"/>
    </row>
    <row r="72" spans="1:7" x14ac:dyDescent="0.3">
      <c r="A72" s="3" t="s">
        <v>118</v>
      </c>
      <c r="B72" s="12">
        <v>36.525122076480947</v>
      </c>
      <c r="C72" s="12">
        <v>63.374425936478112</v>
      </c>
      <c r="D72" s="12">
        <v>17.017537000000001</v>
      </c>
      <c r="E72" s="3"/>
    </row>
    <row r="73" spans="1:7" x14ac:dyDescent="0.3">
      <c r="A73" s="3" t="s">
        <v>33</v>
      </c>
      <c r="B73" s="12">
        <v>149.58064447842821</v>
      </c>
      <c r="C73" s="12">
        <v>218.6219865685471</v>
      </c>
      <c r="D73" s="12">
        <v>5.5581399999999999</v>
      </c>
      <c r="E73" s="3"/>
    </row>
    <row r="74" spans="1:7" x14ac:dyDescent="0.3">
      <c r="A74" s="2" t="s">
        <v>11</v>
      </c>
      <c r="B74" s="2" t="s">
        <v>39</v>
      </c>
      <c r="C74" s="2" t="s">
        <v>12</v>
      </c>
      <c r="D74" s="2" t="s">
        <v>12</v>
      </c>
      <c r="E74" s="2" t="s">
        <v>135</v>
      </c>
      <c r="F74" s="5" t="str">
        <f>CONCATENATE($E74," ",C74)</f>
        <v>Intel® Core™ i5-1235U iGPU INT8</v>
      </c>
      <c r="G74" s="5" t="str">
        <f>CONCATENATE($E74," ",B74)</f>
        <v>Intel® Core™ i5-1235U iGPU FP16</v>
      </c>
    </row>
    <row r="75" spans="1:7" x14ac:dyDescent="0.3">
      <c r="A75" s="3" t="s">
        <v>14</v>
      </c>
      <c r="B75" s="12">
        <v>39.061490210213599</v>
      </c>
      <c r="C75" s="12">
        <v>47.070268325698578</v>
      </c>
      <c r="D75" s="12">
        <v>19.885339999999999</v>
      </c>
      <c r="E75" s="3"/>
    </row>
    <row r="76" spans="1:7" x14ac:dyDescent="0.3">
      <c r="A76" s="3" t="s">
        <v>15</v>
      </c>
      <c r="B76" s="12">
        <v>4.0333571847775342</v>
      </c>
      <c r="C76" s="12">
        <v>5.4161000721449577</v>
      </c>
      <c r="D76" s="12">
        <v>173.572091</v>
      </c>
      <c r="E76" s="3"/>
    </row>
    <row r="77" spans="1:7" x14ac:dyDescent="0.3">
      <c r="A77" s="3" t="s">
        <v>68</v>
      </c>
      <c r="B77" s="12">
        <v>51.743708819260959</v>
      </c>
      <c r="C77" s="12">
        <v>68.836814328754869</v>
      </c>
      <c r="D77" s="12">
        <v>19.374288</v>
      </c>
      <c r="E77" s="3"/>
    </row>
    <row r="78" spans="1:7" x14ac:dyDescent="0.3">
      <c r="A78" s="3" t="s">
        <v>73</v>
      </c>
      <c r="B78" s="12">
        <v>0.52360823651232846</v>
      </c>
      <c r="C78" s="12">
        <v>0.53293391949136515</v>
      </c>
      <c r="D78" s="12">
        <v>1494.1737740000001</v>
      </c>
      <c r="E78" s="3"/>
    </row>
    <row r="79" spans="1:7" x14ac:dyDescent="0.3">
      <c r="A79" s="3" t="s">
        <v>32</v>
      </c>
      <c r="B79" s="12">
        <v>496.63144482341852</v>
      </c>
      <c r="C79" s="12">
        <v>779.69164321154551</v>
      </c>
      <c r="D79" s="12">
        <v>1.6327739999999999</v>
      </c>
      <c r="E79" s="3"/>
    </row>
    <row r="80" spans="1:7" x14ac:dyDescent="0.3">
      <c r="A80" s="3" t="s">
        <v>23</v>
      </c>
      <c r="B80" s="12">
        <v>119.5109675042174</v>
      </c>
      <c r="C80" s="12">
        <v>213.35606135185421</v>
      </c>
      <c r="D80" s="12">
        <v>4.8853869999999997</v>
      </c>
      <c r="E80" s="3"/>
    </row>
    <row r="81" spans="1:7" x14ac:dyDescent="0.3">
      <c r="A81" s="3" t="s">
        <v>25</v>
      </c>
      <c r="B81" s="12">
        <v>2.8117975252093812</v>
      </c>
      <c r="C81" s="12">
        <v>5.8091955375983764</v>
      </c>
      <c r="D81" s="12">
        <v>164.940607</v>
      </c>
      <c r="E81" s="3"/>
    </row>
    <row r="82" spans="1:7" x14ac:dyDescent="0.3">
      <c r="A82" s="3" t="s">
        <v>74</v>
      </c>
      <c r="B82" s="12">
        <v>229.59036256255601</v>
      </c>
      <c r="C82" s="12">
        <v>392.98142088795942</v>
      </c>
      <c r="D82" s="12">
        <v>3.0700609999999999</v>
      </c>
      <c r="E82" s="3"/>
    </row>
    <row r="83" spans="1:7" x14ac:dyDescent="0.3">
      <c r="A83" s="3" t="s">
        <v>16</v>
      </c>
      <c r="B83" s="12">
        <v>4.6824258215066266</v>
      </c>
      <c r="C83" s="12">
        <v>10.02314322785355</v>
      </c>
      <c r="D83" s="12">
        <v>79.126564999999999</v>
      </c>
      <c r="E83" s="3"/>
    </row>
    <row r="84" spans="1:7" x14ac:dyDescent="0.3">
      <c r="A84" s="3" t="s">
        <v>118</v>
      </c>
      <c r="B84" s="12">
        <v>18.202694712780129</v>
      </c>
      <c r="C84" s="12">
        <v>33.485208245903308</v>
      </c>
      <c r="D84" s="12">
        <v>24.972135999999999</v>
      </c>
      <c r="E84" s="3"/>
    </row>
    <row r="85" spans="1:7" x14ac:dyDescent="0.3">
      <c r="A85" s="3" t="s">
        <v>33</v>
      </c>
      <c r="B85" s="12">
        <v>80.073995303419196</v>
      </c>
      <c r="C85" s="12">
        <v>130.79966495268889</v>
      </c>
      <c r="D85" s="12">
        <v>8.1191669999999991</v>
      </c>
      <c r="E85" s="3"/>
    </row>
    <row r="86" spans="1:7" x14ac:dyDescent="0.3">
      <c r="A86" s="2" t="s">
        <v>11</v>
      </c>
      <c r="B86" s="2" t="s">
        <v>39</v>
      </c>
      <c r="C86" s="2" t="s">
        <v>12</v>
      </c>
      <c r="D86" s="2" t="s">
        <v>12</v>
      </c>
      <c r="E86" s="2" t="s">
        <v>136</v>
      </c>
      <c r="F86" s="5" t="str">
        <f>CONCATENATE($E86," ",C86)</f>
        <v>Intel® Core™ i5-1335U iGPU INT8</v>
      </c>
      <c r="G86" s="5" t="str">
        <f>CONCATENATE($E86," ",B86)</f>
        <v>Intel® Core™ i5-1335U iGPU FP16</v>
      </c>
    </row>
    <row r="87" spans="1:7" x14ac:dyDescent="0.3">
      <c r="A87" s="3" t="s">
        <v>14</v>
      </c>
      <c r="B87" s="12">
        <v>39.61083942145644</v>
      </c>
      <c r="C87" s="12">
        <v>47.001208659464943</v>
      </c>
      <c r="D87" s="12">
        <v>18.149861999999999</v>
      </c>
      <c r="E87" s="3"/>
    </row>
    <row r="88" spans="1:7" x14ac:dyDescent="0.3">
      <c r="A88" s="3" t="s">
        <v>15</v>
      </c>
      <c r="B88" s="12">
        <v>4.2889398213402821</v>
      </c>
      <c r="C88" s="12">
        <v>6.2154734544864247</v>
      </c>
      <c r="D88" s="12">
        <v>137.82585900000001</v>
      </c>
      <c r="E88" s="3"/>
    </row>
    <row r="89" spans="1:7" x14ac:dyDescent="0.3">
      <c r="A89" s="3" t="s">
        <v>68</v>
      </c>
      <c r="B89" s="12">
        <v>60.047369228316327</v>
      </c>
      <c r="C89" s="12">
        <v>80.633144435304885</v>
      </c>
      <c r="D89" s="12">
        <v>14.477439</v>
      </c>
      <c r="E89" s="3"/>
    </row>
    <row r="90" spans="1:7" x14ac:dyDescent="0.3">
      <c r="A90" s="3" t="s">
        <v>73</v>
      </c>
      <c r="B90" s="12">
        <v>0.58860108090857011</v>
      </c>
      <c r="C90" s="12">
        <v>0.54653987301691365</v>
      </c>
      <c r="D90" s="12">
        <v>1486.869371</v>
      </c>
      <c r="E90" s="3"/>
    </row>
    <row r="91" spans="1:7" x14ac:dyDescent="0.3">
      <c r="A91" s="3" t="s">
        <v>32</v>
      </c>
      <c r="B91" s="12"/>
      <c r="C91" s="12"/>
      <c r="D91" s="12">
        <v>1.460148</v>
      </c>
      <c r="E91" s="3"/>
    </row>
    <row r="92" spans="1:7" x14ac:dyDescent="0.3">
      <c r="A92" s="3" t="s">
        <v>23</v>
      </c>
      <c r="B92" s="12">
        <v>128.49500880350109</v>
      </c>
      <c r="C92" s="12">
        <v>225.63011015268481</v>
      </c>
      <c r="D92" s="12">
        <v>4.2581379999999998</v>
      </c>
      <c r="E92" s="3"/>
    </row>
    <row r="93" spans="1:7" x14ac:dyDescent="0.3">
      <c r="A93" s="3" t="s">
        <v>25</v>
      </c>
      <c r="B93" s="12">
        <v>2.8989816347297168</v>
      </c>
      <c r="C93" s="12">
        <v>5.9227754906939731</v>
      </c>
      <c r="D93" s="12">
        <v>143.875992</v>
      </c>
      <c r="E93" s="3"/>
    </row>
    <row r="94" spans="1:7" x14ac:dyDescent="0.3">
      <c r="A94" s="3" t="s">
        <v>74</v>
      </c>
      <c r="B94" s="12">
        <v>238.9219357298324</v>
      </c>
      <c r="C94" s="12">
        <v>405.21165820681301</v>
      </c>
      <c r="D94" s="12">
        <v>2.7199939999999998</v>
      </c>
      <c r="E94" s="3"/>
    </row>
    <row r="95" spans="1:7" x14ac:dyDescent="0.3">
      <c r="A95" s="3" t="s">
        <v>16</v>
      </c>
      <c r="B95" s="12">
        <v>4.7304915895282171</v>
      </c>
      <c r="C95" s="12">
        <v>9.8865951648959509</v>
      </c>
      <c r="D95" s="12">
        <v>82.714086999999992</v>
      </c>
      <c r="E95" s="3"/>
    </row>
    <row r="96" spans="1:7" x14ac:dyDescent="0.3">
      <c r="A96" s="3" t="s">
        <v>118</v>
      </c>
      <c r="B96" s="12">
        <v>18.84642962189519</v>
      </c>
      <c r="C96" s="12">
        <v>35.335577726286608</v>
      </c>
      <c r="D96" s="12">
        <v>24.680717000000001</v>
      </c>
      <c r="E96" s="3"/>
    </row>
    <row r="97" spans="1:7" x14ac:dyDescent="0.3">
      <c r="A97" s="3" t="s">
        <v>33</v>
      </c>
      <c r="B97" s="12">
        <v>83.521814355386937</v>
      </c>
      <c r="C97" s="12">
        <v>133.28730757853049</v>
      </c>
      <c r="D97" s="12">
        <v>6.9161419999999998</v>
      </c>
      <c r="E97" s="3"/>
    </row>
    <row r="98" spans="1:7" x14ac:dyDescent="0.3">
      <c r="A98" s="2" t="s">
        <v>11</v>
      </c>
      <c r="B98" s="2" t="s">
        <v>39</v>
      </c>
      <c r="C98" s="2" t="s">
        <v>12</v>
      </c>
      <c r="D98" s="2" t="s">
        <v>12</v>
      </c>
      <c r="E98" s="2" t="s">
        <v>125</v>
      </c>
      <c r="F98" s="5" t="str">
        <f>CONCATENATE($E98," ",C98)</f>
        <v>Intel® Core™ i7-1355U iGPU INT8</v>
      </c>
      <c r="G98" s="5" t="str">
        <f>CONCATENATE($E98," ",B98)</f>
        <v>Intel® Core™ i7-1355U iGPU FP16</v>
      </c>
    </row>
    <row r="99" spans="1:7" x14ac:dyDescent="0.3">
      <c r="A99" s="3" t="s">
        <v>14</v>
      </c>
      <c r="B99" s="12">
        <v>52.806771216262852</v>
      </c>
      <c r="C99" s="12">
        <v>66.182696126721211</v>
      </c>
      <c r="D99" s="12">
        <v>14.462251</v>
      </c>
      <c r="E99" s="3"/>
    </row>
    <row r="100" spans="1:7" x14ac:dyDescent="0.3">
      <c r="A100" s="3" t="s">
        <v>15</v>
      </c>
      <c r="B100" s="12">
        <v>5.8938329696438974</v>
      </c>
      <c r="C100" s="12">
        <v>8.0896403166231501</v>
      </c>
      <c r="D100" s="12">
        <v>110.628287</v>
      </c>
      <c r="E100" s="3"/>
    </row>
    <row r="101" spans="1:7" x14ac:dyDescent="0.3">
      <c r="A101" s="3" t="s">
        <v>68</v>
      </c>
      <c r="B101" s="12">
        <v>74.249904283395409</v>
      </c>
      <c r="C101" s="12">
        <v>100.0537414858002</v>
      </c>
      <c r="D101" s="12">
        <v>13.330107</v>
      </c>
      <c r="E101" s="3"/>
    </row>
    <row r="102" spans="1:7" x14ac:dyDescent="0.3">
      <c r="A102" s="3" t="s">
        <v>73</v>
      </c>
      <c r="B102" s="12">
        <v>0.77780010698291069</v>
      </c>
      <c r="C102" s="12">
        <v>0.73905272231982566</v>
      </c>
      <c r="D102" s="12">
        <v>1184.1388030000001</v>
      </c>
      <c r="E102" s="3"/>
    </row>
    <row r="103" spans="1:7" x14ac:dyDescent="0.3">
      <c r="A103" s="3" t="s">
        <v>32</v>
      </c>
      <c r="B103" s="12">
        <v>624.40418514154362</v>
      </c>
      <c r="C103" s="12">
        <v>890.07410062060057</v>
      </c>
      <c r="D103" s="12">
        <v>1.4073359999999999</v>
      </c>
      <c r="E103" s="3"/>
    </row>
    <row r="104" spans="1:7" x14ac:dyDescent="0.3">
      <c r="A104" s="3" t="s">
        <v>23</v>
      </c>
      <c r="B104" s="12">
        <v>165.7836273028239</v>
      </c>
      <c r="C104" s="12">
        <v>278.10400590863208</v>
      </c>
      <c r="D104" s="12">
        <v>3.8565999999999998</v>
      </c>
      <c r="E104" s="3"/>
    </row>
    <row r="105" spans="1:7" x14ac:dyDescent="0.3">
      <c r="A105" s="3" t="s">
        <v>25</v>
      </c>
      <c r="B105" s="12">
        <v>4.006664753553502</v>
      </c>
      <c r="C105" s="12">
        <v>7.1282157862179236</v>
      </c>
      <c r="D105" s="12">
        <v>126.177054</v>
      </c>
      <c r="E105" s="3"/>
    </row>
    <row r="106" spans="1:7" x14ac:dyDescent="0.3">
      <c r="A106" s="3" t="s">
        <v>74</v>
      </c>
      <c r="B106" s="12">
        <v>302.47468870392959</v>
      </c>
      <c r="C106" s="12">
        <v>488.80039541048387</v>
      </c>
      <c r="D106" s="12">
        <v>2.5090720000000002</v>
      </c>
      <c r="E106" s="3"/>
    </row>
    <row r="107" spans="1:7" x14ac:dyDescent="0.3">
      <c r="A107" s="3" t="s">
        <v>16</v>
      </c>
      <c r="B107" s="12">
        <v>6.4929484648101976</v>
      </c>
      <c r="C107" s="12">
        <v>12.840165908702369</v>
      </c>
      <c r="D107" s="12">
        <v>68.042576999999994</v>
      </c>
      <c r="E107" s="3"/>
    </row>
    <row r="108" spans="1:7" x14ac:dyDescent="0.3">
      <c r="A108" s="3" t="s">
        <v>118</v>
      </c>
      <c r="B108" s="12">
        <v>24.852988176041841</v>
      </c>
      <c r="C108" s="12">
        <v>44.64467322750474</v>
      </c>
      <c r="D108" s="12">
        <v>20.432874000000002</v>
      </c>
      <c r="E108" s="3"/>
    </row>
    <row r="109" spans="1:7" x14ac:dyDescent="0.3">
      <c r="A109" s="3" t="s">
        <v>33</v>
      </c>
      <c r="B109" s="12">
        <v>107.6492177649848</v>
      </c>
      <c r="C109" s="12">
        <v>164.07594505474239</v>
      </c>
      <c r="D109" s="12">
        <v>6.3511509999999998</v>
      </c>
      <c r="E109" s="3"/>
    </row>
    <row r="110" spans="1:7" x14ac:dyDescent="0.3">
      <c r="A110" s="2" t="s">
        <v>11</v>
      </c>
      <c r="B110" s="2" t="s">
        <v>39</v>
      </c>
      <c r="C110" s="2" t="s">
        <v>12</v>
      </c>
      <c r="D110" s="2" t="s">
        <v>12</v>
      </c>
      <c r="E110" s="2" t="s">
        <v>126</v>
      </c>
      <c r="F110" s="5" t="str">
        <f>CONCATENATE($E110," ",C110)</f>
        <v>Intel® Core™Ultra7-155H iGPU INT8</v>
      </c>
      <c r="G110" s="5" t="str">
        <f>CONCATENATE($E110," ",B110)</f>
        <v>Intel® Core™Ultra7-155H iGPU FP16</v>
      </c>
    </row>
    <row r="111" spans="1:7" x14ac:dyDescent="0.3">
      <c r="A111" s="3" t="s">
        <v>14</v>
      </c>
      <c r="B111" s="12">
        <v>100.88</v>
      </c>
      <c r="C111" s="12">
        <v>159.37</v>
      </c>
      <c r="D111" s="12">
        <v>6.11</v>
      </c>
      <c r="E111" s="3"/>
    </row>
    <row r="112" spans="1:7" x14ac:dyDescent="0.3">
      <c r="A112" s="3" t="s">
        <v>15</v>
      </c>
      <c r="B112" s="12">
        <v>14.13</v>
      </c>
      <c r="C112" s="12">
        <v>23.39</v>
      </c>
      <c r="D112" s="12">
        <v>39.659999999999997</v>
      </c>
      <c r="E112" s="3"/>
    </row>
    <row r="113" spans="1:7" x14ac:dyDescent="0.3">
      <c r="A113" s="3" t="s">
        <v>68</v>
      </c>
      <c r="B113" s="12">
        <v>162.08000000000001</v>
      </c>
      <c r="C113" s="12">
        <v>201.38</v>
      </c>
      <c r="D113" s="12">
        <v>6.86</v>
      </c>
      <c r="E113" s="3"/>
    </row>
    <row r="114" spans="1:7" x14ac:dyDescent="0.3">
      <c r="A114" s="3" t="s">
        <v>73</v>
      </c>
      <c r="B114" s="12">
        <v>1.65</v>
      </c>
      <c r="C114" s="12">
        <v>1.98</v>
      </c>
      <c r="D114" s="12">
        <v>481.56</v>
      </c>
      <c r="E114" s="3"/>
    </row>
    <row r="115" spans="1:7" x14ac:dyDescent="0.3">
      <c r="A115" s="3" t="s">
        <v>32</v>
      </c>
      <c r="B115" s="12">
        <v>1337.25</v>
      </c>
      <c r="C115" s="12">
        <v>1298.67</v>
      </c>
      <c r="D115" s="12">
        <v>0.78</v>
      </c>
      <c r="E115" s="3"/>
    </row>
    <row r="116" spans="1:7" x14ac:dyDescent="0.3">
      <c r="A116" s="3" t="s">
        <v>23</v>
      </c>
      <c r="B116" s="12">
        <v>393.72</v>
      </c>
      <c r="C116" s="12">
        <v>556.79999999999995</v>
      </c>
      <c r="D116" s="12">
        <v>1.7</v>
      </c>
      <c r="E116" s="3"/>
    </row>
    <row r="117" spans="1:7" x14ac:dyDescent="0.3">
      <c r="A117" s="3" t="s">
        <v>25</v>
      </c>
      <c r="B117" s="12">
        <v>12.69</v>
      </c>
      <c r="C117" s="12">
        <v>21.37</v>
      </c>
      <c r="D117" s="12">
        <v>47.25</v>
      </c>
      <c r="E117" s="3"/>
    </row>
    <row r="118" spans="1:7" x14ac:dyDescent="0.3">
      <c r="A118" s="3" t="s">
        <v>74</v>
      </c>
      <c r="B118" s="12">
        <v>802.17</v>
      </c>
      <c r="C118" s="12">
        <v>979.64</v>
      </c>
      <c r="D118" s="12">
        <v>1.1499999999999999</v>
      </c>
      <c r="E118" s="3"/>
    </row>
    <row r="119" spans="1:7" x14ac:dyDescent="0.3">
      <c r="A119" s="3" t="s">
        <v>16</v>
      </c>
      <c r="B119" s="12">
        <v>23.5</v>
      </c>
      <c r="C119" s="12">
        <v>36.35</v>
      </c>
      <c r="D119" s="12">
        <v>25.29</v>
      </c>
      <c r="E119" s="3"/>
    </row>
    <row r="120" spans="1:7" x14ac:dyDescent="0.3">
      <c r="A120" s="3" t="s">
        <v>118</v>
      </c>
      <c r="B120" s="12">
        <v>70.849999999999994</v>
      </c>
      <c r="C120" s="12">
        <v>132.43</v>
      </c>
      <c r="D120" s="12">
        <v>7.23</v>
      </c>
      <c r="E120" s="3"/>
    </row>
    <row r="121" spans="1:7" x14ac:dyDescent="0.3">
      <c r="A121" s="3" t="s">
        <v>33</v>
      </c>
      <c r="B121" s="12">
        <v>291.52</v>
      </c>
      <c r="C121" s="12">
        <v>388.85</v>
      </c>
      <c r="D121" s="12">
        <v>2.61</v>
      </c>
      <c r="E121" s="3"/>
    </row>
    <row r="122" spans="1:7" x14ac:dyDescent="0.3">
      <c r="A122" s="2" t="s">
        <v>11</v>
      </c>
      <c r="B122" s="2" t="s">
        <v>39</v>
      </c>
      <c r="C122" s="2" t="s">
        <v>12</v>
      </c>
      <c r="D122" s="2" t="s">
        <v>12</v>
      </c>
      <c r="E122" s="2" t="s">
        <v>82</v>
      </c>
      <c r="F122" s="5" t="str">
        <f>CONCATENATE($E122," ",C122)</f>
        <v>Intel® Core™Ultra7-165H iGPU INT8</v>
      </c>
      <c r="G122" s="5" t="str">
        <f>CONCATENATE($E122," ",B122)</f>
        <v>Intel® Core™Ultra7-165H iGPU FP16</v>
      </c>
    </row>
    <row r="123" spans="1:7" x14ac:dyDescent="0.3">
      <c r="A123" s="3" t="s">
        <v>14</v>
      </c>
      <c r="B123" s="12">
        <v>108.5</v>
      </c>
      <c r="C123" s="12">
        <v>152.51</v>
      </c>
      <c r="D123" s="12">
        <v>7.14</v>
      </c>
      <c r="E123" s="3"/>
    </row>
    <row r="124" spans="1:7" x14ac:dyDescent="0.3">
      <c r="A124" s="3" t="s">
        <v>15</v>
      </c>
      <c r="B124" s="12"/>
      <c r="C124" s="12"/>
      <c r="D124" s="12"/>
      <c r="E124" s="3"/>
    </row>
    <row r="125" spans="1:7" x14ac:dyDescent="0.3">
      <c r="A125" s="3" t="s">
        <v>68</v>
      </c>
      <c r="B125" s="12">
        <v>143.49</v>
      </c>
      <c r="C125" s="12">
        <v>169.74</v>
      </c>
      <c r="D125" s="12">
        <v>7.91</v>
      </c>
      <c r="E125" s="3"/>
    </row>
    <row r="126" spans="1:7" x14ac:dyDescent="0.3">
      <c r="A126" s="3" t="s">
        <v>73</v>
      </c>
      <c r="B126" s="12"/>
      <c r="C126" s="12"/>
      <c r="D126" s="12"/>
      <c r="E126" s="3"/>
    </row>
    <row r="127" spans="1:7" x14ac:dyDescent="0.3">
      <c r="A127" s="3" t="s">
        <v>32</v>
      </c>
      <c r="B127" s="12">
        <v>1361.15</v>
      </c>
      <c r="C127" s="12">
        <v>1422.4</v>
      </c>
      <c r="D127" s="12">
        <v>1.27</v>
      </c>
      <c r="E127" s="3"/>
    </row>
    <row r="128" spans="1:7" x14ac:dyDescent="0.3">
      <c r="A128" s="3" t="s">
        <v>23</v>
      </c>
      <c r="B128" s="12">
        <v>375.74</v>
      </c>
      <c r="C128" s="12">
        <v>568.08000000000004</v>
      </c>
      <c r="D128" s="12">
        <v>2.2599999999999998</v>
      </c>
      <c r="E128" s="3"/>
    </row>
    <row r="129" spans="1:7" x14ac:dyDescent="0.3">
      <c r="A129" s="3" t="s">
        <v>25</v>
      </c>
      <c r="B129" s="12">
        <v>10.119999999999999</v>
      </c>
      <c r="C129" s="12"/>
      <c r="D129" s="12"/>
      <c r="E129" s="3"/>
    </row>
    <row r="130" spans="1:7" x14ac:dyDescent="0.3">
      <c r="A130" s="3" t="s">
        <v>74</v>
      </c>
      <c r="B130" s="12">
        <v>701.6</v>
      </c>
      <c r="C130" s="12">
        <v>974.06</v>
      </c>
      <c r="D130" s="12">
        <v>1.35</v>
      </c>
      <c r="E130" s="3"/>
    </row>
    <row r="131" spans="1:7" x14ac:dyDescent="0.3">
      <c r="A131" s="3" t="s">
        <v>16</v>
      </c>
      <c r="B131" s="12"/>
      <c r="C131" s="12"/>
      <c r="D131" s="12"/>
      <c r="E131" s="3"/>
    </row>
    <row r="132" spans="1:7" x14ac:dyDescent="0.3">
      <c r="A132" s="3" t="s">
        <v>118</v>
      </c>
      <c r="B132" s="12">
        <v>58.45</v>
      </c>
      <c r="C132" s="12">
        <v>120.92</v>
      </c>
      <c r="D132" s="12">
        <v>9.06</v>
      </c>
      <c r="E132" s="3"/>
    </row>
    <row r="133" spans="1:7" x14ac:dyDescent="0.3">
      <c r="A133" s="3" t="s">
        <v>33</v>
      </c>
      <c r="B133" s="12">
        <v>271.08999999999997</v>
      </c>
      <c r="C133" s="12">
        <v>386.42</v>
      </c>
      <c r="D133" s="12">
        <v>3.16</v>
      </c>
      <c r="E133" s="3"/>
    </row>
    <row r="134" spans="1:7" x14ac:dyDescent="0.3">
      <c r="A134" s="2" t="s">
        <v>11</v>
      </c>
      <c r="B134" s="2" t="s">
        <v>39</v>
      </c>
      <c r="C134" s="2" t="s">
        <v>12</v>
      </c>
      <c r="D134" s="2" t="s">
        <v>12</v>
      </c>
      <c r="E134" s="2" t="s">
        <v>130</v>
      </c>
      <c r="F134" s="5" t="str">
        <f>CONCATENATE($E134," ",C134)</f>
        <v>Intel® Core™Ultra7-268V iGPU INT8</v>
      </c>
      <c r="G134" s="5" t="str">
        <f>CONCATENATE($E134," ",B134)</f>
        <v>Intel® Core™Ultra7-268V iGPU FP16</v>
      </c>
    </row>
    <row r="135" spans="1:7" x14ac:dyDescent="0.3">
      <c r="A135" s="3" t="s">
        <v>14</v>
      </c>
      <c r="B135" s="12">
        <v>242.598814</v>
      </c>
      <c r="C135" s="12">
        <v>279.89037000000002</v>
      </c>
      <c r="D135" s="12">
        <v>4.1665000000000001</v>
      </c>
      <c r="E135" s="3"/>
    </row>
    <row r="136" spans="1:7" x14ac:dyDescent="0.3">
      <c r="A136" s="3" t="s">
        <v>15</v>
      </c>
      <c r="B136" s="12">
        <v>40.076132999999999</v>
      </c>
      <c r="C136" s="12">
        <v>43.575183000000003</v>
      </c>
      <c r="D136" s="12">
        <v>20.2879</v>
      </c>
      <c r="E136" s="3"/>
    </row>
    <row r="137" spans="1:7" x14ac:dyDescent="0.3">
      <c r="A137" s="3" t="s">
        <v>68</v>
      </c>
      <c r="B137" s="12">
        <v>167.805487</v>
      </c>
      <c r="C137" s="12">
        <v>184.72799900000001</v>
      </c>
      <c r="D137" s="12">
        <v>7.4280999999999997</v>
      </c>
      <c r="E137" s="3"/>
    </row>
    <row r="138" spans="1:7" x14ac:dyDescent="0.3">
      <c r="A138" s="3" t="s">
        <v>73</v>
      </c>
      <c r="B138" s="12">
        <v>5.0402779999999998</v>
      </c>
      <c r="C138" s="12">
        <v>8.6972210000000008</v>
      </c>
      <c r="D138" s="12">
        <v>106.6763</v>
      </c>
      <c r="E138" s="3"/>
    </row>
    <row r="139" spans="1:7" x14ac:dyDescent="0.3">
      <c r="A139" s="3" t="s">
        <v>32</v>
      </c>
      <c r="B139" s="12">
        <v>1450.3902270000001</v>
      </c>
      <c r="C139" s="12">
        <v>1530.2943049999999</v>
      </c>
      <c r="D139" s="12">
        <v>1.4219999999999999</v>
      </c>
      <c r="E139" s="3"/>
    </row>
    <row r="140" spans="1:7" x14ac:dyDescent="0.3">
      <c r="A140" s="3" t="s">
        <v>23</v>
      </c>
      <c r="B140" s="12">
        <v>466.89583900000002</v>
      </c>
      <c r="C140" s="12">
        <v>1023.16021</v>
      </c>
      <c r="D140" s="12">
        <v>1.4031</v>
      </c>
      <c r="E140" s="3"/>
    </row>
    <row r="141" spans="1:7" x14ac:dyDescent="0.3">
      <c r="A141" s="3" t="s">
        <v>25</v>
      </c>
      <c r="B141" s="12">
        <v>946.07403299999999</v>
      </c>
      <c r="C141" s="12">
        <v>1114.157886</v>
      </c>
      <c r="D141" s="12">
        <v>2.0493999999999999</v>
      </c>
      <c r="E141" s="3"/>
    </row>
    <row r="142" spans="1:7" x14ac:dyDescent="0.3">
      <c r="A142" s="3" t="s">
        <v>74</v>
      </c>
      <c r="B142" s="12">
        <v>25.609470000000002</v>
      </c>
      <c r="C142" s="12">
        <v>45.063335000000002</v>
      </c>
      <c r="D142" s="12">
        <v>21.183399999999999</v>
      </c>
      <c r="E142" s="3"/>
    </row>
    <row r="143" spans="1:7" x14ac:dyDescent="0.3">
      <c r="A143" s="3" t="s">
        <v>16</v>
      </c>
      <c r="B143" s="12">
        <v>48.457436000000001</v>
      </c>
      <c r="C143" s="12">
        <v>68.605682999999999</v>
      </c>
      <c r="D143" s="12">
        <v>12.008800000000001</v>
      </c>
      <c r="E143" s="3"/>
    </row>
    <row r="144" spans="1:7" x14ac:dyDescent="0.3">
      <c r="A144" s="3" t="s">
        <v>118</v>
      </c>
      <c r="B144" s="12">
        <v>119.273152</v>
      </c>
      <c r="C144" s="12">
        <v>112.65842499999999</v>
      </c>
      <c r="D144" s="12">
        <v>7.6303999999999998</v>
      </c>
      <c r="E144" s="3"/>
    </row>
    <row r="145" spans="1:7" x14ac:dyDescent="0.3">
      <c r="A145" s="3" t="s">
        <v>33</v>
      </c>
      <c r="B145" s="12">
        <v>320.33840400000003</v>
      </c>
      <c r="C145" s="12">
        <v>326.28857799999997</v>
      </c>
      <c r="D145" s="12">
        <v>4.1673</v>
      </c>
      <c r="E145" s="3"/>
    </row>
    <row r="146" spans="1:7" x14ac:dyDescent="0.3">
      <c r="A146" s="2" t="s">
        <v>11</v>
      </c>
      <c r="B146" s="2" t="s">
        <v>39</v>
      </c>
      <c r="C146" s="2" t="s">
        <v>12</v>
      </c>
      <c r="D146" s="2" t="s">
        <v>12</v>
      </c>
      <c r="E146" s="2" t="s">
        <v>131</v>
      </c>
      <c r="F146" s="5" t="str">
        <f>CONCATENATE($E146," ",C146)</f>
        <v>Intel® Core™Ultra7-288V iGPU INT8</v>
      </c>
      <c r="G146" s="5" t="str">
        <f>CONCATENATE($E146," ",B146)</f>
        <v>Intel® Core™Ultra7-288V iGPU FP16</v>
      </c>
    </row>
    <row r="147" spans="1:7" x14ac:dyDescent="0.3">
      <c r="A147" s="3" t="s">
        <v>14</v>
      </c>
      <c r="B147" s="12">
        <v>268.10474729853848</v>
      </c>
      <c r="C147" s="12">
        <v>316.53636025348362</v>
      </c>
      <c r="D147" s="12">
        <v>4.6128</v>
      </c>
      <c r="E147" s="3"/>
    </row>
    <row r="148" spans="1:7" x14ac:dyDescent="0.3">
      <c r="A148" s="3" t="s">
        <v>15</v>
      </c>
      <c r="B148" s="12">
        <v>49.623213220295852</v>
      </c>
      <c r="C148" s="12">
        <v>54.90989652046968</v>
      </c>
      <c r="D148" s="12">
        <v>20.123000000000001</v>
      </c>
      <c r="E148" s="3"/>
    </row>
    <row r="149" spans="1:7" x14ac:dyDescent="0.3">
      <c r="A149" s="3" t="s">
        <v>68</v>
      </c>
      <c r="B149" s="12">
        <v>185.2951424053885</v>
      </c>
      <c r="C149" s="12">
        <v>163.17274334777741</v>
      </c>
      <c r="D149" s="12">
        <v>8.2277000000000005</v>
      </c>
      <c r="E149" s="3"/>
    </row>
    <row r="150" spans="1:7" x14ac:dyDescent="0.3">
      <c r="A150" s="3" t="s">
        <v>73</v>
      </c>
      <c r="B150" s="12">
        <v>7.441682158797355</v>
      </c>
      <c r="C150" s="12">
        <v>12.694500240005389</v>
      </c>
      <c r="D150" s="12">
        <v>91.658599999999993</v>
      </c>
      <c r="E150" s="3"/>
    </row>
    <row r="151" spans="1:7" x14ac:dyDescent="0.3">
      <c r="A151" s="3" t="s">
        <v>32</v>
      </c>
      <c r="B151" s="12">
        <v>1554.1513564067779</v>
      </c>
      <c r="C151" s="12">
        <v>1200.661913874389</v>
      </c>
      <c r="D151" s="12">
        <v>1.2264999999999999</v>
      </c>
      <c r="E151" s="3"/>
    </row>
    <row r="152" spans="1:7" x14ac:dyDescent="0.3">
      <c r="A152" s="3" t="s">
        <v>23</v>
      </c>
      <c r="B152" s="12">
        <v>621.08424645870673</v>
      </c>
      <c r="C152" s="12">
        <v>1167.7921628314091</v>
      </c>
      <c r="D152" s="12">
        <v>1.4897</v>
      </c>
      <c r="E152" s="3"/>
    </row>
    <row r="153" spans="1:7" x14ac:dyDescent="0.3">
      <c r="A153" s="3" t="s">
        <v>25</v>
      </c>
      <c r="B153" s="12">
        <v>39.713231024854821</v>
      </c>
      <c r="C153" s="12">
        <v>65.862138337654486</v>
      </c>
      <c r="D153" s="12">
        <v>21.3567</v>
      </c>
      <c r="E153" s="3"/>
    </row>
    <row r="154" spans="1:7" x14ac:dyDescent="0.3">
      <c r="A154" s="3" t="s">
        <v>74</v>
      </c>
      <c r="B154" s="12">
        <v>990.93299145956246</v>
      </c>
      <c r="C154" s="12">
        <v>985.08459898103706</v>
      </c>
      <c r="D154" s="12">
        <v>1.8651</v>
      </c>
      <c r="E154" s="3"/>
    </row>
    <row r="155" spans="1:7" x14ac:dyDescent="0.3">
      <c r="A155" s="3" t="s">
        <v>16</v>
      </c>
      <c r="B155" s="12">
        <v>74.6753484235618</v>
      </c>
      <c r="C155" s="12">
        <v>105.2577931483542</v>
      </c>
      <c r="D155" s="12">
        <v>10.3683</v>
      </c>
      <c r="E155" s="3"/>
    </row>
    <row r="156" spans="1:7" x14ac:dyDescent="0.3">
      <c r="A156" s="3" t="s">
        <v>118</v>
      </c>
      <c r="B156" s="12"/>
      <c r="C156" s="12"/>
      <c r="D156" s="12"/>
      <c r="E156" s="3"/>
    </row>
    <row r="157" spans="1:7" x14ac:dyDescent="0.3">
      <c r="A157" s="3" t="s">
        <v>33</v>
      </c>
      <c r="B157" s="12">
        <v>412.46692134688237</v>
      </c>
      <c r="C157" s="12">
        <v>442.0536229607971</v>
      </c>
      <c r="D157" s="12">
        <v>3.3348</v>
      </c>
      <c r="E157" s="3"/>
    </row>
    <row r="158" spans="1:7" x14ac:dyDescent="0.3">
      <c r="A158" s="2" t="s">
        <v>11</v>
      </c>
      <c r="B158" s="2" t="s">
        <v>39</v>
      </c>
      <c r="C158" s="2" t="s">
        <v>12</v>
      </c>
      <c r="D158" s="2" t="s">
        <v>12</v>
      </c>
      <c r="E158" s="2" t="s">
        <v>132</v>
      </c>
      <c r="F158" s="5" t="str">
        <f>CONCATENATE($E158," ",C158)</f>
        <v>Intel® Core™Ultra7-155H NPU INT8</v>
      </c>
      <c r="G158" s="5" t="str">
        <f>CONCATENATE($E158," ",B158)</f>
        <v>Intel® Core™Ultra7-155H NPU FP16</v>
      </c>
    </row>
    <row r="159" spans="1:7" x14ac:dyDescent="0.3">
      <c r="A159" s="3" t="s">
        <v>14</v>
      </c>
      <c r="B159" s="3">
        <v>74.2</v>
      </c>
      <c r="C159" s="12">
        <v>89.14</v>
      </c>
      <c r="D159" s="12">
        <v>12.51</v>
      </c>
      <c r="E159" s="3"/>
    </row>
    <row r="160" spans="1:7" x14ac:dyDescent="0.3">
      <c r="A160" s="3" t="s">
        <v>15</v>
      </c>
      <c r="B160" s="3">
        <v>6.73</v>
      </c>
      <c r="C160" s="12">
        <v>10.38</v>
      </c>
      <c r="D160" s="12">
        <v>97.03</v>
      </c>
      <c r="E160" s="3"/>
    </row>
    <row r="161" spans="1:7" x14ac:dyDescent="0.3">
      <c r="A161" s="3" t="s">
        <v>68</v>
      </c>
      <c r="B161" s="3">
        <v>34.85</v>
      </c>
      <c r="C161" s="12">
        <v>37.71</v>
      </c>
      <c r="D161" s="12">
        <v>27.94</v>
      </c>
      <c r="E161" s="3"/>
    </row>
    <row r="162" spans="1:7" x14ac:dyDescent="0.3">
      <c r="A162" s="3" t="s">
        <v>73</v>
      </c>
      <c r="B162" s="12"/>
      <c r="C162" s="12"/>
      <c r="D162" s="12"/>
      <c r="E162" s="3"/>
    </row>
    <row r="163" spans="1:7" x14ac:dyDescent="0.3">
      <c r="A163" s="3" t="s">
        <v>32</v>
      </c>
      <c r="B163" s="12">
        <v>1343.47</v>
      </c>
      <c r="C163" s="12">
        <v>1956.69</v>
      </c>
      <c r="D163" s="12">
        <v>0.82</v>
      </c>
      <c r="E163" s="3"/>
    </row>
    <row r="164" spans="1:7" x14ac:dyDescent="0.3">
      <c r="A164" s="3" t="s">
        <v>23</v>
      </c>
      <c r="B164" s="3">
        <v>382.95</v>
      </c>
      <c r="C164" s="12">
        <v>768.88</v>
      </c>
      <c r="D164" s="12">
        <v>1.57</v>
      </c>
      <c r="E164" s="3"/>
    </row>
    <row r="165" spans="1:7" x14ac:dyDescent="0.3">
      <c r="A165" s="3" t="s">
        <v>25</v>
      </c>
      <c r="B165" s="3"/>
      <c r="C165" s="12"/>
      <c r="D165" s="12"/>
      <c r="E165" s="3"/>
    </row>
    <row r="166" spans="1:7" x14ac:dyDescent="0.3">
      <c r="A166" s="3" t="s">
        <v>74</v>
      </c>
      <c r="B166" s="3">
        <v>451.92</v>
      </c>
      <c r="C166" s="12">
        <v>704.77</v>
      </c>
      <c r="D166" s="12">
        <v>1.65</v>
      </c>
      <c r="E166" s="3"/>
    </row>
    <row r="167" spans="1:7" x14ac:dyDescent="0.3">
      <c r="A167" s="3" t="s">
        <v>16</v>
      </c>
      <c r="B167" s="12">
        <v>9.8699999999999992</v>
      </c>
      <c r="C167" s="12" t="s">
        <v>91</v>
      </c>
      <c r="D167" s="12"/>
      <c r="E167" s="3"/>
    </row>
    <row r="168" spans="1:7" x14ac:dyDescent="0.3">
      <c r="A168" s="3" t="s">
        <v>118</v>
      </c>
      <c r="B168" s="3">
        <v>41</v>
      </c>
      <c r="C168" s="12">
        <v>50.31</v>
      </c>
      <c r="D168" s="12">
        <v>21.31</v>
      </c>
      <c r="E168" s="3"/>
    </row>
    <row r="169" spans="1:7" x14ac:dyDescent="0.3">
      <c r="A169" s="3" t="s">
        <v>33</v>
      </c>
      <c r="B169" s="3">
        <v>129.84</v>
      </c>
      <c r="C169" s="12">
        <v>126.82</v>
      </c>
      <c r="D169" s="12">
        <v>9.1</v>
      </c>
      <c r="E169" s="3"/>
    </row>
    <row r="170" spans="1:7" x14ac:dyDescent="0.3">
      <c r="A170" s="2" t="s">
        <v>11</v>
      </c>
      <c r="B170" s="2" t="s">
        <v>39</v>
      </c>
      <c r="C170" s="2" t="s">
        <v>12</v>
      </c>
      <c r="D170" s="2" t="s">
        <v>12</v>
      </c>
      <c r="E170" s="2" t="s">
        <v>88</v>
      </c>
      <c r="F170" s="5" t="str">
        <f>CONCATENATE($E170," ",C170)</f>
        <v>Intel® Core™Ultra7-165H NPU INT8</v>
      </c>
      <c r="G170" s="5" t="str">
        <f>CONCATENATE($E170," ",B170)</f>
        <v>Intel® Core™Ultra7-165H NPU FP16</v>
      </c>
    </row>
    <row r="171" spans="1:7" x14ac:dyDescent="0.3">
      <c r="A171" s="3" t="s">
        <v>14</v>
      </c>
      <c r="B171" s="3">
        <v>74.260000000000005</v>
      </c>
      <c r="C171" s="12">
        <v>89.39</v>
      </c>
      <c r="D171" s="12">
        <v>12.3</v>
      </c>
      <c r="E171" s="3"/>
    </row>
    <row r="172" spans="1:7" x14ac:dyDescent="0.3">
      <c r="A172" s="3" t="s">
        <v>15</v>
      </c>
      <c r="B172" s="3">
        <v>6.75</v>
      </c>
      <c r="C172" s="12">
        <v>10.38</v>
      </c>
      <c r="D172" s="12">
        <v>97.28</v>
      </c>
      <c r="E172" s="3"/>
    </row>
    <row r="173" spans="1:7" x14ac:dyDescent="0.3">
      <c r="A173" s="3" t="s">
        <v>68</v>
      </c>
      <c r="B173" s="3">
        <v>34.97</v>
      </c>
      <c r="C173" s="12">
        <v>38</v>
      </c>
      <c r="D173" s="12">
        <v>27.51</v>
      </c>
      <c r="E173" s="3"/>
    </row>
    <row r="174" spans="1:7" x14ac:dyDescent="0.3">
      <c r="A174" s="3" t="s">
        <v>73</v>
      </c>
      <c r="B174" s="12"/>
      <c r="C174" s="12"/>
      <c r="D174" s="12"/>
      <c r="E174" s="3"/>
    </row>
    <row r="175" spans="1:7" x14ac:dyDescent="0.3">
      <c r="A175" s="3" t="s">
        <v>32</v>
      </c>
      <c r="B175" s="12">
        <v>1359.28</v>
      </c>
      <c r="C175" s="12">
        <v>1999.98</v>
      </c>
      <c r="D175" s="12">
        <v>0.74</v>
      </c>
      <c r="E175" s="3"/>
    </row>
    <row r="176" spans="1:7" x14ac:dyDescent="0.3">
      <c r="A176" s="3" t="s">
        <v>23</v>
      </c>
      <c r="B176" s="3">
        <v>384</v>
      </c>
      <c r="C176" s="12">
        <v>772.55</v>
      </c>
      <c r="D176" s="12">
        <v>1.54</v>
      </c>
      <c r="E176" s="3"/>
    </row>
    <row r="177" spans="1:7" x14ac:dyDescent="0.3">
      <c r="A177" s="3" t="s">
        <v>25</v>
      </c>
      <c r="B177" s="3"/>
      <c r="C177" s="12"/>
      <c r="D177" s="12"/>
      <c r="E177" s="3"/>
    </row>
    <row r="178" spans="1:7" x14ac:dyDescent="0.3">
      <c r="A178" s="3" t="s">
        <v>74</v>
      </c>
      <c r="B178" s="3">
        <v>458.21</v>
      </c>
      <c r="C178" s="12"/>
      <c r="D178" s="12"/>
      <c r="E178" s="3"/>
    </row>
    <row r="179" spans="1:7" x14ac:dyDescent="0.3">
      <c r="A179" s="3" t="s">
        <v>16</v>
      </c>
      <c r="B179" s="12">
        <v>9.92</v>
      </c>
      <c r="C179" s="12" t="s">
        <v>91</v>
      </c>
      <c r="D179" s="12"/>
      <c r="E179" s="3"/>
    </row>
    <row r="180" spans="1:7" x14ac:dyDescent="0.3">
      <c r="A180" s="3" t="s">
        <v>118</v>
      </c>
      <c r="B180" s="3">
        <v>41.32</v>
      </c>
      <c r="C180" s="12">
        <v>50.34</v>
      </c>
      <c r="D180" s="12">
        <v>21.03</v>
      </c>
      <c r="E180" s="3"/>
    </row>
    <row r="181" spans="1:7" x14ac:dyDescent="0.3">
      <c r="A181" s="3" t="s">
        <v>33</v>
      </c>
      <c r="B181" s="3">
        <v>131.24</v>
      </c>
      <c r="C181" s="12">
        <v>127.63</v>
      </c>
      <c r="D181" s="12">
        <v>8.9499999999999993</v>
      </c>
      <c r="E181" s="3"/>
    </row>
    <row r="182" spans="1:7" x14ac:dyDescent="0.3">
      <c r="A182" s="2" t="s">
        <v>11</v>
      </c>
      <c r="B182" s="2" t="s">
        <v>39</v>
      </c>
      <c r="C182" s="2" t="s">
        <v>12</v>
      </c>
      <c r="D182" s="2" t="s">
        <v>12</v>
      </c>
      <c r="E182" s="2" t="s">
        <v>133</v>
      </c>
      <c r="F182" s="5" t="str">
        <f>CONCATENATE($E182," ",C182)</f>
        <v>Intel® Core™Ultra7-268V NPU INT8</v>
      </c>
      <c r="G182" s="5" t="str">
        <f>CONCATENATE($E182," ",B182)</f>
        <v>Intel® Core™Ultra7-268V NPU FP16</v>
      </c>
    </row>
    <row r="183" spans="1:7" x14ac:dyDescent="0.3">
      <c r="A183" s="3" t="s">
        <v>14</v>
      </c>
      <c r="B183" s="12">
        <v>141.27820600000001</v>
      </c>
      <c r="C183" s="12">
        <v>179.85796199999999</v>
      </c>
      <c r="D183" s="12">
        <v>6.5387000000000004</v>
      </c>
      <c r="E183" s="3"/>
    </row>
    <row r="184" spans="1:7" x14ac:dyDescent="0.3">
      <c r="A184" s="3" t="s">
        <v>15</v>
      </c>
      <c r="B184" s="12"/>
      <c r="C184" s="12">
        <v>31.042957000000001</v>
      </c>
      <c r="D184" s="12">
        <v>42.234400000000001</v>
      </c>
      <c r="E184" s="3"/>
    </row>
    <row r="185" spans="1:7" x14ac:dyDescent="0.3">
      <c r="A185" s="3" t="s">
        <v>68</v>
      </c>
      <c r="B185" s="12">
        <v>13.398495</v>
      </c>
      <c r="C185" s="12">
        <v>12.955634</v>
      </c>
      <c r="D185" s="12">
        <v>125.10339999999999</v>
      </c>
      <c r="E185" s="3"/>
    </row>
    <row r="186" spans="1:7" x14ac:dyDescent="0.3">
      <c r="A186" s="3" t="s">
        <v>73</v>
      </c>
      <c r="B186" s="12"/>
      <c r="C186" s="12"/>
      <c r="D186" s="12"/>
      <c r="E186" s="3"/>
    </row>
    <row r="187" spans="1:7" x14ac:dyDescent="0.3">
      <c r="A187" s="3" t="s">
        <v>32</v>
      </c>
      <c r="B187" s="12">
        <v>3149.7261469999999</v>
      </c>
      <c r="C187" s="12">
        <v>4151.2090980000003</v>
      </c>
      <c r="D187" s="12">
        <v>0.42080000000000001</v>
      </c>
      <c r="E187" s="3"/>
    </row>
    <row r="188" spans="1:7" x14ac:dyDescent="0.3">
      <c r="A188" s="3" t="s">
        <v>23</v>
      </c>
      <c r="B188" s="12">
        <v>835.86568799999998</v>
      </c>
      <c r="C188" s="12">
        <v>2038.5754139999999</v>
      </c>
      <c r="D188" s="12">
        <v>0.77400000000000002</v>
      </c>
      <c r="E188" s="3"/>
    </row>
    <row r="189" spans="1:7" x14ac:dyDescent="0.3">
      <c r="A189" s="3" t="s">
        <v>25</v>
      </c>
      <c r="B189" s="12">
        <v>200.09489600000001</v>
      </c>
      <c r="C189" s="12">
        <v>229.75693799999999</v>
      </c>
      <c r="D189" s="12">
        <v>8.1620000000000008</v>
      </c>
      <c r="E189" s="3"/>
    </row>
    <row r="190" spans="1:7" x14ac:dyDescent="0.3">
      <c r="A190" s="3" t="s">
        <v>74</v>
      </c>
      <c r="B190" s="12"/>
      <c r="C190" s="12"/>
      <c r="D190" s="12"/>
      <c r="E190" s="3"/>
    </row>
    <row r="191" spans="1:7" x14ac:dyDescent="0.3">
      <c r="A191" s="3" t="s">
        <v>16</v>
      </c>
      <c r="B191" s="12">
        <v>37.098314999999999</v>
      </c>
      <c r="C191" s="12"/>
      <c r="D191" s="12"/>
      <c r="E191" s="3"/>
    </row>
    <row r="192" spans="1:7" x14ac:dyDescent="0.3">
      <c r="A192" s="3" t="s">
        <v>118</v>
      </c>
      <c r="B192" s="12">
        <v>105.285353</v>
      </c>
      <c r="C192" s="12">
        <v>129.87738899999999</v>
      </c>
      <c r="D192" s="12">
        <v>9.4359999999999999</v>
      </c>
      <c r="E192" s="3"/>
    </row>
    <row r="193" spans="1:7" x14ac:dyDescent="0.3">
      <c r="A193" s="3" t="s">
        <v>33</v>
      </c>
      <c r="B193" s="12">
        <v>469.57681700000001</v>
      </c>
      <c r="C193" s="12">
        <v>399.27504299999998</v>
      </c>
      <c r="D193" s="12">
        <v>3.9407000000000001</v>
      </c>
      <c r="E193" s="3"/>
    </row>
    <row r="194" spans="1:7" x14ac:dyDescent="0.3">
      <c r="A194" s="2" t="s">
        <v>11</v>
      </c>
      <c r="B194" s="2" t="s">
        <v>39</v>
      </c>
      <c r="C194" s="2" t="s">
        <v>12</v>
      </c>
      <c r="D194" s="2" t="s">
        <v>12</v>
      </c>
      <c r="E194" s="2" t="s">
        <v>134</v>
      </c>
      <c r="F194" s="5" t="str">
        <f>CONCATENATE($E194," ",C194)</f>
        <v>Intel® Core™Ultra7-288V NPU INT8</v>
      </c>
      <c r="G194" s="5" t="str">
        <f>CONCATENATE($E194," ",B194)</f>
        <v>Intel® Core™Ultra7-288V NPU FP16</v>
      </c>
    </row>
    <row r="195" spans="1:7" x14ac:dyDescent="0.3">
      <c r="A195" s="3" t="s">
        <v>14</v>
      </c>
      <c r="B195" s="12">
        <v>139.65756158942571</v>
      </c>
      <c r="C195" s="12">
        <v>177.17810847838601</v>
      </c>
      <c r="D195" s="12">
        <v>6.0204000000000004</v>
      </c>
      <c r="E195" s="3"/>
    </row>
    <row r="196" spans="1:7" x14ac:dyDescent="0.3">
      <c r="A196" s="3" t="s">
        <v>15</v>
      </c>
      <c r="B196" s="12" t="s">
        <v>91</v>
      </c>
      <c r="C196" s="12">
        <v>32.323303564028883</v>
      </c>
      <c r="D196" s="12">
        <v>43.621299999999998</v>
      </c>
      <c r="E196" s="3"/>
    </row>
    <row r="197" spans="1:7" x14ac:dyDescent="0.3">
      <c r="A197" s="3" t="s">
        <v>68</v>
      </c>
      <c r="B197" s="12">
        <v>13.669908047769789</v>
      </c>
      <c r="C197" s="12">
        <v>13.38537830878186</v>
      </c>
      <c r="D197" s="12">
        <v>124.8164</v>
      </c>
      <c r="E197" s="3"/>
    </row>
    <row r="198" spans="1:7" x14ac:dyDescent="0.3">
      <c r="A198" s="3" t="s">
        <v>73</v>
      </c>
      <c r="B198" s="12"/>
      <c r="C198" s="12"/>
      <c r="D198" s="12"/>
      <c r="E198" s="3"/>
    </row>
    <row r="199" spans="1:7" x14ac:dyDescent="0.3">
      <c r="A199" s="3" t="s">
        <v>32</v>
      </c>
      <c r="B199" s="12">
        <v>2877.3813717677381</v>
      </c>
      <c r="C199" s="12">
        <v>3751.9516575808211</v>
      </c>
      <c r="D199" s="12">
        <v>0.39550000000000002</v>
      </c>
      <c r="E199" s="3"/>
    </row>
    <row r="200" spans="1:7" x14ac:dyDescent="0.3">
      <c r="A200" s="3" t="s">
        <v>23</v>
      </c>
      <c r="B200" s="12">
        <v>975.9312570072575</v>
      </c>
      <c r="C200" s="12">
        <v>2022.98353738986</v>
      </c>
      <c r="D200" s="12">
        <v>0.75439999999999996</v>
      </c>
      <c r="E200" s="3"/>
    </row>
    <row r="201" spans="1:7" x14ac:dyDescent="0.3">
      <c r="A201" s="3" t="s">
        <v>25</v>
      </c>
      <c r="B201" s="12"/>
      <c r="C201" s="12"/>
      <c r="D201" s="12"/>
      <c r="E201" s="3"/>
    </row>
    <row r="202" spans="1:7" x14ac:dyDescent="0.3">
      <c r="A202" s="3" t="s">
        <v>74</v>
      </c>
      <c r="B202" s="12"/>
      <c r="C202" s="12"/>
      <c r="D202" s="12">
        <v>7.6680999999999999</v>
      </c>
      <c r="E202" s="3"/>
    </row>
    <row r="203" spans="1:7" x14ac:dyDescent="0.3">
      <c r="A203" s="3" t="s">
        <v>16</v>
      </c>
      <c r="B203" s="12">
        <v>46.184869339122727</v>
      </c>
      <c r="C203" s="12" t="s">
        <v>91</v>
      </c>
      <c r="D203" s="12"/>
      <c r="E203" s="3"/>
    </row>
    <row r="204" spans="1:7" x14ac:dyDescent="0.3">
      <c r="A204" s="3" t="s">
        <v>118</v>
      </c>
      <c r="B204" s="12"/>
      <c r="C204" s="12"/>
      <c r="D204" s="12"/>
      <c r="E204" s="3"/>
    </row>
    <row r="205" spans="1:7" x14ac:dyDescent="0.3">
      <c r="A205" s="3" t="s">
        <v>33</v>
      </c>
      <c r="B205" s="12">
        <v>506.71552166634513</v>
      </c>
      <c r="C205" s="12">
        <v>390.98155664939219</v>
      </c>
      <c r="D205" s="12">
        <v>3.5135999999999998</v>
      </c>
      <c r="E205" s="3"/>
    </row>
    <row r="206" spans="1:7" x14ac:dyDescent="0.3">
      <c r="A206" s="2" t="s">
        <v>11</v>
      </c>
      <c r="B206" s="2" t="s">
        <v>39</v>
      </c>
      <c r="C206" s="29" t="s">
        <v>12</v>
      </c>
      <c r="D206" s="2" t="s">
        <v>12</v>
      </c>
      <c r="E206" s="2" t="s">
        <v>113</v>
      </c>
      <c r="F206" s="5" t="str">
        <f>CONCATENATE($E206," ",C206)</f>
        <v>Intel® ARC® A770M INT8</v>
      </c>
      <c r="G206" s="5" t="str">
        <f>CONCATENATE($E206," ",B206)</f>
        <v>Intel® ARC® A770M FP16</v>
      </c>
    </row>
    <row r="207" spans="1:7" x14ac:dyDescent="0.3">
      <c r="A207" s="3" t="s">
        <v>14</v>
      </c>
      <c r="B207" s="12"/>
      <c r="C207" s="12"/>
      <c r="D207" s="12"/>
      <c r="E207" s="2"/>
      <c r="F207" s="5"/>
      <c r="G207" s="5"/>
    </row>
    <row r="208" spans="1:7" x14ac:dyDescent="0.3">
      <c r="A208" s="3" t="s">
        <v>15</v>
      </c>
      <c r="B208" s="12"/>
      <c r="C208" s="12"/>
      <c r="D208" s="12"/>
      <c r="E208" s="2"/>
      <c r="F208" s="5"/>
      <c r="G208" s="5"/>
    </row>
    <row r="209" spans="1:7" x14ac:dyDescent="0.3">
      <c r="A209" s="3" t="s">
        <v>68</v>
      </c>
      <c r="B209" s="12"/>
      <c r="C209" s="12"/>
      <c r="D209" s="12"/>
      <c r="E209" s="3"/>
    </row>
    <row r="210" spans="1:7" x14ac:dyDescent="0.3">
      <c r="A210" s="3" t="s">
        <v>73</v>
      </c>
      <c r="B210" s="12"/>
      <c r="C210" s="12"/>
      <c r="D210" s="12"/>
      <c r="E210" s="3"/>
    </row>
    <row r="211" spans="1:7" x14ac:dyDescent="0.3">
      <c r="A211" s="3" t="s">
        <v>32</v>
      </c>
      <c r="B211" s="12"/>
      <c r="C211" s="12"/>
      <c r="D211" s="12"/>
      <c r="E211" s="3"/>
    </row>
    <row r="212" spans="1:7" x14ac:dyDescent="0.3">
      <c r="A212" s="3" t="s">
        <v>23</v>
      </c>
      <c r="B212" s="12"/>
      <c r="C212" s="12"/>
      <c r="D212" s="12"/>
      <c r="E212" s="3"/>
    </row>
    <row r="213" spans="1:7" x14ac:dyDescent="0.3">
      <c r="A213" s="3" t="s">
        <v>25</v>
      </c>
      <c r="B213" s="12"/>
      <c r="C213" s="12"/>
      <c r="D213" s="12"/>
      <c r="E213" s="3"/>
    </row>
    <row r="214" spans="1:7" x14ac:dyDescent="0.3">
      <c r="A214" s="3" t="s">
        <v>74</v>
      </c>
      <c r="B214" s="12"/>
      <c r="C214" s="12"/>
      <c r="D214" s="12"/>
      <c r="E214" s="3"/>
    </row>
    <row r="215" spans="1:7" x14ac:dyDescent="0.3">
      <c r="A215" s="3" t="s">
        <v>16</v>
      </c>
      <c r="B215" s="12"/>
      <c r="C215" s="12"/>
      <c r="D215" s="12"/>
      <c r="E215" s="3"/>
    </row>
    <row r="216" spans="1:7" x14ac:dyDescent="0.3">
      <c r="A216" s="3" t="s">
        <v>118</v>
      </c>
      <c r="B216" s="12"/>
      <c r="C216" s="12"/>
      <c r="D216" s="12"/>
      <c r="E216" s="3"/>
    </row>
    <row r="217" spans="1:7" x14ac:dyDescent="0.3">
      <c r="A217" s="3" t="s">
        <v>33</v>
      </c>
      <c r="B217" s="12"/>
      <c r="C217" s="12"/>
      <c r="D217" s="12"/>
      <c r="E217" s="3"/>
    </row>
    <row r="218" spans="1:7" x14ac:dyDescent="0.3">
      <c r="A218" s="2" t="s">
        <v>11</v>
      </c>
      <c r="B218" s="2" t="s">
        <v>39</v>
      </c>
      <c r="C218" s="2" t="s">
        <v>12</v>
      </c>
      <c r="D218" s="2" t="s">
        <v>12</v>
      </c>
      <c r="E218" s="2" t="s">
        <v>30</v>
      </c>
      <c r="F218" s="5" t="str">
        <f>CONCATENATE($E218," ",C218)</f>
        <v>Intel® Flex-170 INT8</v>
      </c>
      <c r="G218" s="5" t="str">
        <f>CONCATENATE($E218," ",B218)</f>
        <v>Intel® Flex-170 FP16</v>
      </c>
    </row>
    <row r="219" spans="1:7" x14ac:dyDescent="0.3">
      <c r="A219" s="3" t="s">
        <v>14</v>
      </c>
      <c r="B219" s="12"/>
      <c r="C219" s="12"/>
      <c r="D219" s="12"/>
      <c r="E219" s="2"/>
      <c r="F219" s="5"/>
      <c r="G219" s="5"/>
    </row>
    <row r="220" spans="1:7" x14ac:dyDescent="0.3">
      <c r="A220" s="3" t="s">
        <v>15</v>
      </c>
      <c r="B220" s="12"/>
      <c r="C220" s="12"/>
      <c r="D220" s="12"/>
      <c r="E220" s="2"/>
      <c r="F220" s="5"/>
      <c r="G220" s="5"/>
    </row>
    <row r="221" spans="1:7" x14ac:dyDescent="0.3">
      <c r="A221" s="3" t="s">
        <v>68</v>
      </c>
      <c r="B221" s="12"/>
      <c r="C221" s="12"/>
      <c r="D221" s="12"/>
      <c r="E221" s="3"/>
    </row>
    <row r="222" spans="1:7" x14ac:dyDescent="0.3">
      <c r="A222" s="3" t="s">
        <v>73</v>
      </c>
      <c r="B222" s="12"/>
      <c r="C222" s="12"/>
      <c r="D222" s="12"/>
      <c r="E222" s="3"/>
    </row>
    <row r="223" spans="1:7" x14ac:dyDescent="0.3">
      <c r="A223" s="3" t="s">
        <v>32</v>
      </c>
      <c r="B223" s="12"/>
      <c r="C223" s="12"/>
      <c r="D223" s="12"/>
      <c r="E223" s="3"/>
    </row>
    <row r="224" spans="1:7" x14ac:dyDescent="0.3">
      <c r="A224" s="3" t="s">
        <v>23</v>
      </c>
      <c r="B224" s="12"/>
      <c r="C224" s="12"/>
      <c r="D224" s="12"/>
      <c r="E224" s="3"/>
    </row>
    <row r="225" spans="1:7" x14ac:dyDescent="0.3">
      <c r="A225" s="3" t="s">
        <v>25</v>
      </c>
      <c r="B225" s="12"/>
      <c r="C225" s="12"/>
      <c r="D225" s="12"/>
      <c r="E225" s="3"/>
    </row>
    <row r="226" spans="1:7" x14ac:dyDescent="0.3">
      <c r="A226" s="3" t="s">
        <v>74</v>
      </c>
      <c r="B226" s="12"/>
      <c r="C226" s="12"/>
      <c r="D226" s="12"/>
      <c r="E226" s="3"/>
    </row>
    <row r="227" spans="1:7" x14ac:dyDescent="0.3">
      <c r="A227" s="3" t="s">
        <v>16</v>
      </c>
      <c r="B227" s="12"/>
      <c r="C227" s="12"/>
      <c r="D227" s="12"/>
      <c r="E227" s="3"/>
    </row>
    <row r="228" spans="1:7" x14ac:dyDescent="0.3">
      <c r="A228" s="3" t="s">
        <v>118</v>
      </c>
      <c r="B228" s="12"/>
      <c r="C228" s="12"/>
      <c r="D228" s="12"/>
      <c r="E228" s="3"/>
    </row>
    <row r="229" spans="1:7" x14ac:dyDescent="0.3">
      <c r="A229" s="3" t="s">
        <v>33</v>
      </c>
      <c r="B229" s="12"/>
      <c r="C229" s="12"/>
      <c r="D229" s="12"/>
      <c r="E229" s="3"/>
    </row>
    <row r="230" spans="1:7" x14ac:dyDescent="0.3">
      <c r="A230" s="2" t="s">
        <v>11</v>
      </c>
      <c r="B230" s="2" t="s">
        <v>39</v>
      </c>
      <c r="C230" s="2" t="s">
        <v>12</v>
      </c>
      <c r="D230" s="2" t="s">
        <v>12</v>
      </c>
      <c r="E230" s="2" t="s">
        <v>75</v>
      </c>
      <c r="F230" s="5" t="str">
        <f>CONCATENATE($E230," ",C230)</f>
        <v>Intel® Flex-140 INT8</v>
      </c>
      <c r="G230" s="5" t="str">
        <f>CONCATENATE($E230," ",B230)</f>
        <v>Intel® Flex-140 FP16</v>
      </c>
    </row>
    <row r="231" spans="1:7" x14ac:dyDescent="0.3">
      <c r="A231" s="3" t="s">
        <v>14</v>
      </c>
      <c r="B231" s="12">
        <v>149.65094128102109</v>
      </c>
      <c r="C231" s="12">
        <v>187.77473264760519</v>
      </c>
      <c r="D231" s="12">
        <v>5.7090589999999999</v>
      </c>
      <c r="E231" s="2"/>
      <c r="F231" s="5"/>
      <c r="G231" s="5"/>
    </row>
    <row r="232" spans="1:7" x14ac:dyDescent="0.3">
      <c r="A232" s="3" t="s">
        <v>15</v>
      </c>
      <c r="B232" s="12">
        <v>21.737472444371111</v>
      </c>
      <c r="C232" s="12">
        <v>30.586085266037522</v>
      </c>
      <c r="D232" s="12">
        <v>32.798436000000002</v>
      </c>
      <c r="E232" s="2"/>
      <c r="F232" s="5"/>
      <c r="G232" s="5"/>
    </row>
    <row r="233" spans="1:7" x14ac:dyDescent="0.3">
      <c r="A233" s="3" t="s">
        <v>68</v>
      </c>
      <c r="B233" s="12">
        <v>120.6067396851883</v>
      </c>
      <c r="C233" s="12">
        <v>147.83824869929941</v>
      </c>
      <c r="D233" s="12">
        <v>9.6660620000000002</v>
      </c>
      <c r="E233" s="3"/>
    </row>
    <row r="234" spans="1:7" x14ac:dyDescent="0.3">
      <c r="A234" s="3" t="s">
        <v>73</v>
      </c>
      <c r="B234" s="12" t="s">
        <v>91</v>
      </c>
      <c r="C234" s="12">
        <v>6.3382948779903483</v>
      </c>
      <c r="D234" s="12">
        <v>179.63285099999999</v>
      </c>
      <c r="E234" s="3"/>
    </row>
    <row r="235" spans="1:7" x14ac:dyDescent="0.3">
      <c r="A235" s="3" t="s">
        <v>32</v>
      </c>
      <c r="B235" s="12">
        <v>1564.3578389238289</v>
      </c>
      <c r="C235" s="12">
        <v>1862.0332635489169</v>
      </c>
      <c r="D235" s="12">
        <v>0.78370499999999998</v>
      </c>
      <c r="E235" s="3"/>
    </row>
    <row r="236" spans="1:7" x14ac:dyDescent="0.3">
      <c r="A236" s="3" t="s">
        <v>23</v>
      </c>
      <c r="B236" s="12">
        <v>539.78341210837687</v>
      </c>
      <c r="C236" s="12">
        <v>854.0955891149174</v>
      </c>
      <c r="D236" s="12">
        <v>1.3975249999999999</v>
      </c>
      <c r="E236" s="3"/>
    </row>
    <row r="237" spans="1:7" x14ac:dyDescent="0.3">
      <c r="A237" s="3" t="s">
        <v>25</v>
      </c>
      <c r="B237" s="12">
        <v>17.454700020769241</v>
      </c>
      <c r="C237" s="12">
        <v>35.402036622226397</v>
      </c>
      <c r="D237" s="12">
        <v>35.980266</v>
      </c>
      <c r="E237" s="3"/>
    </row>
    <row r="238" spans="1:7" x14ac:dyDescent="0.3">
      <c r="A238" s="3" t="s">
        <v>74</v>
      </c>
      <c r="B238" s="12">
        <v>777.670617964705</v>
      </c>
      <c r="C238" s="12">
        <v>1024.8532223939451</v>
      </c>
      <c r="D238" s="12">
        <v>1.3262700000000001</v>
      </c>
      <c r="E238" s="3"/>
    </row>
    <row r="239" spans="1:7" x14ac:dyDescent="0.3">
      <c r="A239" s="3" t="s">
        <v>16</v>
      </c>
      <c r="B239" s="12">
        <v>34.507332314806924</v>
      </c>
      <c r="C239" s="12">
        <v>55.61755594425393</v>
      </c>
      <c r="D239" s="12">
        <v>19.055281999999998</v>
      </c>
      <c r="E239" s="3"/>
    </row>
    <row r="240" spans="1:7" x14ac:dyDescent="0.3">
      <c r="A240" s="3" t="s">
        <v>118</v>
      </c>
      <c r="B240" s="12">
        <v>93.597396446306689</v>
      </c>
      <c r="C240" s="12">
        <v>105.4367525467149</v>
      </c>
      <c r="D240" s="12">
        <v>11.006757</v>
      </c>
      <c r="E240" s="3"/>
    </row>
    <row r="241" spans="1:8" x14ac:dyDescent="0.3">
      <c r="A241" s="3" t="s">
        <v>33</v>
      </c>
      <c r="B241" s="12">
        <v>299.84121805942902</v>
      </c>
      <c r="C241" s="12">
        <v>322.10383087979812</v>
      </c>
      <c r="D241" s="12">
        <v>3.748094</v>
      </c>
      <c r="E241" s="3"/>
    </row>
    <row r="242" spans="1:8" x14ac:dyDescent="0.3">
      <c r="A242" s="2" t="s">
        <v>11</v>
      </c>
      <c r="B242" s="2" t="s">
        <v>70</v>
      </c>
      <c r="C242" s="2" t="s">
        <v>12</v>
      </c>
      <c r="D242" s="2" t="s">
        <v>39</v>
      </c>
      <c r="E242" s="2" t="s">
        <v>30</v>
      </c>
      <c r="F242" s="5" t="str">
        <f>CONCATENATE($E242," ",B242)</f>
        <v>Intel® Flex-170 INT4</v>
      </c>
      <c r="G242" s="5" t="str">
        <f>CONCATENATE($E242," ",C242)</f>
        <v>Intel® Flex-170 INT8</v>
      </c>
      <c r="H242" s="5" t="str">
        <f>CONCATENATE($E242," ",D242)</f>
        <v>Intel® Flex-170 FP16</v>
      </c>
    </row>
    <row r="243" spans="1:8" x14ac:dyDescent="0.3">
      <c r="A243" s="3" t="s">
        <v>107</v>
      </c>
      <c r="B243" s="20"/>
      <c r="C243" s="20"/>
      <c r="D243" s="20"/>
      <c r="E243" s="3" t="s">
        <v>83</v>
      </c>
      <c r="F243" s="5"/>
      <c r="G243" s="5"/>
      <c r="H243" s="5"/>
    </row>
    <row r="244" spans="1:8" x14ac:dyDescent="0.3">
      <c r="A244" s="3" t="s">
        <v>106</v>
      </c>
      <c r="B244" s="20"/>
      <c r="C244" s="20"/>
      <c r="D244" s="20"/>
      <c r="E244" s="3" t="s">
        <v>83</v>
      </c>
      <c r="F244" s="5"/>
      <c r="G244" s="5"/>
    </row>
    <row r="245" spans="1:8" x14ac:dyDescent="0.3">
      <c r="A245" s="3" t="s">
        <v>41</v>
      </c>
      <c r="B245" s="20"/>
      <c r="C245" s="20"/>
      <c r="D245" s="20"/>
      <c r="E245" s="3" t="s">
        <v>83</v>
      </c>
      <c r="F245" s="5"/>
      <c r="G245" s="5"/>
    </row>
    <row r="246" spans="1:8" x14ac:dyDescent="0.3">
      <c r="A246" s="3" t="s">
        <v>141</v>
      </c>
      <c r="B246" s="20"/>
      <c r="C246" s="20"/>
      <c r="D246" s="20"/>
      <c r="E246" s="3" t="s">
        <v>83</v>
      </c>
      <c r="F246" s="5"/>
      <c r="G246" s="5"/>
    </row>
    <row r="247" spans="1:8" x14ac:dyDescent="0.3">
      <c r="A247" s="3" t="s">
        <v>105</v>
      </c>
      <c r="B247" s="20"/>
      <c r="C247" s="20"/>
      <c r="D247" s="20"/>
      <c r="E247" s="3" t="s">
        <v>83</v>
      </c>
      <c r="F247" s="5"/>
      <c r="G247" s="5"/>
    </row>
    <row r="248" spans="1:8" x14ac:dyDescent="0.3">
      <c r="A248" s="3" t="s">
        <v>116</v>
      </c>
      <c r="B248" s="12"/>
      <c r="C248" s="20"/>
      <c r="D248" s="12"/>
      <c r="E248" s="3" t="s">
        <v>83</v>
      </c>
    </row>
    <row r="249" spans="1:8" x14ac:dyDescent="0.3">
      <c r="A249" s="3" t="s">
        <v>129</v>
      </c>
      <c r="B249" s="12"/>
      <c r="C249" s="20"/>
      <c r="D249" s="20"/>
      <c r="E249" s="3" t="s">
        <v>84</v>
      </c>
    </row>
    <row r="250" spans="1:8" x14ac:dyDescent="0.3">
      <c r="A250" s="2" t="s">
        <v>11</v>
      </c>
      <c r="B250" s="2" t="s">
        <v>70</v>
      </c>
      <c r="C250" s="2" t="s">
        <v>12</v>
      </c>
      <c r="D250" s="2" t="s">
        <v>39</v>
      </c>
      <c r="E250" s="2" t="s">
        <v>114</v>
      </c>
      <c r="F250" s="5" t="str">
        <f>CONCATENATE($E250," ",B250)</f>
        <v>Intel® Arc™ A770M INT4</v>
      </c>
      <c r="G250" s="5" t="str">
        <f>CONCATENATE($E250," ",C250)</f>
        <v>Intel® Arc™ A770M INT8</v>
      </c>
      <c r="H250" s="5" t="str">
        <f>CONCATENATE($E250," ",D250)</f>
        <v>Intel® Arc™ A770M FP16</v>
      </c>
    </row>
    <row r="251" spans="1:8" x14ac:dyDescent="0.3">
      <c r="A251" s="3" t="s">
        <v>107</v>
      </c>
      <c r="B251" s="20">
        <v>45.50954995150957</v>
      </c>
      <c r="C251" s="20"/>
      <c r="D251" s="20"/>
      <c r="E251" s="3" t="s">
        <v>83</v>
      </c>
    </row>
    <row r="252" spans="1:8" x14ac:dyDescent="0.3">
      <c r="A252" s="3" t="s">
        <v>106</v>
      </c>
      <c r="B252" s="20">
        <v>34.744057897498081</v>
      </c>
      <c r="C252" s="20"/>
      <c r="D252" s="20"/>
      <c r="E252" s="3" t="s">
        <v>83</v>
      </c>
    </row>
    <row r="253" spans="1:8" x14ac:dyDescent="0.3">
      <c r="A253" s="3" t="s">
        <v>41</v>
      </c>
      <c r="B253" s="20">
        <v>38.164777955413619</v>
      </c>
      <c r="C253" s="20"/>
      <c r="D253" s="20"/>
      <c r="E253" s="3" t="s">
        <v>83</v>
      </c>
    </row>
    <row r="254" spans="1:8" x14ac:dyDescent="0.3">
      <c r="A254" s="3" t="s">
        <v>141</v>
      </c>
      <c r="B254" s="20">
        <v>35.327188051214527</v>
      </c>
      <c r="C254" s="20"/>
      <c r="D254" s="20"/>
      <c r="E254" s="3" t="s">
        <v>83</v>
      </c>
      <c r="F254" s="5"/>
      <c r="G254" s="5"/>
    </row>
    <row r="255" spans="1:8" x14ac:dyDescent="0.3">
      <c r="A255" s="3" t="s">
        <v>105</v>
      </c>
      <c r="B255" s="20">
        <v>37.982549297550733</v>
      </c>
      <c r="C255" s="20"/>
      <c r="D255" s="20"/>
      <c r="E255" s="3" t="s">
        <v>83</v>
      </c>
    </row>
    <row r="256" spans="1:8" x14ac:dyDescent="0.3">
      <c r="A256" s="3" t="s">
        <v>116</v>
      </c>
      <c r="B256" s="12"/>
      <c r="C256" s="20"/>
      <c r="D256" s="12"/>
      <c r="E256" s="3" t="s">
        <v>83</v>
      </c>
    </row>
    <row r="257" spans="1:8" x14ac:dyDescent="0.3">
      <c r="A257" s="3" t="s">
        <v>129</v>
      </c>
      <c r="B257" s="3"/>
      <c r="C257" s="20">
        <v>2.6</v>
      </c>
      <c r="D257" s="20">
        <v>2.5</v>
      </c>
      <c r="E257" s="3" t="s">
        <v>84</v>
      </c>
    </row>
    <row r="258" spans="1:8" x14ac:dyDescent="0.3">
      <c r="A258" s="2" t="s">
        <v>11</v>
      </c>
      <c r="B258" s="2" t="s">
        <v>70</v>
      </c>
      <c r="C258" s="2" t="s">
        <v>12</v>
      </c>
      <c r="D258" s="2" t="s">
        <v>39</v>
      </c>
      <c r="E258" s="2" t="s">
        <v>75</v>
      </c>
      <c r="F258" s="5" t="str">
        <f>CONCATENATE($E258," ",B258)</f>
        <v>Intel® Flex-140 INT4</v>
      </c>
      <c r="G258" s="5" t="str">
        <f>CONCATENATE($E258," ",C258)</f>
        <v>Intel® Flex-140 INT8</v>
      </c>
      <c r="H258" s="5" t="str">
        <f>CONCATENATE($E258," ",D258)</f>
        <v>Intel® Flex-140 FP16</v>
      </c>
    </row>
    <row r="259" spans="1:8" x14ac:dyDescent="0.3">
      <c r="A259" s="3" t="s">
        <v>107</v>
      </c>
      <c r="B259" s="20">
        <v>11.38079679462134</v>
      </c>
      <c r="C259" s="20"/>
      <c r="D259" s="3"/>
      <c r="E259" s="3" t="s">
        <v>83</v>
      </c>
    </row>
    <row r="260" spans="1:8" x14ac:dyDescent="0.3">
      <c r="A260" s="3" t="s">
        <v>106</v>
      </c>
      <c r="B260" s="20">
        <v>5.7202386849674642</v>
      </c>
      <c r="C260" s="4"/>
      <c r="D260" s="12"/>
      <c r="E260" s="3" t="s">
        <v>83</v>
      </c>
    </row>
    <row r="261" spans="1:8" x14ac:dyDescent="0.3">
      <c r="A261" s="3" t="s">
        <v>41</v>
      </c>
      <c r="B261" s="12"/>
      <c r="C261" s="20"/>
      <c r="D261" s="12"/>
      <c r="E261" s="3" t="s">
        <v>83</v>
      </c>
    </row>
    <row r="262" spans="1:8" x14ac:dyDescent="0.3">
      <c r="A262" s="3" t="s">
        <v>141</v>
      </c>
      <c r="B262" s="12">
        <v>5.6929355793102783</v>
      </c>
      <c r="C262" s="20"/>
      <c r="D262" s="20"/>
      <c r="E262" s="3" t="s">
        <v>83</v>
      </c>
      <c r="F262" s="5"/>
      <c r="G262" s="5"/>
    </row>
    <row r="263" spans="1:8" x14ac:dyDescent="0.3">
      <c r="A263" s="3" t="s">
        <v>105</v>
      </c>
      <c r="B263" s="20">
        <v>11.09985092900202</v>
      </c>
      <c r="C263" s="20"/>
      <c r="D263" s="12"/>
      <c r="E263" s="3" t="s">
        <v>83</v>
      </c>
    </row>
    <row r="264" spans="1:8" x14ac:dyDescent="0.3">
      <c r="A264" s="3" t="s">
        <v>116</v>
      </c>
      <c r="B264" s="12">
        <v>18.761208649592589</v>
      </c>
      <c r="C264" s="20"/>
      <c r="D264" s="12"/>
      <c r="E264" s="3" t="s">
        <v>83</v>
      </c>
    </row>
    <row r="265" spans="1:8" x14ac:dyDescent="0.3">
      <c r="A265" s="3" t="s">
        <v>129</v>
      </c>
      <c r="B265" s="12"/>
      <c r="C265" s="20">
        <v>10.9</v>
      </c>
      <c r="D265" s="20">
        <v>10.9</v>
      </c>
      <c r="E265" s="3" t="s">
        <v>84</v>
      </c>
    </row>
    <row r="266" spans="1:8" x14ac:dyDescent="0.3">
      <c r="A266" s="2" t="str">
        <f>'Performance Tables  CPU'!A382</f>
        <v>Model name</v>
      </c>
      <c r="B266" s="2" t="s">
        <v>70</v>
      </c>
      <c r="C266" s="2" t="s">
        <v>12</v>
      </c>
      <c r="D266" s="2" t="s">
        <v>39</v>
      </c>
      <c r="E266" s="2" t="s">
        <v>143</v>
      </c>
      <c r="F266" s="5" t="str">
        <f>CONCATENATE($E266," ",B266)</f>
        <v>Intel® Core™ Ultra7-165H iGPU INT4</v>
      </c>
      <c r="G266" s="5" t="str">
        <f>CONCATENATE($E266," ",C266)</f>
        <v>Intel® Core™ Ultra7-165H iGPU INT8</v>
      </c>
      <c r="H266" s="5" t="str">
        <f>CONCATENATE($E266," ",D266)</f>
        <v>Intel® Core™ Ultra7-165H iGPU FP16</v>
      </c>
    </row>
    <row r="267" spans="1:8" x14ac:dyDescent="0.3">
      <c r="A267" s="3" t="s">
        <v>107</v>
      </c>
      <c r="B267" s="20">
        <v>15.748624239557991</v>
      </c>
      <c r="C267" s="20">
        <v>11.30279266010208</v>
      </c>
      <c r="D267" s="20"/>
      <c r="E267" s="3" t="s">
        <v>83</v>
      </c>
    </row>
    <row r="268" spans="1:8" x14ac:dyDescent="0.3">
      <c r="A268" s="3" t="s">
        <v>106</v>
      </c>
      <c r="B268" s="20">
        <v>14.215639307152481</v>
      </c>
      <c r="C268" s="20">
        <v>9.7179397151496953</v>
      </c>
      <c r="D268" s="20"/>
      <c r="E268" s="3" t="s">
        <v>83</v>
      </c>
    </row>
    <row r="269" spans="1:8" x14ac:dyDescent="0.3">
      <c r="A269" s="3" t="s">
        <v>41</v>
      </c>
      <c r="B269" s="20">
        <v>13.24884105762848</v>
      </c>
      <c r="C269" s="20">
        <v>9.1149169535358912</v>
      </c>
      <c r="D269" s="20"/>
      <c r="E269" s="3" t="s">
        <v>83</v>
      </c>
    </row>
    <row r="270" spans="1:8" x14ac:dyDescent="0.3">
      <c r="A270" s="3" t="s">
        <v>141</v>
      </c>
      <c r="B270" s="20">
        <v>14.276291933038481</v>
      </c>
      <c r="C270" s="20"/>
      <c r="D270" s="20"/>
      <c r="E270" s="3" t="s">
        <v>83</v>
      </c>
      <c r="F270" s="5"/>
      <c r="G270" s="5"/>
    </row>
    <row r="271" spans="1:8" x14ac:dyDescent="0.3">
      <c r="A271" s="3" t="s">
        <v>105</v>
      </c>
      <c r="B271" s="20">
        <v>14.6471258384381</v>
      </c>
      <c r="C271" s="20">
        <v>9.2573400755158257</v>
      </c>
      <c r="D271" s="20"/>
      <c r="E271" s="3" t="s">
        <v>83</v>
      </c>
    </row>
    <row r="272" spans="1:8" x14ac:dyDescent="0.3">
      <c r="A272" s="3" t="s">
        <v>116</v>
      </c>
      <c r="B272" s="20">
        <v>23.159776285824989</v>
      </c>
      <c r="C272" s="20">
        <v>15.668759908532049</v>
      </c>
      <c r="D272" s="12"/>
      <c r="E272" s="3" t="s">
        <v>83</v>
      </c>
    </row>
    <row r="273" spans="1:8" x14ac:dyDescent="0.3">
      <c r="A273" s="3" t="s">
        <v>129</v>
      </c>
      <c r="B273" s="20"/>
      <c r="C273" s="20">
        <v>15.7</v>
      </c>
      <c r="D273" s="20"/>
      <c r="E273" s="3" t="s">
        <v>84</v>
      </c>
    </row>
    <row r="274" spans="1:8" x14ac:dyDescent="0.3">
      <c r="A274" s="2" t="str">
        <f>'Performance Tables  CPU'!A390</f>
        <v>Model name</v>
      </c>
      <c r="B274" s="2" t="s">
        <v>70</v>
      </c>
      <c r="C274" s="2" t="s">
        <v>12</v>
      </c>
      <c r="D274" s="2" t="s">
        <v>39</v>
      </c>
      <c r="E274" s="2" t="s">
        <v>142</v>
      </c>
      <c r="F274" s="5" t="str">
        <f>CONCATENATE($E274," ",B274)</f>
        <v>Intel® Core™ Ultra7-268V iGPU INT4</v>
      </c>
      <c r="G274" s="5" t="str">
        <f>CONCATENATE($E274," ",C274)</f>
        <v>Intel® Core™ Ultra7-268V iGPU INT8</v>
      </c>
      <c r="H274" s="5" t="str">
        <f>CONCATENATE($E274," ",D274)</f>
        <v>Intel® Core™ Ultra7-268V iGPU FP16</v>
      </c>
    </row>
    <row r="275" spans="1:8" x14ac:dyDescent="0.3">
      <c r="A275" s="3" t="s">
        <v>107</v>
      </c>
      <c r="B275" s="20">
        <v>20.6</v>
      </c>
      <c r="C275" s="20"/>
      <c r="D275" s="20"/>
      <c r="E275" s="3" t="s">
        <v>83</v>
      </c>
    </row>
    <row r="276" spans="1:8" x14ac:dyDescent="0.3">
      <c r="A276" s="3" t="s">
        <v>106</v>
      </c>
      <c r="B276" s="20">
        <v>18.8</v>
      </c>
      <c r="C276" s="20"/>
      <c r="D276" s="20"/>
      <c r="E276" s="3" t="s">
        <v>83</v>
      </c>
    </row>
    <row r="277" spans="1:8" x14ac:dyDescent="0.3">
      <c r="A277" s="3" t="s">
        <v>41</v>
      </c>
      <c r="B277" s="20">
        <v>17.5</v>
      </c>
      <c r="C277" s="20"/>
      <c r="D277" s="20"/>
      <c r="E277" s="3" t="s">
        <v>83</v>
      </c>
    </row>
    <row r="278" spans="1:8" x14ac:dyDescent="0.3">
      <c r="A278" s="3" t="s">
        <v>141</v>
      </c>
      <c r="B278" s="20">
        <v>19.2</v>
      </c>
      <c r="C278" s="20"/>
      <c r="D278" s="20"/>
      <c r="E278" s="3" t="s">
        <v>83</v>
      </c>
      <c r="F278" s="5"/>
      <c r="G278" s="5"/>
    </row>
    <row r="279" spans="1:8" x14ac:dyDescent="0.3">
      <c r="A279" s="3" t="s">
        <v>105</v>
      </c>
      <c r="B279" s="20">
        <v>18.2</v>
      </c>
      <c r="C279" s="20"/>
      <c r="D279" s="20"/>
      <c r="E279" s="3" t="s">
        <v>83</v>
      </c>
    </row>
    <row r="280" spans="1:8" x14ac:dyDescent="0.3">
      <c r="A280" s="3" t="s">
        <v>116</v>
      </c>
      <c r="B280" s="20">
        <v>29.5</v>
      </c>
      <c r="C280" s="20"/>
      <c r="D280" s="12"/>
      <c r="E280" s="3" t="s">
        <v>83</v>
      </c>
    </row>
    <row r="281" spans="1:8" x14ac:dyDescent="0.3">
      <c r="A281" s="3" t="s">
        <v>129</v>
      </c>
      <c r="B281" s="20"/>
      <c r="C281" s="20">
        <v>7.2</v>
      </c>
      <c r="D281" s="20">
        <v>6.9</v>
      </c>
      <c r="E281" s="3" t="s">
        <v>84</v>
      </c>
    </row>
    <row r="282" spans="1:8" x14ac:dyDescent="0.3">
      <c r="A282" s="2" t="str">
        <f>'Performance Tables  CPU'!A398</f>
        <v>Model name</v>
      </c>
      <c r="B282" s="2" t="s">
        <v>70</v>
      </c>
      <c r="C282" s="2" t="s">
        <v>12</v>
      </c>
      <c r="D282" s="2" t="s">
        <v>39</v>
      </c>
      <c r="E282" s="2" t="s">
        <v>144</v>
      </c>
      <c r="F282" s="5" t="str">
        <f>CONCATENATE($E282," ",B282)</f>
        <v>Intel® Core™ Ultra7-288V iGPU INT4</v>
      </c>
      <c r="G282" s="5" t="str">
        <f>CONCATENATE($E282," ",C282)</f>
        <v>Intel® Core™ Ultra7-288V iGPU INT8</v>
      </c>
      <c r="H282" s="5" t="str">
        <f>CONCATENATE($E282," ",D282)</f>
        <v>Intel® Core™ Ultra7-288V iGPU FP16</v>
      </c>
    </row>
    <row r="283" spans="1:8" x14ac:dyDescent="0.3">
      <c r="A283" s="3" t="s">
        <v>107</v>
      </c>
      <c r="B283" s="20">
        <v>18.044226037132489</v>
      </c>
      <c r="C283" s="20">
        <v>12.583402793716759</v>
      </c>
      <c r="D283" s="20"/>
      <c r="E283" s="3" t="s">
        <v>83</v>
      </c>
    </row>
    <row r="284" spans="1:8" x14ac:dyDescent="0.3">
      <c r="A284" s="3" t="s">
        <v>106</v>
      </c>
      <c r="B284" s="20">
        <v>17.55398244566647</v>
      </c>
      <c r="C284" s="20">
        <v>10.76133310964109</v>
      </c>
      <c r="D284" s="20"/>
      <c r="E284" s="3" t="s">
        <v>83</v>
      </c>
    </row>
    <row r="285" spans="1:8" x14ac:dyDescent="0.3">
      <c r="A285" s="3" t="s">
        <v>41</v>
      </c>
      <c r="B285" s="20">
        <v>15.58002485013964</v>
      </c>
      <c r="C285" s="20">
        <v>10.43335351143903</v>
      </c>
      <c r="D285" s="20"/>
      <c r="E285" s="3" t="s">
        <v>83</v>
      </c>
    </row>
    <row r="286" spans="1:8" x14ac:dyDescent="0.3">
      <c r="A286" s="3" t="s">
        <v>141</v>
      </c>
      <c r="B286" s="20">
        <v>17.000676116889171</v>
      </c>
      <c r="C286" s="20">
        <v>9.7091337705032643</v>
      </c>
      <c r="D286" s="20"/>
      <c r="E286" s="3" t="s">
        <v>83</v>
      </c>
      <c r="F286" s="5"/>
      <c r="G286" s="5"/>
    </row>
    <row r="287" spans="1:8" x14ac:dyDescent="0.3">
      <c r="A287" s="3" t="s">
        <v>105</v>
      </c>
      <c r="B287" s="20">
        <v>16.659228321221239</v>
      </c>
      <c r="C287" s="20">
        <v>10.16899548527107</v>
      </c>
      <c r="D287" s="20"/>
      <c r="E287" s="3" t="s">
        <v>83</v>
      </c>
    </row>
    <row r="288" spans="1:8" x14ac:dyDescent="0.3">
      <c r="A288" s="3" t="s">
        <v>116</v>
      </c>
      <c r="B288" s="20">
        <v>25.720435837929362</v>
      </c>
      <c r="C288" s="20">
        <v>16.671695961615089</v>
      </c>
      <c r="D288" s="12"/>
      <c r="E288" s="3" t="s">
        <v>83</v>
      </c>
    </row>
    <row r="289" spans="1:5" x14ac:dyDescent="0.3">
      <c r="A289" s="3" t="s">
        <v>129</v>
      </c>
      <c r="B289" s="20"/>
      <c r="C289" s="20"/>
      <c r="D289" s="20"/>
      <c r="E289" s="3" t="s">
        <v>84</v>
      </c>
    </row>
  </sheetData>
  <sheetProtection algorithmName="SHA-512" hashValue="XtkAm8OT1LgdmiNzKDENwwyWQU6SLJaYmcLuk+uVD9p9CKwRNqq0X5RaB8Y4eg7201i3w6znwbcy7wj50oTyZg==" saltValue="t/N81hDIOPt9U6yXbrIMKQ==" spinCount="100000" sheet="1" selectLockedCells="1" selectUnlockedCells="1"/>
  <protectedRanges>
    <protectedRange algorithmName="SHA-512" hashValue="obtUc9z1SKpT2QgXGuBnBLMmP2Ruyrh4vLLC3J0+e2BoEQOdS3LNnQ1C54Wqf3ghA5JEEmSNQX0NVuijjCKrgA==" saltValue="t0gF7AecxnRApM1ODdLL/w==" spinCount="100000" sqref="I29:I37 I1 I18:I25 I5:I13" name="Range1_1_1"/>
  </protectedRanges>
  <mergeCells count="1">
    <mergeCell ref="B1:C1"/>
  </mergeCells>
  <hyperlinks>
    <hyperlink ref="J4"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157"/>
  <sheetViews>
    <sheetView workbookViewId="0"/>
  </sheetViews>
  <sheetFormatPr defaultRowHeight="14.4" x14ac:dyDescent="0.3"/>
  <cols>
    <col min="1" max="1" width="49.44140625" bestFit="1" customWidth="1"/>
    <col min="2" max="2" width="11.5546875" bestFit="1" customWidth="1"/>
    <col min="3" max="3" width="9.6640625" customWidth="1"/>
    <col min="4" max="4" width="23.109375" bestFit="1" customWidth="1"/>
    <col min="5" max="6" width="22" hidden="1" customWidth="1"/>
    <col min="7" max="7" width="10.88671875" customWidth="1"/>
    <col min="8" max="8" width="22.44140625" customWidth="1"/>
  </cols>
  <sheetData>
    <row r="1" spans="1:9" x14ac:dyDescent="0.3">
      <c r="A1" s="2" t="s">
        <v>110</v>
      </c>
      <c r="B1" s="30" t="s">
        <v>6</v>
      </c>
      <c r="C1" s="31"/>
      <c r="D1" s="2" t="s">
        <v>10</v>
      </c>
      <c r="E1" s="5"/>
      <c r="F1" s="5"/>
      <c r="H1" s="1" t="s">
        <v>0</v>
      </c>
    </row>
    <row r="2" spans="1:9" x14ac:dyDescent="0.3">
      <c r="A2" s="2" t="s">
        <v>11</v>
      </c>
      <c r="B2" s="2" t="s">
        <v>13</v>
      </c>
      <c r="C2" s="2" t="s">
        <v>12</v>
      </c>
      <c r="D2" s="2" t="s">
        <v>72</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v>33.390648012399893</v>
      </c>
      <c r="C3" s="12">
        <v>44.787495356987769</v>
      </c>
      <c r="D3" s="2"/>
      <c r="E3" s="5"/>
      <c r="F3" s="5"/>
      <c r="H3" t="s">
        <v>3</v>
      </c>
      <c r="I3" s="7" t="str">
        <f>'Legal Notices and Disclaimers'!A6</f>
        <v>and for configurations visit: https://docs.openvino.ai/2024/_static/benchmarks_files/OV-2024.3-platform_list.pdf</v>
      </c>
    </row>
    <row r="4" spans="1:9" x14ac:dyDescent="0.3">
      <c r="A4" s="3" t="s">
        <v>15</v>
      </c>
      <c r="B4" s="12">
        <v>3.7339197152766732</v>
      </c>
      <c r="C4" s="12">
        <v>5.8543713560839246</v>
      </c>
      <c r="D4" s="2"/>
      <c r="E4" s="5"/>
      <c r="F4" s="5"/>
      <c r="H4" t="s">
        <v>4</v>
      </c>
      <c r="I4" s="7" t="s">
        <v>5</v>
      </c>
    </row>
    <row r="5" spans="1:9" x14ac:dyDescent="0.3">
      <c r="A5" s="3" t="s">
        <v>68</v>
      </c>
      <c r="B5" s="12">
        <v>48.788372286734983</v>
      </c>
      <c r="C5" s="12">
        <v>57.644192503309441</v>
      </c>
      <c r="D5" s="2"/>
      <c r="E5" s="5"/>
      <c r="F5" s="5"/>
    </row>
    <row r="6" spans="1:9" x14ac:dyDescent="0.3">
      <c r="A6" s="3" t="s">
        <v>73</v>
      </c>
      <c r="B6" s="12">
        <v>0.5125940429078798</v>
      </c>
      <c r="C6" s="12">
        <v>0.56129254690929042</v>
      </c>
      <c r="D6" s="2"/>
      <c r="E6" s="5"/>
      <c r="F6" s="5"/>
    </row>
    <row r="7" spans="1:9" x14ac:dyDescent="0.3">
      <c r="A7" s="3" t="s">
        <v>32</v>
      </c>
      <c r="B7" s="12">
        <v>394.10427716857419</v>
      </c>
      <c r="C7" s="12">
        <v>524.29151032386187</v>
      </c>
      <c r="D7" s="2"/>
      <c r="E7" s="5"/>
      <c r="F7" s="5"/>
      <c r="H7" s="1"/>
    </row>
    <row r="8" spans="1:9" x14ac:dyDescent="0.3">
      <c r="A8" s="3" t="s">
        <v>23</v>
      </c>
      <c r="B8" s="12">
        <v>115.7784898911767</v>
      </c>
      <c r="C8" s="12">
        <v>196.9821279797257</v>
      </c>
      <c r="D8" s="2"/>
      <c r="E8" s="5"/>
      <c r="F8" s="5"/>
      <c r="H8" s="1"/>
    </row>
    <row r="9" spans="1:9" x14ac:dyDescent="0.3">
      <c r="A9" s="3" t="s">
        <v>25</v>
      </c>
      <c r="B9" s="12">
        <v>2.714151432272597</v>
      </c>
      <c r="C9" s="12">
        <v>5.3792234151131488</v>
      </c>
      <c r="D9" s="2"/>
      <c r="E9" s="5"/>
      <c r="F9" s="5"/>
      <c r="H9" s="1"/>
    </row>
    <row r="10" spans="1:9" x14ac:dyDescent="0.3">
      <c r="A10" s="3" t="s">
        <v>74</v>
      </c>
      <c r="B10" s="12">
        <v>194.83111922012051</v>
      </c>
      <c r="C10" s="12">
        <v>318.3619758579913</v>
      </c>
      <c r="D10" s="2"/>
      <c r="E10" s="5"/>
      <c r="F10" s="5"/>
      <c r="H10" s="1"/>
    </row>
    <row r="11" spans="1:9" x14ac:dyDescent="0.3">
      <c r="A11" s="3" t="s">
        <v>16</v>
      </c>
      <c r="B11" s="12">
        <v>4.5555841492454006</v>
      </c>
      <c r="C11" s="12">
        <v>8.8525803144297743</v>
      </c>
      <c r="D11" s="2"/>
      <c r="E11" s="5"/>
      <c r="F11" s="5"/>
      <c r="H11" s="1"/>
    </row>
    <row r="12" spans="1:9" x14ac:dyDescent="0.3">
      <c r="A12" s="3" t="s">
        <v>118</v>
      </c>
      <c r="B12" s="12">
        <v>18.057871672720189</v>
      </c>
      <c r="C12" s="12">
        <v>32.841453251452073</v>
      </c>
      <c r="D12" s="2"/>
      <c r="E12" s="5"/>
      <c r="F12" s="5"/>
      <c r="H12" s="1"/>
    </row>
    <row r="13" spans="1:9" x14ac:dyDescent="0.3">
      <c r="A13" s="3" t="s">
        <v>33</v>
      </c>
      <c r="B13" s="12">
        <v>78.230136314299415</v>
      </c>
      <c r="C13" s="12">
        <v>114.6695460885846</v>
      </c>
      <c r="D13" s="2"/>
      <c r="E13" s="5"/>
      <c r="F13" s="5"/>
      <c r="H13" s="1"/>
    </row>
    <row r="14" spans="1:9" x14ac:dyDescent="0.3">
      <c r="A14" s="2" t="s">
        <v>11</v>
      </c>
      <c r="B14" s="2" t="s">
        <v>13</v>
      </c>
      <c r="C14" s="2" t="s">
        <v>12</v>
      </c>
      <c r="D14" s="2" t="s">
        <v>121</v>
      </c>
      <c r="E14" s="5" t="str">
        <f>CONCATENATE($D14," ",C14)</f>
        <v>Intel® Processor N100 INT8</v>
      </c>
      <c r="F14" s="5" t="str">
        <f>CONCATENATE($D14," ",B14)</f>
        <v>Intel® Processor N100 FP32</v>
      </c>
    </row>
    <row r="15" spans="1:9" x14ac:dyDescent="0.3">
      <c r="A15" s="3" t="s">
        <v>14</v>
      </c>
      <c r="B15" s="12"/>
      <c r="C15" s="12"/>
      <c r="D15" s="2"/>
      <c r="E15" s="5"/>
      <c r="F15" s="5"/>
    </row>
    <row r="16" spans="1:9" x14ac:dyDescent="0.3">
      <c r="A16" s="3" t="s">
        <v>15</v>
      </c>
      <c r="B16" s="12"/>
      <c r="C16" s="12"/>
      <c r="D16" s="2"/>
      <c r="E16" s="5"/>
      <c r="F16" s="5"/>
    </row>
    <row r="17" spans="1:6" x14ac:dyDescent="0.3">
      <c r="A17" s="3" t="s">
        <v>68</v>
      </c>
      <c r="B17" s="12">
        <v>28.15218564084557</v>
      </c>
      <c r="C17" s="12">
        <v>37.021445406526993</v>
      </c>
      <c r="D17" s="2"/>
      <c r="E17" s="5"/>
      <c r="F17" s="5"/>
    </row>
    <row r="18" spans="1:6" x14ac:dyDescent="0.3">
      <c r="A18" s="3" t="s">
        <v>73</v>
      </c>
      <c r="B18" s="12"/>
      <c r="C18" s="12"/>
      <c r="D18" s="2"/>
      <c r="E18" s="5"/>
      <c r="F18" s="5"/>
    </row>
    <row r="19" spans="1:6" x14ac:dyDescent="0.3">
      <c r="A19" s="3" t="s">
        <v>32</v>
      </c>
      <c r="B19" s="12">
        <v>280.80806320055348</v>
      </c>
      <c r="C19" s="12">
        <v>484.88702102779371</v>
      </c>
      <c r="D19" s="3"/>
    </row>
    <row r="20" spans="1:6" x14ac:dyDescent="0.3">
      <c r="A20" s="3" t="s">
        <v>23</v>
      </c>
      <c r="B20" s="12">
        <v>42.682442876116731</v>
      </c>
      <c r="C20" s="12">
        <v>112.4922366189118</v>
      </c>
      <c r="D20" s="3"/>
    </row>
    <row r="21" spans="1:6" x14ac:dyDescent="0.3">
      <c r="A21" s="3" t="s">
        <v>25</v>
      </c>
      <c r="B21" s="12">
        <v>0.61284628199112012</v>
      </c>
      <c r="C21" s="12">
        <v>2.0523727562542651</v>
      </c>
      <c r="D21" s="3"/>
    </row>
    <row r="22" spans="1:6" x14ac:dyDescent="0.3">
      <c r="A22" s="3" t="s">
        <v>74</v>
      </c>
      <c r="B22" s="12">
        <v>95.955392649256737</v>
      </c>
      <c r="C22" s="12">
        <v>217.21693530628579</v>
      </c>
      <c r="D22" s="3"/>
    </row>
    <row r="23" spans="1:6" x14ac:dyDescent="0.3">
      <c r="A23" s="3" t="s">
        <v>16</v>
      </c>
      <c r="B23" s="12"/>
      <c r="C23" s="12"/>
      <c r="D23" s="3"/>
    </row>
    <row r="24" spans="1:6" x14ac:dyDescent="0.3">
      <c r="A24" s="3" t="s">
        <v>118</v>
      </c>
      <c r="B24" s="12">
        <v>4.8457358491971894</v>
      </c>
      <c r="C24" s="12">
        <v>14.47516174799914</v>
      </c>
      <c r="D24" s="3"/>
    </row>
    <row r="25" spans="1:6" x14ac:dyDescent="0.3">
      <c r="A25" s="3" t="s">
        <v>33</v>
      </c>
      <c r="B25" s="12">
        <v>28.957132671393971</v>
      </c>
      <c r="C25" s="12">
        <v>61.092300833924703</v>
      </c>
      <c r="D25" s="3"/>
    </row>
    <row r="26" spans="1:6" x14ac:dyDescent="0.3">
      <c r="A26" s="2" t="s">
        <v>11</v>
      </c>
      <c r="B26" s="2" t="s">
        <v>13</v>
      </c>
      <c r="C26" s="2" t="s">
        <v>12</v>
      </c>
      <c r="D26" s="2" t="s">
        <v>95</v>
      </c>
      <c r="E26" s="5" t="str">
        <f>CONCATENATE($D26," ",C26)</f>
        <v>Intel® Core™ i7-1185GRE INT8</v>
      </c>
      <c r="F26" s="5" t="str">
        <f>CONCATENATE($D26," ",B26)</f>
        <v>Intel® Core™ i7-1185GRE FP32</v>
      </c>
    </row>
    <row r="27" spans="1:6" x14ac:dyDescent="0.3">
      <c r="A27" s="3" t="s">
        <v>14</v>
      </c>
      <c r="B27" s="12">
        <v>25.61061002148195</v>
      </c>
      <c r="C27" s="12">
        <v>49.109181128728331</v>
      </c>
      <c r="D27" s="2"/>
      <c r="E27" s="5"/>
      <c r="F27" s="5"/>
    </row>
    <row r="28" spans="1:6" x14ac:dyDescent="0.3">
      <c r="A28" s="3" t="s">
        <v>15</v>
      </c>
      <c r="B28" s="12">
        <v>2.5776673569278259</v>
      </c>
      <c r="C28" s="12">
        <v>5.0550131655144579</v>
      </c>
      <c r="D28" s="2"/>
      <c r="E28" s="5"/>
      <c r="F28" s="5"/>
    </row>
    <row r="29" spans="1:6" x14ac:dyDescent="0.3">
      <c r="A29" s="3" t="s">
        <v>68</v>
      </c>
      <c r="B29" s="12">
        <v>28.28773033668859</v>
      </c>
      <c r="C29" s="12">
        <v>57.558450438929633</v>
      </c>
      <c r="D29" s="2"/>
      <c r="E29" s="5"/>
      <c r="F29" s="5"/>
    </row>
    <row r="30" spans="1:6" x14ac:dyDescent="0.3">
      <c r="A30" s="3" t="s">
        <v>73</v>
      </c>
      <c r="B30" s="12">
        <v>0.34238239250188468</v>
      </c>
      <c r="C30" s="12">
        <v>0.67325559916396194</v>
      </c>
      <c r="D30" s="3"/>
    </row>
    <row r="31" spans="1:6" x14ac:dyDescent="0.3">
      <c r="A31" s="3" t="s">
        <v>32</v>
      </c>
      <c r="B31" s="12">
        <v>347.80855472278228</v>
      </c>
      <c r="C31" s="12"/>
      <c r="D31" s="3"/>
    </row>
    <row r="32" spans="1:6" x14ac:dyDescent="0.3">
      <c r="A32" s="3" t="s">
        <v>23</v>
      </c>
      <c r="B32" s="12">
        <v>81.265229491691599</v>
      </c>
      <c r="C32" s="12">
        <v>224.44059556628369</v>
      </c>
      <c r="D32" s="3"/>
    </row>
    <row r="33" spans="1:6" x14ac:dyDescent="0.3">
      <c r="A33" s="3" t="s">
        <v>25</v>
      </c>
      <c r="B33" s="12">
        <v>1.6874706651088329</v>
      </c>
      <c r="C33" s="12">
        <v>4.3367156919133247</v>
      </c>
      <c r="D33" s="3"/>
    </row>
    <row r="34" spans="1:6" x14ac:dyDescent="0.3">
      <c r="A34" s="3" t="s">
        <v>74</v>
      </c>
      <c r="B34" s="12">
        <v>160.2794159398471</v>
      </c>
      <c r="C34" s="12"/>
      <c r="D34" s="3"/>
    </row>
    <row r="35" spans="1:6" x14ac:dyDescent="0.3">
      <c r="A35" s="3" t="s">
        <v>16</v>
      </c>
      <c r="B35" s="12">
        <v>2.827619436793201</v>
      </c>
      <c r="C35" s="12">
        <v>7.7369966673965624</v>
      </c>
      <c r="D35" s="3"/>
    </row>
    <row r="36" spans="1:6" x14ac:dyDescent="0.3">
      <c r="A36" s="3" t="s">
        <v>118</v>
      </c>
      <c r="B36" s="12">
        <v>11.6563562476918</v>
      </c>
      <c r="C36" s="12">
        <v>29.165787229731471</v>
      </c>
      <c r="D36" s="3"/>
    </row>
    <row r="37" spans="1:6" x14ac:dyDescent="0.3">
      <c r="A37" s="3" t="s">
        <v>33</v>
      </c>
      <c r="B37" s="12">
        <v>51.712245921146582</v>
      </c>
      <c r="C37" s="12">
        <v>100.3715443406391</v>
      </c>
      <c r="D37" s="3"/>
    </row>
    <row r="38" spans="1:6" hidden="1" x14ac:dyDescent="0.3">
      <c r="A38" s="2" t="s">
        <v>11</v>
      </c>
      <c r="B38" s="2" t="s">
        <v>13</v>
      </c>
      <c r="C38" s="2" t="s">
        <v>12</v>
      </c>
      <c r="D38" s="2" t="s">
        <v>89</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68</v>
      </c>
      <c r="B41" s="12"/>
      <c r="C41" s="12"/>
      <c r="D41" s="2"/>
      <c r="E41" s="5"/>
      <c r="F41" s="5"/>
    </row>
    <row r="42" spans="1:6" hidden="1" x14ac:dyDescent="0.3">
      <c r="A42" s="3" t="s">
        <v>73</v>
      </c>
      <c r="B42" s="12"/>
      <c r="C42" s="12"/>
      <c r="D42" s="3"/>
    </row>
    <row r="43" spans="1:6" hidden="1" x14ac:dyDescent="0.3">
      <c r="A43" s="3" t="s">
        <v>32</v>
      </c>
      <c r="B43" s="12"/>
      <c r="C43" s="12"/>
      <c r="D43" s="3"/>
    </row>
    <row r="44" spans="1:6" hidden="1" x14ac:dyDescent="0.3">
      <c r="A44" s="3" t="s">
        <v>23</v>
      </c>
      <c r="B44" s="12"/>
      <c r="C44" s="12"/>
      <c r="D44" s="3"/>
    </row>
    <row r="45" spans="1:6" hidden="1" x14ac:dyDescent="0.3">
      <c r="A45" s="3" t="s">
        <v>25</v>
      </c>
      <c r="B45" s="12"/>
      <c r="C45" s="12"/>
      <c r="D45" s="3"/>
    </row>
    <row r="46" spans="1:6" hidden="1" x14ac:dyDescent="0.3">
      <c r="A46" s="3" t="s">
        <v>74</v>
      </c>
      <c r="B46" s="12"/>
      <c r="C46" s="12"/>
      <c r="D46" s="3"/>
    </row>
    <row r="47" spans="1:6" hidden="1" x14ac:dyDescent="0.3">
      <c r="A47" s="3" t="s">
        <v>16</v>
      </c>
      <c r="B47" s="12"/>
      <c r="C47" s="12"/>
      <c r="D47" s="3"/>
    </row>
    <row r="48" spans="1:6" hidden="1" x14ac:dyDescent="0.3">
      <c r="A48" s="3" t="s">
        <v>118</v>
      </c>
      <c r="B48" s="12"/>
      <c r="C48" s="12"/>
      <c r="D48" s="3"/>
    </row>
    <row r="49" spans="1:6" hidden="1" x14ac:dyDescent="0.3">
      <c r="A49" s="3" t="s">
        <v>33</v>
      </c>
      <c r="B49" s="12"/>
      <c r="C49" s="12"/>
      <c r="D49" s="3"/>
    </row>
    <row r="50" spans="1:6" x14ac:dyDescent="0.3">
      <c r="A50" s="2" t="s">
        <v>11</v>
      </c>
      <c r="B50" s="2" t="s">
        <v>13</v>
      </c>
      <c r="C50" s="2" t="s">
        <v>12</v>
      </c>
      <c r="D50" s="2" t="s">
        <v>71</v>
      </c>
      <c r="E50" s="5" t="str">
        <f>CONCATENATE($D50," ",C50)</f>
        <v>Intel® Atom x6425E INT8</v>
      </c>
      <c r="F50" s="5" t="str">
        <f>CONCATENATE($D50," ",B50)</f>
        <v>Intel® Atom x6425E FP32</v>
      </c>
    </row>
    <row r="51" spans="1:6" x14ac:dyDescent="0.3">
      <c r="A51" s="3" t="s">
        <v>14</v>
      </c>
      <c r="B51" s="12" t="s">
        <v>91</v>
      </c>
      <c r="C51" s="12" t="s">
        <v>91</v>
      </c>
      <c r="D51" s="2"/>
      <c r="E51" s="5"/>
      <c r="F51" s="5"/>
    </row>
    <row r="52" spans="1:6" x14ac:dyDescent="0.3">
      <c r="A52" s="3" t="s">
        <v>15</v>
      </c>
      <c r="B52" s="12" t="s">
        <v>91</v>
      </c>
      <c r="C52" s="12" t="s">
        <v>91</v>
      </c>
      <c r="D52" s="2"/>
      <c r="E52" s="5"/>
      <c r="F52" s="5"/>
    </row>
    <row r="53" spans="1:6" x14ac:dyDescent="0.3">
      <c r="A53" s="3" t="s">
        <v>68</v>
      </c>
      <c r="B53" s="12">
        <v>23.892641648685121</v>
      </c>
      <c r="C53" s="12">
        <v>22.936709003434899</v>
      </c>
      <c r="D53" s="2"/>
      <c r="E53" s="5"/>
      <c r="F53" s="5"/>
    </row>
    <row r="54" spans="1:6" x14ac:dyDescent="0.3">
      <c r="A54" s="3" t="s">
        <v>73</v>
      </c>
      <c r="B54" s="12" t="s">
        <v>91</v>
      </c>
      <c r="C54" s="12" t="s">
        <v>91</v>
      </c>
      <c r="D54" s="3"/>
    </row>
    <row r="55" spans="1:6" x14ac:dyDescent="0.3">
      <c r="A55" s="3" t="s">
        <v>32</v>
      </c>
      <c r="B55" s="12">
        <v>220.31238979361351</v>
      </c>
      <c r="C55" s="12">
        <v>228.63157668568721</v>
      </c>
      <c r="D55" s="3"/>
    </row>
    <row r="56" spans="1:6" x14ac:dyDescent="0.3">
      <c r="A56" s="3" t="s">
        <v>23</v>
      </c>
      <c r="B56" s="12">
        <v>54.27288317376545</v>
      </c>
      <c r="C56" s="12">
        <v>59.452974908586093</v>
      </c>
      <c r="D56" s="3"/>
    </row>
    <row r="57" spans="1:6" x14ac:dyDescent="0.3">
      <c r="A57" s="3" t="s">
        <v>25</v>
      </c>
      <c r="B57" s="12">
        <v>1.0888008370161459</v>
      </c>
      <c r="C57" s="12">
        <v>1.2538120654447209</v>
      </c>
      <c r="D57" s="3"/>
    </row>
    <row r="58" spans="1:6" x14ac:dyDescent="0.3">
      <c r="A58" s="3" t="s">
        <v>74</v>
      </c>
      <c r="B58" s="12">
        <v>98.515788709068332</v>
      </c>
      <c r="C58" s="12">
        <v>111.5273928794301</v>
      </c>
      <c r="D58" s="3"/>
    </row>
    <row r="59" spans="1:6" x14ac:dyDescent="0.3">
      <c r="A59" s="3" t="s">
        <v>16</v>
      </c>
      <c r="B59" s="12" t="s">
        <v>91</v>
      </c>
      <c r="C59" s="12" t="s">
        <v>91</v>
      </c>
      <c r="D59" s="3"/>
    </row>
    <row r="60" spans="1:6" x14ac:dyDescent="0.3">
      <c r="A60" s="3" t="s">
        <v>118</v>
      </c>
      <c r="B60" s="12">
        <v>7.4614596460592777</v>
      </c>
      <c r="C60" s="12">
        <v>8.6779013854274627</v>
      </c>
      <c r="D60" s="3"/>
    </row>
    <row r="61" spans="1:6" x14ac:dyDescent="0.3">
      <c r="A61" s="3" t="s">
        <v>33</v>
      </c>
      <c r="B61" s="12">
        <v>34.010016428995051</v>
      </c>
      <c r="C61" s="12">
        <v>36.31577941746</v>
      </c>
      <c r="D61" s="3"/>
    </row>
    <row r="62" spans="1:6" x14ac:dyDescent="0.3">
      <c r="A62" s="2" t="s">
        <v>11</v>
      </c>
      <c r="B62" s="2" t="s">
        <v>13</v>
      </c>
      <c r="C62" s="2" t="s">
        <v>12</v>
      </c>
      <c r="D62" s="2" t="s">
        <v>89</v>
      </c>
      <c r="E62" s="5" t="str">
        <f>CONCATENATE($D62," ",C62)</f>
        <v>Intel® Atom x7425E INT8</v>
      </c>
      <c r="F62" s="5" t="str">
        <f>CONCATENATE($D62," ",B62)</f>
        <v>Intel® Atom x7425E FP32</v>
      </c>
    </row>
    <row r="63" spans="1:6" x14ac:dyDescent="0.3">
      <c r="A63" s="3" t="s">
        <v>14</v>
      </c>
      <c r="B63" s="12" t="s">
        <v>91</v>
      </c>
      <c r="C63" s="12" t="s">
        <v>91</v>
      </c>
      <c r="D63" s="2"/>
      <c r="E63" s="5"/>
      <c r="F63" s="5"/>
    </row>
    <row r="64" spans="1:6" x14ac:dyDescent="0.3">
      <c r="A64" s="3" t="s">
        <v>15</v>
      </c>
      <c r="B64" s="12" t="s">
        <v>91</v>
      </c>
      <c r="C64" s="12" t="s">
        <v>91</v>
      </c>
      <c r="D64" s="2"/>
      <c r="E64" s="5"/>
      <c r="F64" s="5"/>
    </row>
    <row r="65" spans="1:6" x14ac:dyDescent="0.3">
      <c r="A65" s="3" t="s">
        <v>68</v>
      </c>
      <c r="B65" s="12">
        <v>29.573249659198069</v>
      </c>
      <c r="C65" s="12">
        <v>39.259416017381128</v>
      </c>
      <c r="D65" s="2"/>
      <c r="E65" s="5"/>
      <c r="F65" s="5"/>
    </row>
    <row r="66" spans="1:6" x14ac:dyDescent="0.3">
      <c r="A66" s="3" t="s">
        <v>73</v>
      </c>
      <c r="B66" s="12" t="s">
        <v>91</v>
      </c>
      <c r="C66" s="12" t="s">
        <v>91</v>
      </c>
      <c r="D66" s="3"/>
    </row>
    <row r="67" spans="1:6" x14ac:dyDescent="0.3">
      <c r="A67" s="3" t="s">
        <v>32</v>
      </c>
      <c r="B67" s="12">
        <v>307.024053331743</v>
      </c>
      <c r="C67" s="12">
        <v>478.43533779047351</v>
      </c>
      <c r="D67" s="3"/>
    </row>
    <row r="68" spans="1:6" x14ac:dyDescent="0.3">
      <c r="A68" s="3" t="s">
        <v>23</v>
      </c>
      <c r="B68" s="12">
        <v>55.587255360289717</v>
      </c>
      <c r="C68" s="12">
        <v>129.36418990082109</v>
      </c>
      <c r="D68" s="3"/>
    </row>
    <row r="69" spans="1:6" x14ac:dyDescent="0.3">
      <c r="A69" s="3" t="s">
        <v>25</v>
      </c>
      <c r="B69" s="12">
        <v>0.8735727506274007</v>
      </c>
      <c r="C69" s="12">
        <v>2.5316224070753348</v>
      </c>
      <c r="D69" s="3"/>
    </row>
    <row r="70" spans="1:6" x14ac:dyDescent="0.3">
      <c r="A70" s="3" t="s">
        <v>74</v>
      </c>
      <c r="B70" s="12">
        <v>116.72386917716049</v>
      </c>
      <c r="C70" s="12">
        <v>234.86320884830491</v>
      </c>
      <c r="D70" s="3"/>
    </row>
    <row r="71" spans="1:6" x14ac:dyDescent="0.3">
      <c r="A71" s="3" t="s">
        <v>16</v>
      </c>
      <c r="B71" s="12" t="s">
        <v>91</v>
      </c>
      <c r="C71" s="12" t="s">
        <v>91</v>
      </c>
      <c r="D71" s="3"/>
    </row>
    <row r="72" spans="1:6" x14ac:dyDescent="0.3">
      <c r="A72" s="3" t="s">
        <v>118</v>
      </c>
      <c r="B72" s="12">
        <v>7.0183016415015969</v>
      </c>
      <c r="C72" s="12">
        <v>17.323932548588932</v>
      </c>
      <c r="D72" s="3"/>
    </row>
    <row r="73" spans="1:6" x14ac:dyDescent="0.3">
      <c r="A73" s="3" t="s">
        <v>33</v>
      </c>
      <c r="B73" s="12">
        <v>36.850946042137153</v>
      </c>
      <c r="C73" s="12">
        <v>68.476861238339566</v>
      </c>
      <c r="D73" s="3"/>
    </row>
    <row r="74" spans="1:6" x14ac:dyDescent="0.3">
      <c r="A74" s="2" t="s">
        <v>11</v>
      </c>
      <c r="B74" s="2" t="s">
        <v>13</v>
      </c>
      <c r="C74" s="2" t="s">
        <v>12</v>
      </c>
      <c r="D74" s="2" t="s">
        <v>93</v>
      </c>
      <c r="E74" s="5" t="str">
        <f>CONCATENATE($D74," ",C74)</f>
        <v>Intel® Core™ i7-1185G7 INT8</v>
      </c>
      <c r="F74" s="5" t="str">
        <f>CONCATENATE($D74," ",B74)</f>
        <v>Intel® Core™ i7-1185G7 FP32</v>
      </c>
    </row>
    <row r="75" spans="1:6" x14ac:dyDescent="0.3">
      <c r="A75" s="3" t="s">
        <v>14</v>
      </c>
      <c r="B75" s="12">
        <v>51.665074383993463</v>
      </c>
      <c r="C75" s="12">
        <v>85.596048664110185</v>
      </c>
      <c r="D75" s="2"/>
    </row>
    <row r="76" spans="1:6" x14ac:dyDescent="0.3">
      <c r="A76" s="3" t="s">
        <v>15</v>
      </c>
      <c r="B76" s="12">
        <v>5.5032926329166116</v>
      </c>
      <c r="C76" s="12">
        <v>9.4656401692149892</v>
      </c>
      <c r="D76" s="2"/>
    </row>
    <row r="77" spans="1:6" x14ac:dyDescent="0.3">
      <c r="A77" s="3" t="s">
        <v>68</v>
      </c>
      <c r="B77" s="12">
        <v>65.576918243845242</v>
      </c>
      <c r="C77" s="12">
        <v>100.6067354756026</v>
      </c>
      <c r="D77" s="2"/>
    </row>
    <row r="78" spans="1:6" x14ac:dyDescent="0.3">
      <c r="A78" s="3" t="s">
        <v>73</v>
      </c>
      <c r="B78" s="12">
        <v>0.65617691523048971</v>
      </c>
      <c r="C78" s="12">
        <v>1.170830178692772</v>
      </c>
      <c r="D78" s="3"/>
    </row>
    <row r="79" spans="1:6" x14ac:dyDescent="0.3">
      <c r="A79" s="3" t="s">
        <v>32</v>
      </c>
      <c r="B79" s="12">
        <v>680.55706311046276</v>
      </c>
      <c r="C79" s="12"/>
      <c r="D79" s="3"/>
    </row>
    <row r="80" spans="1:6" x14ac:dyDescent="0.3">
      <c r="A80" s="3" t="s">
        <v>23</v>
      </c>
      <c r="B80" s="12">
        <v>166.93053345336941</v>
      </c>
      <c r="C80" s="12">
        <v>368.58338735194832</v>
      </c>
      <c r="D80" s="3"/>
    </row>
    <row r="81" spans="1:6" x14ac:dyDescent="0.3">
      <c r="A81" s="3" t="s">
        <v>25</v>
      </c>
      <c r="B81" s="12">
        <v>3.8103713544628248</v>
      </c>
      <c r="C81" s="12" t="s">
        <v>91</v>
      </c>
      <c r="D81" s="3"/>
    </row>
    <row r="82" spans="1:6" x14ac:dyDescent="0.3">
      <c r="A82" s="3" t="s">
        <v>74</v>
      </c>
      <c r="B82" s="12">
        <v>298.25538858990478</v>
      </c>
      <c r="C82" s="12">
        <v>650.89833030989291</v>
      </c>
      <c r="D82" s="3"/>
    </row>
    <row r="83" spans="1:6" x14ac:dyDescent="0.3">
      <c r="A83" s="3" t="s">
        <v>16</v>
      </c>
      <c r="B83" s="12">
        <v>6.3496915564519307</v>
      </c>
      <c r="C83" s="12">
        <v>15.797998754900769</v>
      </c>
      <c r="D83" s="3"/>
    </row>
    <row r="84" spans="1:6" x14ac:dyDescent="0.3">
      <c r="A84" s="3" t="s">
        <v>118</v>
      </c>
      <c r="B84" s="12">
        <v>25.154852382156371</v>
      </c>
      <c r="C84" s="12">
        <v>55.363432482989509</v>
      </c>
      <c r="D84" s="3"/>
    </row>
    <row r="85" spans="1:6" x14ac:dyDescent="0.3">
      <c r="A85" s="3" t="s">
        <v>33</v>
      </c>
      <c r="B85" s="12">
        <v>103.8800482091881</v>
      </c>
      <c r="C85" s="12">
        <v>184.90229244302239</v>
      </c>
      <c r="D85" s="3"/>
    </row>
    <row r="86" spans="1:6" x14ac:dyDescent="0.3">
      <c r="A86" s="2" t="s">
        <v>11</v>
      </c>
      <c r="B86" s="2" t="s">
        <v>13</v>
      </c>
      <c r="C86" s="2" t="s">
        <v>12</v>
      </c>
      <c r="D86" s="2" t="s">
        <v>81</v>
      </c>
      <c r="E86" s="5" t="str">
        <f>CONCATENATE($D86," ",C86)</f>
        <v>Intel® Core™Ultra7-165H INT8</v>
      </c>
      <c r="F86" s="5" t="str">
        <f>CONCATENATE($D86," ",B86)</f>
        <v>Intel® Core™Ultra7-165H FP32</v>
      </c>
    </row>
    <row r="87" spans="1:6" x14ac:dyDescent="0.3">
      <c r="A87" s="3" t="s">
        <v>14</v>
      </c>
      <c r="B87" s="12">
        <v>73.83</v>
      </c>
      <c r="C87" s="12"/>
      <c r="D87" s="2"/>
    </row>
    <row r="88" spans="1:6" x14ac:dyDescent="0.3">
      <c r="A88" s="3" t="s">
        <v>15</v>
      </c>
      <c r="B88" s="12">
        <v>6.34</v>
      </c>
      <c r="C88" s="12">
        <v>12.39</v>
      </c>
      <c r="D88" s="2"/>
    </row>
    <row r="89" spans="1:6" x14ac:dyDescent="0.3">
      <c r="A89" s="3" t="s">
        <v>68</v>
      </c>
      <c r="B89" s="12">
        <v>97.14</v>
      </c>
      <c r="C89" s="12">
        <v>123.25</v>
      </c>
      <c r="D89" s="2"/>
    </row>
    <row r="90" spans="1:6" x14ac:dyDescent="0.3">
      <c r="A90" s="3" t="s">
        <v>73</v>
      </c>
      <c r="B90" s="12">
        <v>0.59</v>
      </c>
      <c r="C90" s="12"/>
      <c r="D90" s="3"/>
    </row>
    <row r="91" spans="1:6" x14ac:dyDescent="0.3">
      <c r="A91" s="3" t="s">
        <v>32</v>
      </c>
      <c r="B91" s="12">
        <v>1684.09</v>
      </c>
      <c r="C91" s="12"/>
      <c r="D91" s="3"/>
    </row>
    <row r="92" spans="1:6" x14ac:dyDescent="0.3">
      <c r="A92" s="3" t="s">
        <v>23</v>
      </c>
      <c r="B92" s="12">
        <v>258.69</v>
      </c>
      <c r="C92" s="12"/>
      <c r="D92" s="3"/>
    </row>
    <row r="93" spans="1:6" x14ac:dyDescent="0.3">
      <c r="A93" s="3" t="s">
        <v>25</v>
      </c>
      <c r="B93" s="12">
        <v>4.95</v>
      </c>
      <c r="C93" s="12" t="s">
        <v>91</v>
      </c>
      <c r="D93" s="3"/>
    </row>
    <row r="94" spans="1:6" x14ac:dyDescent="0.3">
      <c r="A94" s="3" t="s">
        <v>74</v>
      </c>
      <c r="B94" s="12">
        <v>419.14</v>
      </c>
      <c r="C94" s="12">
        <v>748.17</v>
      </c>
      <c r="D94" s="3"/>
    </row>
    <row r="95" spans="1:6" x14ac:dyDescent="0.3">
      <c r="A95" s="3" t="s">
        <v>16</v>
      </c>
      <c r="B95" s="12">
        <v>7.99</v>
      </c>
      <c r="C95" s="12"/>
      <c r="D95" s="3"/>
    </row>
    <row r="96" spans="1:6" x14ac:dyDescent="0.3">
      <c r="A96" s="3" t="s">
        <v>118</v>
      </c>
      <c r="B96" s="12">
        <v>32.17</v>
      </c>
      <c r="C96" s="12">
        <v>70.86</v>
      </c>
      <c r="D96" s="3"/>
    </row>
    <row r="97" spans="1:6" x14ac:dyDescent="0.3">
      <c r="A97" s="3" t="s">
        <v>33</v>
      </c>
      <c r="B97" s="12">
        <v>149.21</v>
      </c>
      <c r="C97" s="12">
        <v>253.53</v>
      </c>
      <c r="D97" s="3"/>
    </row>
    <row r="98" spans="1:6" x14ac:dyDescent="0.3">
      <c r="A98" s="2" t="s">
        <v>11</v>
      </c>
      <c r="B98" s="2" t="s">
        <v>13</v>
      </c>
      <c r="C98" s="2" t="s">
        <v>12</v>
      </c>
      <c r="D98" s="2" t="s">
        <v>137</v>
      </c>
      <c r="E98" s="5" t="str">
        <f>CONCATENATE($D98," ",C98)</f>
        <v>Intel® Core™i7-1355U INT8</v>
      </c>
      <c r="F98" s="5" t="str">
        <f>CONCATENATE($D98," ",B98)</f>
        <v>Intel® Core™i7-1355U FP32</v>
      </c>
    </row>
    <row r="99" spans="1:6" x14ac:dyDescent="0.3">
      <c r="A99" s="3" t="s">
        <v>14</v>
      </c>
      <c r="B99" s="12">
        <v>32.251558839451903</v>
      </c>
      <c r="C99" s="12">
        <v>61.037745613758048</v>
      </c>
      <c r="D99" s="2"/>
    </row>
    <row r="100" spans="1:6" x14ac:dyDescent="0.3">
      <c r="A100" s="3" t="s">
        <v>15</v>
      </c>
      <c r="B100" s="12">
        <v>3.194685961562179</v>
      </c>
      <c r="C100" s="12">
        <v>6.4132247965336164</v>
      </c>
      <c r="D100" s="2"/>
    </row>
    <row r="101" spans="1:6" x14ac:dyDescent="0.3">
      <c r="A101" s="3" t="s">
        <v>68</v>
      </c>
      <c r="B101" s="12">
        <v>59.093622968033813</v>
      </c>
      <c r="C101" s="12">
        <v>88.704878380273584</v>
      </c>
      <c r="D101" s="2"/>
    </row>
    <row r="102" spans="1:6" x14ac:dyDescent="0.3">
      <c r="A102" s="3" t="s">
        <v>73</v>
      </c>
      <c r="B102" s="12">
        <v>0.43128476385071418</v>
      </c>
      <c r="C102" s="12">
        <v>0.81999340210922844</v>
      </c>
      <c r="D102" s="3"/>
    </row>
    <row r="103" spans="1:6" x14ac:dyDescent="0.3">
      <c r="A103" s="3" t="s">
        <v>32</v>
      </c>
      <c r="B103" s="12">
        <v>644.18311588952747</v>
      </c>
      <c r="C103" s="12">
        <v>1219.9986484607709</v>
      </c>
      <c r="D103" s="3"/>
    </row>
    <row r="104" spans="1:6" x14ac:dyDescent="0.3">
      <c r="A104" s="3" t="s">
        <v>23</v>
      </c>
      <c r="B104" s="12">
        <v>110.5613920759166</v>
      </c>
      <c r="C104" s="12">
        <v>285.59411604127268</v>
      </c>
      <c r="D104" s="3"/>
    </row>
    <row r="105" spans="1:6" x14ac:dyDescent="0.3">
      <c r="A105" s="3" t="s">
        <v>25</v>
      </c>
      <c r="B105" s="12">
        <v>2.163858328315361</v>
      </c>
      <c r="C105" s="12" t="s">
        <v>91</v>
      </c>
      <c r="D105" s="3"/>
    </row>
    <row r="106" spans="1:6" x14ac:dyDescent="0.3">
      <c r="A106" s="3" t="s">
        <v>74</v>
      </c>
      <c r="B106" s="12">
        <v>229.1478359145118</v>
      </c>
      <c r="C106" s="12">
        <v>554.7150241889326</v>
      </c>
      <c r="D106" s="3"/>
    </row>
    <row r="107" spans="1:6" x14ac:dyDescent="0.3">
      <c r="A107" s="3" t="s">
        <v>16</v>
      </c>
      <c r="B107" s="12">
        <v>3.583523401275174</v>
      </c>
      <c r="C107" s="12">
        <v>9.4575112551610925</v>
      </c>
      <c r="D107" s="3"/>
    </row>
    <row r="108" spans="1:6" x14ac:dyDescent="0.3">
      <c r="A108" s="3" t="s">
        <v>118</v>
      </c>
      <c r="B108" s="12">
        <v>15.13380220670857</v>
      </c>
      <c r="C108" s="12">
        <v>39.770962978105658</v>
      </c>
      <c r="D108" s="3"/>
    </row>
    <row r="109" spans="1:6" x14ac:dyDescent="0.3">
      <c r="A109" s="3" t="s">
        <v>33</v>
      </c>
      <c r="B109" s="12">
        <v>72.662881316744134</v>
      </c>
      <c r="C109" s="12">
        <v>154.41107135333769</v>
      </c>
      <c r="D109" s="3"/>
    </row>
    <row r="110" spans="1:6" x14ac:dyDescent="0.3">
      <c r="A110" s="2" t="s">
        <v>11</v>
      </c>
      <c r="B110" s="2" t="s">
        <v>13</v>
      </c>
      <c r="C110" s="2" t="s">
        <v>12</v>
      </c>
      <c r="D110" s="2" t="s">
        <v>138</v>
      </c>
      <c r="E110" s="5" t="str">
        <f>CONCATENATE($D110," ",C110)</f>
        <v>Intel® Core™Ultra7-155H INT8</v>
      </c>
      <c r="F110" s="5" t="str">
        <f>CONCATENATE($D110," ",B110)</f>
        <v>Intel® Core™Ultra7-155H FP32</v>
      </c>
    </row>
    <row r="111" spans="1:6" x14ac:dyDescent="0.3">
      <c r="A111" s="3" t="s">
        <v>14</v>
      </c>
      <c r="B111" s="12">
        <v>157.85</v>
      </c>
      <c r="C111" s="12">
        <v>240.55</v>
      </c>
      <c r="D111" s="2"/>
    </row>
    <row r="112" spans="1:6" x14ac:dyDescent="0.3">
      <c r="A112" s="3" t="s">
        <v>15</v>
      </c>
      <c r="B112" s="12">
        <v>12.19</v>
      </c>
      <c r="C112" s="12">
        <v>22.64</v>
      </c>
      <c r="D112" s="2"/>
    </row>
    <row r="113" spans="1:6" x14ac:dyDescent="0.3">
      <c r="A113" s="3" t="s">
        <v>68</v>
      </c>
      <c r="B113" s="12">
        <v>150.88999999999999</v>
      </c>
      <c r="C113" s="12">
        <v>191.28</v>
      </c>
      <c r="D113" s="2"/>
    </row>
    <row r="114" spans="1:6" x14ac:dyDescent="0.3">
      <c r="A114" s="3" t="s">
        <v>73</v>
      </c>
      <c r="B114" s="12">
        <v>1.21</v>
      </c>
      <c r="C114" s="12">
        <v>2.37</v>
      </c>
      <c r="D114" s="3"/>
    </row>
    <row r="115" spans="1:6" x14ac:dyDescent="0.3">
      <c r="A115" s="3" t="s">
        <v>32</v>
      </c>
      <c r="B115" s="12">
        <v>2338.79</v>
      </c>
      <c r="C115" s="12">
        <v>4622.79</v>
      </c>
      <c r="D115" s="3"/>
    </row>
    <row r="116" spans="1:6" x14ac:dyDescent="0.3">
      <c r="A116" s="3" t="s">
        <v>23</v>
      </c>
      <c r="B116" s="12">
        <v>471.87</v>
      </c>
      <c r="C116" s="12">
        <v>1107.1400000000001</v>
      </c>
      <c r="D116" s="3"/>
    </row>
    <row r="117" spans="1:6" x14ac:dyDescent="0.3">
      <c r="A117" s="3" t="s">
        <v>25</v>
      </c>
      <c r="B117" s="12">
        <v>9.51</v>
      </c>
      <c r="C117" s="12" t="s">
        <v>91</v>
      </c>
      <c r="D117" s="3"/>
    </row>
    <row r="118" spans="1:6" x14ac:dyDescent="0.3">
      <c r="A118" s="3" t="s">
        <v>74</v>
      </c>
      <c r="B118" s="12">
        <v>608.30999999999995</v>
      </c>
      <c r="C118" s="12">
        <v>1045.57</v>
      </c>
      <c r="D118" s="3"/>
    </row>
    <row r="119" spans="1:6" x14ac:dyDescent="0.3">
      <c r="A119" s="3" t="s">
        <v>16</v>
      </c>
      <c r="B119" s="12">
        <v>16.3</v>
      </c>
      <c r="C119" s="12">
        <v>31.21</v>
      </c>
      <c r="D119" s="3"/>
    </row>
    <row r="120" spans="1:6" x14ac:dyDescent="0.3">
      <c r="A120" s="3" t="s">
        <v>118</v>
      </c>
      <c r="B120" s="12">
        <v>58.54</v>
      </c>
      <c r="C120" s="12">
        <v>120.57</v>
      </c>
      <c r="D120" s="3"/>
    </row>
    <row r="121" spans="1:6" x14ac:dyDescent="0.3">
      <c r="A121" s="3" t="s">
        <v>33</v>
      </c>
      <c r="B121" s="12">
        <v>228.3</v>
      </c>
      <c r="C121" s="12">
        <v>369.1</v>
      </c>
      <c r="D121" s="3"/>
    </row>
    <row r="122" spans="1:6" x14ac:dyDescent="0.3">
      <c r="A122" s="2" t="s">
        <v>11</v>
      </c>
      <c r="B122" s="2" t="s">
        <v>13</v>
      </c>
      <c r="C122" s="2" t="s">
        <v>12</v>
      </c>
      <c r="D122" s="2" t="s">
        <v>139</v>
      </c>
      <c r="E122" s="5" t="str">
        <f>CONCATENATE($D122," ",C122)</f>
        <v>Intel® Core™i5-1235U INT8</v>
      </c>
      <c r="F122" s="5" t="str">
        <f>CONCATENATE($D122," ",B122)</f>
        <v>Intel® Core™i5-1235U FP32</v>
      </c>
    </row>
    <row r="123" spans="1:6" x14ac:dyDescent="0.3">
      <c r="A123" s="3" t="s">
        <v>14</v>
      </c>
      <c r="B123" s="12">
        <v>16.30040433492956</v>
      </c>
      <c r="C123" s="12"/>
      <c r="D123" s="2"/>
    </row>
    <row r="124" spans="1:6" x14ac:dyDescent="0.3">
      <c r="A124" s="3" t="s">
        <v>15</v>
      </c>
      <c r="B124" s="12">
        <v>1.5006983253017021</v>
      </c>
      <c r="C124" s="12"/>
      <c r="D124" s="2"/>
    </row>
    <row r="125" spans="1:6" x14ac:dyDescent="0.3">
      <c r="A125" s="3" t="s">
        <v>68</v>
      </c>
      <c r="B125" s="12">
        <v>30.786505175577521</v>
      </c>
      <c r="C125" s="12"/>
      <c r="D125" s="2"/>
    </row>
    <row r="126" spans="1:6" x14ac:dyDescent="0.3">
      <c r="A126" s="3" t="s">
        <v>73</v>
      </c>
      <c r="B126" s="12">
        <v>0.19105918948412939</v>
      </c>
      <c r="C126" s="12"/>
      <c r="D126" s="3"/>
    </row>
    <row r="127" spans="1:6" x14ac:dyDescent="0.3">
      <c r="A127" s="3" t="s">
        <v>32</v>
      </c>
      <c r="B127" s="12">
        <v>350.2712949640208</v>
      </c>
      <c r="C127" s="12"/>
      <c r="D127" s="3"/>
    </row>
    <row r="128" spans="1:6" x14ac:dyDescent="0.3">
      <c r="A128" s="3" t="s">
        <v>23</v>
      </c>
      <c r="B128" s="12">
        <v>53.71264381631854</v>
      </c>
      <c r="C128" s="12"/>
      <c r="D128" s="3"/>
    </row>
    <row r="129" spans="1:6" x14ac:dyDescent="0.3">
      <c r="A129" s="3" t="s">
        <v>25</v>
      </c>
      <c r="B129" s="12">
        <v>1.132830715300045</v>
      </c>
      <c r="C129" s="12">
        <v>3.5210929014905838</v>
      </c>
      <c r="D129" s="3"/>
    </row>
    <row r="130" spans="1:6" x14ac:dyDescent="0.3">
      <c r="A130" s="3" t="s">
        <v>74</v>
      </c>
      <c r="B130" s="12">
        <v>117.5481664987549</v>
      </c>
      <c r="C130" s="12"/>
      <c r="D130" s="3"/>
    </row>
    <row r="131" spans="1:6" x14ac:dyDescent="0.3">
      <c r="A131" s="3" t="s">
        <v>16</v>
      </c>
      <c r="B131" s="12">
        <v>1.5165457241767031</v>
      </c>
      <c r="C131" s="12"/>
      <c r="D131" s="3"/>
    </row>
    <row r="132" spans="1:6" x14ac:dyDescent="0.3">
      <c r="A132" s="3" t="s">
        <v>118</v>
      </c>
      <c r="B132" s="12">
        <v>7.5490888759017238</v>
      </c>
      <c r="C132" s="12">
        <v>21.153820441339271</v>
      </c>
      <c r="D132" s="3"/>
    </row>
    <row r="133" spans="1:6" x14ac:dyDescent="0.3">
      <c r="A133" s="3" t="s">
        <v>33</v>
      </c>
      <c r="B133" s="12">
        <v>36.387758230785828</v>
      </c>
      <c r="C133" s="12"/>
      <c r="D133" s="3"/>
    </row>
    <row r="134" spans="1:6" x14ac:dyDescent="0.3">
      <c r="A134" s="2" t="s">
        <v>11</v>
      </c>
      <c r="B134" s="2" t="s">
        <v>13</v>
      </c>
      <c r="C134" s="2" t="s">
        <v>12</v>
      </c>
      <c r="D134" s="2" t="s">
        <v>140</v>
      </c>
      <c r="E134" s="5" t="str">
        <f>CONCATENATE($D134," ",C134)</f>
        <v>Intel® Core™i5-1335U INT8</v>
      </c>
      <c r="F134" s="5" t="str">
        <f>CONCATENATE($D134," ",B134)</f>
        <v>Intel® Core™i5-1335U FP32</v>
      </c>
    </row>
    <row r="135" spans="1:6" x14ac:dyDescent="0.3">
      <c r="A135" s="3" t="s">
        <v>14</v>
      </c>
      <c r="B135" s="12">
        <v>26.723291058066678</v>
      </c>
      <c r="C135" s="12">
        <v>49.585806196960618</v>
      </c>
      <c r="D135" s="2"/>
    </row>
    <row r="136" spans="1:6" x14ac:dyDescent="0.3">
      <c r="A136" s="3" t="s">
        <v>15</v>
      </c>
      <c r="B136" s="12">
        <v>2.5696402116620631</v>
      </c>
      <c r="C136" s="12">
        <v>5.1207268288380341</v>
      </c>
      <c r="D136" s="2"/>
    </row>
    <row r="137" spans="1:6" x14ac:dyDescent="0.3">
      <c r="A137" s="3" t="s">
        <v>68</v>
      </c>
      <c r="B137" s="12">
        <v>48.825710643893309</v>
      </c>
      <c r="C137" s="12">
        <v>74.052158724502476</v>
      </c>
      <c r="D137" s="2"/>
    </row>
    <row r="138" spans="1:6" x14ac:dyDescent="0.3">
      <c r="A138" s="3" t="s">
        <v>73</v>
      </c>
      <c r="B138" s="12">
        <v>0.31412815701582808</v>
      </c>
      <c r="C138" s="12">
        <v>0.70110013616884281</v>
      </c>
      <c r="D138" s="3"/>
    </row>
    <row r="139" spans="1:6" x14ac:dyDescent="0.3">
      <c r="A139" s="3" t="s">
        <v>32</v>
      </c>
      <c r="B139" s="12">
        <v>538.46378414745959</v>
      </c>
      <c r="C139" s="12">
        <v>1049.713519166944</v>
      </c>
      <c r="D139" s="3"/>
    </row>
    <row r="140" spans="1:6" x14ac:dyDescent="0.3">
      <c r="A140" s="3" t="s">
        <v>23</v>
      </c>
      <c r="B140" s="12">
        <v>88.153531702317224</v>
      </c>
      <c r="C140" s="12">
        <v>235.76689672301671</v>
      </c>
      <c r="D140" s="3"/>
    </row>
    <row r="141" spans="1:6" x14ac:dyDescent="0.3">
      <c r="A141" s="3" t="s">
        <v>25</v>
      </c>
      <c r="B141" s="12">
        <v>1.750977777008524</v>
      </c>
      <c r="C141" s="12">
        <v>4.7739281092186756</v>
      </c>
      <c r="D141" s="3"/>
    </row>
    <row r="142" spans="1:6" x14ac:dyDescent="0.3">
      <c r="A142" s="3" t="s">
        <v>74</v>
      </c>
      <c r="B142" s="12">
        <v>189.58176972824739</v>
      </c>
      <c r="C142" s="12">
        <v>471.49903581766489</v>
      </c>
      <c r="D142" s="3"/>
    </row>
    <row r="143" spans="1:6" x14ac:dyDescent="0.3">
      <c r="A143" s="3" t="s">
        <v>16</v>
      </c>
      <c r="B143" s="12">
        <v>2.4130597707517101</v>
      </c>
      <c r="C143" s="12">
        <v>7.3847077240282033</v>
      </c>
      <c r="D143" s="3"/>
    </row>
    <row r="144" spans="1:6" x14ac:dyDescent="0.3">
      <c r="A144" s="3" t="s">
        <v>118</v>
      </c>
      <c r="B144" s="12">
        <v>12.680459880231711</v>
      </c>
      <c r="C144" s="12">
        <v>32.167892107303189</v>
      </c>
      <c r="D144" s="3"/>
    </row>
    <row r="145" spans="1:6" x14ac:dyDescent="0.3">
      <c r="A145" s="3" t="s">
        <v>33</v>
      </c>
      <c r="B145" s="12">
        <v>58.243050398431443</v>
      </c>
      <c r="C145" s="12">
        <v>126.50617441056809</v>
      </c>
      <c r="D145" s="3"/>
    </row>
    <row r="146" spans="1:6" x14ac:dyDescent="0.3">
      <c r="A146" s="2" t="s">
        <v>11</v>
      </c>
      <c r="B146" s="2" t="s">
        <v>13</v>
      </c>
      <c r="C146" s="2" t="s">
        <v>12</v>
      </c>
      <c r="D146" s="2" t="s">
        <v>127</v>
      </c>
      <c r="E146" s="5" t="str">
        <f>CONCATENATE($D146," ",C146)</f>
        <v>Intel® Core™Ultra7-268V INT8</v>
      </c>
      <c r="F146" s="5" t="str">
        <f>CONCATENATE($D146," ",B146)</f>
        <v>Intel® Core™Ultra7-268V FP32</v>
      </c>
    </row>
    <row r="147" spans="1:6" x14ac:dyDescent="0.3">
      <c r="A147" s="3" t="s">
        <v>14</v>
      </c>
      <c r="B147" s="12">
        <v>165.57136</v>
      </c>
      <c r="C147" s="12">
        <v>211.03567899999999</v>
      </c>
      <c r="D147" s="2"/>
    </row>
    <row r="148" spans="1:6" x14ac:dyDescent="0.3">
      <c r="A148" s="3" t="s">
        <v>15</v>
      </c>
      <c r="B148" s="12">
        <v>28.576233999999999</v>
      </c>
      <c r="C148" s="12">
        <v>34.979795000000003</v>
      </c>
      <c r="D148" s="2"/>
    </row>
    <row r="149" spans="1:6" x14ac:dyDescent="0.3">
      <c r="A149" s="3" t="s">
        <v>68</v>
      </c>
      <c r="B149" s="12">
        <v>144.54867999999999</v>
      </c>
      <c r="C149" s="12">
        <v>166.87392</v>
      </c>
      <c r="D149" s="2"/>
    </row>
    <row r="150" spans="1:6" x14ac:dyDescent="0.3">
      <c r="A150" s="3" t="s">
        <v>73</v>
      </c>
      <c r="B150" s="12">
        <v>3.1511100000000001</v>
      </c>
      <c r="C150" s="12">
        <v>6.7336749999999999</v>
      </c>
      <c r="D150" s="3"/>
    </row>
    <row r="151" spans="1:6" x14ac:dyDescent="0.3">
      <c r="A151" s="3" t="s">
        <v>32</v>
      </c>
      <c r="B151" s="12">
        <v>1160.6777</v>
      </c>
      <c r="C151" s="12">
        <v>1609.7747879999999</v>
      </c>
      <c r="D151" s="3"/>
    </row>
    <row r="152" spans="1:6" x14ac:dyDescent="0.3">
      <c r="A152" s="3" t="s">
        <v>23</v>
      </c>
      <c r="B152" s="12">
        <v>365.533886</v>
      </c>
      <c r="C152" s="12">
        <v>738.30594099999996</v>
      </c>
      <c r="D152" s="3"/>
    </row>
    <row r="153" spans="1:6" x14ac:dyDescent="0.3">
      <c r="A153" s="3" t="s">
        <v>25</v>
      </c>
      <c r="B153" s="12">
        <v>16.095911000000001</v>
      </c>
      <c r="C153" s="12">
        <v>31.726192000000001</v>
      </c>
      <c r="D153" s="3"/>
    </row>
    <row r="154" spans="1:6" x14ac:dyDescent="0.3">
      <c r="A154" s="3" t="s">
        <v>74</v>
      </c>
      <c r="B154" s="12">
        <v>627.75489600000003</v>
      </c>
      <c r="C154" s="12">
        <v>911.78848500000004</v>
      </c>
      <c r="D154" s="3"/>
    </row>
    <row r="155" spans="1:6" x14ac:dyDescent="0.3">
      <c r="A155" s="3" t="s">
        <v>16</v>
      </c>
      <c r="B155" s="12">
        <v>30.421510000000001</v>
      </c>
      <c r="C155" s="12">
        <v>51.444288</v>
      </c>
      <c r="D155" s="3"/>
    </row>
    <row r="156" spans="1:6" x14ac:dyDescent="0.3">
      <c r="A156" s="3" t="s">
        <v>118</v>
      </c>
      <c r="B156" s="12">
        <v>85.738709</v>
      </c>
      <c r="C156" s="12">
        <v>102.08562000000001</v>
      </c>
      <c r="D156" s="3"/>
    </row>
    <row r="157" spans="1:6" x14ac:dyDescent="0.3">
      <c r="A157" s="3" t="s">
        <v>33</v>
      </c>
      <c r="B157" s="12">
        <v>248.33699300000001</v>
      </c>
      <c r="C157" s="12">
        <v>315.12473599999998</v>
      </c>
      <c r="D157" s="3"/>
    </row>
  </sheetData>
  <sheetProtection algorithmName="SHA-512" hashValue="UITIuQb3SmFlX4dRNPdUVchG91DsRThVomjdkDNwpL3f1GWJj8angTQen9VxL8KAcyG6r0gNJwcxgX+aco/cRQ==" saltValue="7EqZ6TzaANYW/uf5bOoHIQ==" spinCount="100000" sheet="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145</v>
      </c>
      <c r="B1" s="5" t="s">
        <v>42</v>
      </c>
      <c r="C1" s="5"/>
      <c r="E1" s="1" t="s">
        <v>0</v>
      </c>
    </row>
    <row r="2" spans="1:6" x14ac:dyDescent="0.3">
      <c r="A2" s="5" t="s">
        <v>43</v>
      </c>
      <c r="B2" s="15" t="s">
        <v>44</v>
      </c>
      <c r="C2" s="15" t="s">
        <v>45</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46</v>
      </c>
      <c r="B3" s="16">
        <f>[1]fp32!C9</f>
        <v>180.76400000000001</v>
      </c>
      <c r="C3" s="16">
        <f>[1]fp32!D9</f>
        <v>181.958</v>
      </c>
      <c r="E3" t="s">
        <v>3</v>
      </c>
      <c r="F3" s="7" t="str">
        <f>'Legal Notices and Disclaimers'!A6</f>
        <v>and for configurations visit: https://docs.openvino.ai/2024/_static/benchmarks_files/OV-2024.3-platform_list.pdf</v>
      </c>
    </row>
    <row r="4" spans="1:6" x14ac:dyDescent="0.3">
      <c r="A4" s="18" t="s">
        <v>47</v>
      </c>
      <c r="B4" s="16">
        <f>[1]fp32!C14</f>
        <v>157.334</v>
      </c>
      <c r="C4" s="16">
        <f>[1]fp32!D14</f>
        <v>159.53399999999999</v>
      </c>
      <c r="E4" t="s">
        <v>4</v>
      </c>
      <c r="F4" s="7" t="s">
        <v>5</v>
      </c>
    </row>
    <row r="5" spans="1:6" x14ac:dyDescent="0.3">
      <c r="A5" s="18" t="s">
        <v>108</v>
      </c>
      <c r="B5" s="16">
        <f>[1]fp32!C19</f>
        <v>35.646000000000001</v>
      </c>
      <c r="C5" s="16">
        <f>[1]fp32!D19</f>
        <v>36.226999999999997</v>
      </c>
      <c r="F5" s="7"/>
    </row>
    <row r="6" spans="1:6" x14ac:dyDescent="0.3">
      <c r="A6" s="18" t="s">
        <v>109</v>
      </c>
      <c r="B6" s="16">
        <f>[1]fp32!C24</f>
        <v>34.381</v>
      </c>
      <c r="C6" s="16">
        <f>[1]fp32!D24</f>
        <v>35.914999999999999</v>
      </c>
      <c r="F6" s="17"/>
    </row>
    <row r="7" spans="1:6" x14ac:dyDescent="0.3">
      <c r="A7" s="18" t="s">
        <v>48</v>
      </c>
      <c r="B7" s="16">
        <f>[1]fp32!C29</f>
        <v>17.123999999999999</v>
      </c>
      <c r="C7" s="16">
        <f>[1]fp32!D29</f>
        <v>17.053999999999998</v>
      </c>
      <c r="F7" s="17"/>
    </row>
    <row r="8" spans="1:6" x14ac:dyDescent="0.3">
      <c r="B8" s="5" t="s">
        <v>49</v>
      </c>
    </row>
    <row r="9" spans="1:6" x14ac:dyDescent="0.3">
      <c r="A9" s="5" t="s">
        <v>43</v>
      </c>
      <c r="B9" s="15" t="str">
        <f>B2</f>
        <v>OpenVINO™ Model Server</v>
      </c>
      <c r="C9" s="15" t="str">
        <f>C2</f>
        <v>OpenVINO™</v>
      </c>
    </row>
    <row r="10" spans="1:6" x14ac:dyDescent="0.3">
      <c r="A10" t="str">
        <f>A3</f>
        <v>Intel® Xeon® Platinum 8260M</v>
      </c>
      <c r="B10" s="16">
        <f>[1]int8!C9</f>
        <v>472.84199999999998</v>
      </c>
      <c r="C10" s="16">
        <f>[1]int8!D9</f>
        <v>485.82</v>
      </c>
    </row>
    <row r="11" spans="1:6" x14ac:dyDescent="0.3">
      <c r="A11" t="str">
        <f>A4</f>
        <v>Intel® Xeon® Gold 6238M</v>
      </c>
      <c r="B11" s="16">
        <f>[1]int8!C14</f>
        <v>420.79300000000001</v>
      </c>
      <c r="C11" s="16">
        <f>[1]int8!D14</f>
        <v>432.339</v>
      </c>
    </row>
    <row r="12" spans="1:6" x14ac:dyDescent="0.3">
      <c r="A12" s="18" t="s">
        <v>108</v>
      </c>
      <c r="B12" s="16">
        <f>[1]int8!C19</f>
        <v>100.38200000000001</v>
      </c>
      <c r="C12" s="16">
        <f>[1]int8!D19</f>
        <v>101.562</v>
      </c>
    </row>
    <row r="13" spans="1:6" x14ac:dyDescent="0.3">
      <c r="A13" s="18" t="s">
        <v>109</v>
      </c>
      <c r="B13" s="16">
        <f>[1]int8!C24</f>
        <v>99.024000000000001</v>
      </c>
      <c r="C13" s="16">
        <f>[1]int8!D24</f>
        <v>101.976</v>
      </c>
    </row>
    <row r="14" spans="1:6" x14ac:dyDescent="0.3">
      <c r="A14" t="str">
        <f>A7</f>
        <v>Intel® Core™ i3-10100</v>
      </c>
      <c r="B14" s="16">
        <f>[1]int8!C29</f>
        <v>25.872</v>
      </c>
      <c r="C14" s="16">
        <f>[1]int8!D29</f>
        <v>26.042999999999999</v>
      </c>
    </row>
    <row r="15" spans="1:6" x14ac:dyDescent="0.3">
      <c r="B15" s="5" t="s">
        <v>50</v>
      </c>
    </row>
    <row r="16" spans="1:6" x14ac:dyDescent="0.3">
      <c r="A16" s="5" t="s">
        <v>43</v>
      </c>
      <c r="B16" s="15" t="str">
        <f>B2</f>
        <v>OpenVINO™ Model Server</v>
      </c>
      <c r="C16" s="15" t="str">
        <f>C2</f>
        <v>OpenVINO™</v>
      </c>
    </row>
    <row r="17" spans="1:3" x14ac:dyDescent="0.3">
      <c r="A17" t="str">
        <f>A10</f>
        <v>Intel® Xeon® Platinum 8260M</v>
      </c>
      <c r="B17" s="16">
        <f>[1]fp32!E9</f>
        <v>15.132</v>
      </c>
      <c r="C17" s="16">
        <f>[1]fp32!F9</f>
        <v>14.59</v>
      </c>
    </row>
    <row r="18" spans="1:3" x14ac:dyDescent="0.3">
      <c r="A18" t="str">
        <f>A11</f>
        <v>Intel® Xeon® Gold 6238M</v>
      </c>
      <c r="B18" s="16">
        <f>[1]fp32!E14</f>
        <v>13.254</v>
      </c>
      <c r="C18" s="16">
        <f>[1]fp32!F14</f>
        <v>13.125</v>
      </c>
    </row>
    <row r="19" spans="1:3" x14ac:dyDescent="0.3">
      <c r="A19" s="18" t="s">
        <v>108</v>
      </c>
      <c r="B19" s="16">
        <f>[1]fp32!E19</f>
        <v>3.254</v>
      </c>
      <c r="C19" s="16">
        <f>[1]fp32!F19</f>
        <v>3.23</v>
      </c>
    </row>
    <row r="20" spans="1:3" x14ac:dyDescent="0.3">
      <c r="A20" s="18" t="s">
        <v>109</v>
      </c>
      <c r="B20" s="16">
        <f>[1]fp32!E24</f>
        <v>3.266</v>
      </c>
      <c r="C20" s="16">
        <f>[1]fp32!F24</f>
        <v>3.2320000000000002</v>
      </c>
    </row>
    <row r="21" spans="1:3" x14ac:dyDescent="0.3">
      <c r="A21" t="str">
        <f>A14</f>
        <v>Intel® Core™ i3-10100</v>
      </c>
      <c r="B21" s="16">
        <f>[1]fp32!E29</f>
        <v>1.456</v>
      </c>
      <c r="C21" s="16">
        <f>[1]fp32!F29</f>
        <v>1.4339999999999999</v>
      </c>
    </row>
    <row r="22" spans="1:3" x14ac:dyDescent="0.3">
      <c r="B22" s="5" t="s">
        <v>51</v>
      </c>
    </row>
    <row r="23" spans="1:3" x14ac:dyDescent="0.3">
      <c r="A23" s="5" t="s">
        <v>43</v>
      </c>
      <c r="B23" s="15" t="str">
        <f>B9</f>
        <v>OpenVINO™ Model Server</v>
      </c>
      <c r="C23" s="15" t="str">
        <f>C9</f>
        <v>OpenVINO™</v>
      </c>
    </row>
    <row r="24" spans="1:3" x14ac:dyDescent="0.3">
      <c r="A24" t="str">
        <f>A17</f>
        <v>Intel® Xeon® Platinum 8260M</v>
      </c>
      <c r="B24" s="16">
        <f>[1]int8!E9</f>
        <v>42.405999999999999</v>
      </c>
      <c r="C24" s="16">
        <f>[1]int8!F9</f>
        <v>42.884999999999998</v>
      </c>
    </row>
    <row r="25" spans="1:3" x14ac:dyDescent="0.3">
      <c r="A25" t="str">
        <f>A18</f>
        <v>Intel® Xeon® Gold 6238M</v>
      </c>
      <c r="B25" s="16">
        <f>[1]int8!E14</f>
        <v>37.622999999999998</v>
      </c>
      <c r="C25" s="16">
        <f>[1]int8!F14</f>
        <v>38.151000000000003</v>
      </c>
    </row>
    <row r="26" spans="1:3" x14ac:dyDescent="0.3">
      <c r="A26" s="18" t="s">
        <v>108</v>
      </c>
      <c r="B26" s="16">
        <f>[1]int8!E19</f>
        <v>10.092000000000001</v>
      </c>
      <c r="C26" s="16">
        <f>[1]int8!F19</f>
        <v>10.050000000000001</v>
      </c>
    </row>
    <row r="27" spans="1:3" x14ac:dyDescent="0.3">
      <c r="A27" s="18" t="s">
        <v>109</v>
      </c>
      <c r="B27" s="16">
        <f>[1]int8!E24</f>
        <v>10.132999999999999</v>
      </c>
      <c r="C27" s="16">
        <f>[1]int8!F24</f>
        <v>10.132</v>
      </c>
    </row>
    <row r="28" spans="1:3" x14ac:dyDescent="0.3">
      <c r="A28" t="str">
        <f>A21</f>
        <v>Intel® Core™ i3-10100</v>
      </c>
      <c r="B28" s="16">
        <f>[1]int8!E29</f>
        <v>2.4500000000000002</v>
      </c>
      <c r="C28" s="16">
        <f>[1]int8!F29</f>
        <v>2.4209999999999998</v>
      </c>
    </row>
    <row r="29" spans="1:3" x14ac:dyDescent="0.3">
      <c r="B29" s="5" t="s">
        <v>52</v>
      </c>
      <c r="C29" s="5"/>
    </row>
    <row r="30" spans="1:3" x14ac:dyDescent="0.3">
      <c r="A30" s="5" t="s">
        <v>43</v>
      </c>
      <c r="B30" s="15" t="str">
        <f>B16</f>
        <v>OpenVINO™ Model Server</v>
      </c>
      <c r="C30" s="15" t="str">
        <f>C16</f>
        <v>OpenVINO™</v>
      </c>
    </row>
    <row r="31" spans="1:3" x14ac:dyDescent="0.3">
      <c r="A31" t="str">
        <f>A24</f>
        <v>Intel® Xeon® Platinum 8260M</v>
      </c>
      <c r="B31" s="16">
        <f>[1]fp32!G9</f>
        <v>278.548</v>
      </c>
      <c r="C31" s="16">
        <f>[1]fp32!H9</f>
        <v>288.53100000000001</v>
      </c>
    </row>
    <row r="32" spans="1:3" x14ac:dyDescent="0.3">
      <c r="A32" t="str">
        <f>A25</f>
        <v>Intel® Xeon® Gold 6238M</v>
      </c>
      <c r="B32" s="16">
        <f>[1]fp32!G14</f>
        <v>253.09</v>
      </c>
      <c r="C32" s="16">
        <f>[1]fp32!H14</f>
        <v>247.44499999999999</v>
      </c>
    </row>
    <row r="33" spans="1:3" x14ac:dyDescent="0.3">
      <c r="A33" s="18" t="s">
        <v>108</v>
      </c>
      <c r="B33" s="16">
        <f>[1]fp32!G19</f>
        <v>55.850999999999999</v>
      </c>
      <c r="C33" s="16">
        <f>[1]fp32!H19</f>
        <v>59.759</v>
      </c>
    </row>
    <row r="34" spans="1:3" x14ac:dyDescent="0.3">
      <c r="A34" s="18" t="s">
        <v>109</v>
      </c>
      <c r="B34" s="16">
        <f>[1]fp32!G24</f>
        <v>48.905999999999999</v>
      </c>
      <c r="C34" s="16">
        <f>[1]fp32!H24</f>
        <v>51.747</v>
      </c>
    </row>
    <row r="35" spans="1:3" x14ac:dyDescent="0.3">
      <c r="A35" t="str">
        <f>A28</f>
        <v>Intel® Core™ i3-10100</v>
      </c>
      <c r="B35" s="16">
        <f>[1]fp32!G29</f>
        <v>30.315999999999999</v>
      </c>
      <c r="C35" s="16">
        <f>[1]fp32!H29</f>
        <v>31.321000000000002</v>
      </c>
    </row>
    <row r="36" spans="1:3" x14ac:dyDescent="0.3">
      <c r="B36" s="5" t="s">
        <v>53</v>
      </c>
      <c r="C36" s="5"/>
    </row>
    <row r="37" spans="1:3" x14ac:dyDescent="0.3">
      <c r="A37" s="5" t="s">
        <v>43</v>
      </c>
      <c r="B37" s="15" t="str">
        <f>B23</f>
        <v>OpenVINO™ Model Server</v>
      </c>
      <c r="C37" s="15" t="str">
        <f>C23</f>
        <v>OpenVINO™</v>
      </c>
    </row>
    <row r="38" spans="1:3" x14ac:dyDescent="0.3">
      <c r="A38" t="str">
        <f>A31</f>
        <v>Intel® Xeon® Platinum 8260M</v>
      </c>
      <c r="B38" s="16">
        <f>[1]int8!G9</f>
        <v>443.03199999999998</v>
      </c>
      <c r="C38" s="16">
        <f>[1]int8!H9</f>
        <v>483.43799999999999</v>
      </c>
    </row>
    <row r="39" spans="1:3" x14ac:dyDescent="0.3">
      <c r="A39" t="str">
        <f>A32</f>
        <v>Intel® Xeon® Gold 6238M</v>
      </c>
      <c r="B39" s="16">
        <f>[1]int8!G14</f>
        <v>377.84399999999999</v>
      </c>
      <c r="C39" s="16">
        <f>[1]int8!H14</f>
        <v>413.08300000000003</v>
      </c>
    </row>
    <row r="40" spans="1:3" x14ac:dyDescent="0.3">
      <c r="A40" s="18" t="s">
        <v>108</v>
      </c>
      <c r="B40" s="16">
        <f>[1]int8!G19</f>
        <v>131.453</v>
      </c>
      <c r="C40" s="16">
        <f>[1]int8!H19</f>
        <v>149.505</v>
      </c>
    </row>
    <row r="41" spans="1:3" x14ac:dyDescent="0.3">
      <c r="A41" s="18" t="s">
        <v>109</v>
      </c>
      <c r="B41" s="16">
        <f>[1]int8!G24</f>
        <v>124.167</v>
      </c>
      <c r="C41" s="16">
        <f>[1]int8!H24</f>
        <v>142.489</v>
      </c>
    </row>
    <row r="42" spans="1:3" x14ac:dyDescent="0.3">
      <c r="A42" t="str">
        <f>A35</f>
        <v>Intel® Core™ i3-10100</v>
      </c>
      <c r="B42" s="16">
        <f>[1]int8!G29</f>
        <v>47.377000000000002</v>
      </c>
      <c r="C42" s="16">
        <f>[1]int8!H29</f>
        <v>50.628999999999998</v>
      </c>
    </row>
    <row r="43" spans="1:3" x14ac:dyDescent="0.3">
      <c r="B43" s="5" t="s">
        <v>86</v>
      </c>
      <c r="C43" s="5"/>
    </row>
    <row r="44" spans="1:3" x14ac:dyDescent="0.3">
      <c r="A44" s="5" t="s">
        <v>43</v>
      </c>
      <c r="B44" s="15" t="str">
        <f>B30</f>
        <v>OpenVINO™ Model Server</v>
      </c>
      <c r="C44" s="15" t="str">
        <f>C30</f>
        <v>OpenVINO™</v>
      </c>
    </row>
    <row r="45" spans="1:3" x14ac:dyDescent="0.3">
      <c r="A45" t="str">
        <f>A38</f>
        <v>Intel® Xeon® Platinum 8260M</v>
      </c>
      <c r="B45" s="16">
        <f>[1]fp32!I9</f>
        <v>1.95</v>
      </c>
      <c r="C45" s="16">
        <f>[1]fp32!J9</f>
        <v>1.871</v>
      </c>
    </row>
    <row r="46" spans="1:3" x14ac:dyDescent="0.3">
      <c r="A46" t="str">
        <f>A39</f>
        <v>Intel® Xeon® Gold 6238M</v>
      </c>
      <c r="B46" s="16">
        <f>[1]fp32!I14</f>
        <v>1.714</v>
      </c>
      <c r="C46" s="16">
        <f>[1]fp32!J14</f>
        <v>1.6379999999999999</v>
      </c>
    </row>
    <row r="47" spans="1:3" x14ac:dyDescent="0.3">
      <c r="A47" s="18" t="s">
        <v>108</v>
      </c>
      <c r="B47" s="16">
        <f>[1]fp32!I19</f>
        <v>0.39400000000000002</v>
      </c>
      <c r="C47" s="16">
        <f>[1]fp32!J19</f>
        <v>0.36799999999999999</v>
      </c>
    </row>
    <row r="48" spans="1:3" x14ac:dyDescent="0.3">
      <c r="A48" s="18" t="s">
        <v>109</v>
      </c>
      <c r="B48" s="16">
        <f>[1]fp32!I24</f>
        <v>0.36399999999999999</v>
      </c>
      <c r="C48" s="16">
        <f>[1]fp32!J24</f>
        <v>0.35199999999999998</v>
      </c>
    </row>
    <row r="49" spans="1:3" x14ac:dyDescent="0.3">
      <c r="A49" t="str">
        <f>A42</f>
        <v>Intel® Core™ i3-10100</v>
      </c>
      <c r="B49" s="16">
        <f>[1]fp32!I29</f>
        <v>0.182</v>
      </c>
      <c r="C49" s="16">
        <f>[1]fp32!J29</f>
        <v>0.151</v>
      </c>
    </row>
    <row r="50" spans="1:3" x14ac:dyDescent="0.3">
      <c r="B50" s="5" t="s">
        <v>87</v>
      </c>
      <c r="C50" s="5"/>
    </row>
    <row r="51" spans="1:3" x14ac:dyDescent="0.3">
      <c r="A51" s="5" t="s">
        <v>43</v>
      </c>
      <c r="B51" s="15" t="str">
        <f>B37</f>
        <v>OpenVINO™ Model Server</v>
      </c>
      <c r="C51" s="15" t="str">
        <f>C37</f>
        <v>OpenVINO™</v>
      </c>
    </row>
    <row r="52" spans="1:3" x14ac:dyDescent="0.3">
      <c r="A52" t="str">
        <f>A45</f>
        <v>Intel® Xeon® Platinum 8260M</v>
      </c>
      <c r="B52" s="16">
        <f>[1]int8!I9</f>
        <v>6.7629999999999999</v>
      </c>
      <c r="C52" s="16">
        <f>[1]int8!J9</f>
        <v>6.8239999999999998</v>
      </c>
    </row>
    <row r="53" spans="1:3" x14ac:dyDescent="0.3">
      <c r="A53" t="str">
        <f>A46</f>
        <v>Intel® Xeon® Gold 6238M</v>
      </c>
      <c r="B53" s="16">
        <f>[1]int8!I14</f>
        <v>6.1260000000000003</v>
      </c>
      <c r="C53" s="16">
        <f>[1]int8!J14</f>
        <v>6.202</v>
      </c>
    </row>
    <row r="54" spans="1:3" x14ac:dyDescent="0.3">
      <c r="A54" s="18" t="s">
        <v>108</v>
      </c>
      <c r="B54" s="16">
        <f>[1]int8!I19</f>
        <v>1.3380000000000001</v>
      </c>
      <c r="C54" s="16">
        <f>[1]int8!J19</f>
        <v>1.3080000000000001</v>
      </c>
    </row>
    <row r="55" spans="1:3" x14ac:dyDescent="0.3">
      <c r="A55" s="18" t="s">
        <v>109</v>
      </c>
      <c r="B55" s="16">
        <f>[1]int8!I24</f>
        <v>1.3360000000000001</v>
      </c>
      <c r="C55" s="16">
        <f>[1]int8!J24</f>
        <v>1.3220000000000001</v>
      </c>
    </row>
    <row r="56" spans="1:3" x14ac:dyDescent="0.3">
      <c r="A56" t="str">
        <f>A49</f>
        <v>Intel® Core™ i3-10100</v>
      </c>
      <c r="B56" s="16">
        <f>[1]int8!I29</f>
        <v>0.38900000000000001</v>
      </c>
      <c r="C56" s="16">
        <f>[1]int8!J29</f>
        <v>0.36099999999999999</v>
      </c>
    </row>
    <row r="57" spans="1:3" x14ac:dyDescent="0.3">
      <c r="B57" s="5" t="s">
        <v>54</v>
      </c>
      <c r="C57" s="5"/>
    </row>
    <row r="58" spans="1:3" x14ac:dyDescent="0.3">
      <c r="A58" s="5" t="s">
        <v>43</v>
      </c>
      <c r="B58" s="15" t="str">
        <f>B44</f>
        <v>OpenVINO™ Model Server</v>
      </c>
      <c r="C58" s="15" t="str">
        <f>C44</f>
        <v>OpenVINO™</v>
      </c>
    </row>
    <row r="59" spans="1:3" x14ac:dyDescent="0.3">
      <c r="A59" t="str">
        <f>A52</f>
        <v>Intel® Xeon® Platinum 8260M</v>
      </c>
      <c r="B59" s="16">
        <f>[1]fp32!K9</f>
        <v>3327.6210000000001</v>
      </c>
      <c r="C59" s="16">
        <f>[1]fp32!L9</f>
        <v>3909.1239999999998</v>
      </c>
    </row>
    <row r="60" spans="1:3" x14ac:dyDescent="0.3">
      <c r="A60" t="str">
        <f>A53</f>
        <v>Intel® Xeon® Gold 6238M</v>
      </c>
      <c r="B60" s="16">
        <f>[1]fp32!K14</f>
        <v>2905.1709999999998</v>
      </c>
      <c r="C60" s="16">
        <f>[1]fp32!L14</f>
        <v>3333.3989999999999</v>
      </c>
    </row>
    <row r="61" spans="1:3" x14ac:dyDescent="0.3">
      <c r="A61" s="18" t="s">
        <v>108</v>
      </c>
      <c r="B61" s="16">
        <f>[1]fp32!K19</f>
        <v>734.822</v>
      </c>
      <c r="C61" s="16">
        <f>[1]fp32!L19</f>
        <v>865.80600000000004</v>
      </c>
    </row>
    <row r="62" spans="1:3" x14ac:dyDescent="0.3">
      <c r="A62" s="18" t="s">
        <v>109</v>
      </c>
      <c r="B62" s="16">
        <f>[1]fp32!K24</f>
        <v>664.84199999999998</v>
      </c>
      <c r="C62" s="16">
        <f>[1]fp32!L24</f>
        <v>795.18</v>
      </c>
    </row>
    <row r="63" spans="1:3" x14ac:dyDescent="0.3">
      <c r="A63" t="str">
        <f>A56</f>
        <v>Intel® Core™ i3-10100</v>
      </c>
      <c r="B63" s="16">
        <f>[1]fp32!K29</f>
        <v>380.661</v>
      </c>
      <c r="C63" s="16">
        <f>[1]fp32!L29</f>
        <v>442.76299999999998</v>
      </c>
    </row>
    <row r="64" spans="1:3" x14ac:dyDescent="0.3">
      <c r="B64" s="5" t="s">
        <v>55</v>
      </c>
      <c r="C64" s="5"/>
    </row>
    <row r="65" spans="1:3" x14ac:dyDescent="0.3">
      <c r="A65" s="5" t="s">
        <v>43</v>
      </c>
      <c r="B65" s="15" t="str">
        <f>B51</f>
        <v>OpenVINO™ Model Server</v>
      </c>
      <c r="C65" s="15" t="str">
        <f>C51</f>
        <v>OpenVINO™</v>
      </c>
    </row>
    <row r="66" spans="1:3" x14ac:dyDescent="0.3">
      <c r="A66" t="str">
        <f>A59</f>
        <v>Intel® Xeon® Platinum 8260M</v>
      </c>
      <c r="B66" s="16">
        <f>[1]int8!K9</f>
        <v>7554.2349999999997</v>
      </c>
      <c r="C66" s="16">
        <f>[1]int8!L9</f>
        <v>12375.018</v>
      </c>
    </row>
    <row r="67" spans="1:3" x14ac:dyDescent="0.3">
      <c r="A67" t="str">
        <f>A60</f>
        <v>Intel® Xeon® Gold 6238M</v>
      </c>
      <c r="B67" s="16">
        <f>[1]int8!K14</f>
        <v>7461.99</v>
      </c>
      <c r="C67" s="16">
        <f>[1]int8!L14</f>
        <v>10422.241</v>
      </c>
    </row>
    <row r="68" spans="1:3" x14ac:dyDescent="0.3">
      <c r="A68" s="18" t="s">
        <v>108</v>
      </c>
      <c r="B68" s="16">
        <f>[1]int8!K19</f>
        <v>2163.4119999999998</v>
      </c>
      <c r="C68" s="16">
        <f>[1]int8!L19</f>
        <v>2743.201</v>
      </c>
    </row>
    <row r="69" spans="1:3" x14ac:dyDescent="0.3">
      <c r="A69" s="18" t="s">
        <v>109</v>
      </c>
      <c r="B69" s="16">
        <f>[1]int8!K24</f>
        <v>2063.761</v>
      </c>
      <c r="C69" s="16">
        <f>[1]int8!L24</f>
        <v>2721.4540000000002</v>
      </c>
    </row>
    <row r="70" spans="1:3" x14ac:dyDescent="0.3">
      <c r="A70" t="str">
        <f>A63</f>
        <v>Intel® Core™ i3-10100</v>
      </c>
      <c r="B70" s="16">
        <f>[1]int8!K29</f>
        <v>617.39300000000003</v>
      </c>
      <c r="C70" s="16">
        <f>[1]int8!L29</f>
        <v>724.23199999999997</v>
      </c>
    </row>
    <row r="71" spans="1:3" x14ac:dyDescent="0.3">
      <c r="B71" s="5" t="s">
        <v>56</v>
      </c>
      <c r="C71" s="5"/>
    </row>
    <row r="72" spans="1:3" x14ac:dyDescent="0.3">
      <c r="A72" s="5" t="s">
        <v>43</v>
      </c>
      <c r="B72" s="15" t="str">
        <f>B58</f>
        <v>OpenVINO™ Model Server</v>
      </c>
      <c r="C72" s="15" t="str">
        <f>C58</f>
        <v>OpenVINO™</v>
      </c>
    </row>
    <row r="73" spans="1:3" x14ac:dyDescent="0.3">
      <c r="A73" t="str">
        <f>A66</f>
        <v>Intel® Xeon® Platinum 8260M</v>
      </c>
      <c r="B73" s="16">
        <f>[1]fp32!M9</f>
        <v>634.10199999999998</v>
      </c>
      <c r="C73" s="16">
        <f>[1]fp32!N9</f>
        <v>634.73199999999997</v>
      </c>
    </row>
    <row r="74" spans="1:3" x14ac:dyDescent="0.3">
      <c r="A74" t="str">
        <f>A67</f>
        <v>Intel® Xeon® Gold 6238M</v>
      </c>
      <c r="B74" s="16">
        <f>[1]fp32!M14</f>
        <v>569.92499999999995</v>
      </c>
      <c r="C74" s="16">
        <f>[1]fp32!N14</f>
        <v>575.20799999999997</v>
      </c>
    </row>
    <row r="75" spans="1:3" x14ac:dyDescent="0.3">
      <c r="A75" s="18" t="s">
        <v>108</v>
      </c>
      <c r="B75" s="16">
        <f>[1]fp32!M19</f>
        <v>113.04600000000001</v>
      </c>
      <c r="C75" s="16">
        <f>[1]fp32!N19</f>
        <v>116.78400000000001</v>
      </c>
    </row>
    <row r="76" spans="1:3" x14ac:dyDescent="0.3">
      <c r="A76" s="18" t="s">
        <v>109</v>
      </c>
      <c r="B76" s="16">
        <f>[1]fp32!M24</f>
        <v>110.83499999999999</v>
      </c>
      <c r="C76" s="16">
        <f>[1]fp32!N24</f>
        <v>114.85899999999999</v>
      </c>
    </row>
    <row r="77" spans="1:3" x14ac:dyDescent="0.3">
      <c r="A77" t="str">
        <f>A70</f>
        <v>Intel® Core™ i3-10100</v>
      </c>
      <c r="B77" s="16">
        <f>[1]fp32!M29</f>
        <v>57.037999999999997</v>
      </c>
      <c r="C77" s="16">
        <f>[1]fp32!N29</f>
        <v>57.978000000000002</v>
      </c>
    </row>
    <row r="78" spans="1:3" x14ac:dyDescent="0.3">
      <c r="B78" s="5" t="s">
        <v>57</v>
      </c>
      <c r="C78" s="5"/>
    </row>
    <row r="79" spans="1:3" x14ac:dyDescent="0.3">
      <c r="A79" s="5" t="s">
        <v>43</v>
      </c>
      <c r="B79" s="15" t="str">
        <f>B65</f>
        <v>OpenVINO™ Model Server</v>
      </c>
      <c r="C79" s="15" t="str">
        <f>C65</f>
        <v>OpenVINO™</v>
      </c>
    </row>
    <row r="80" spans="1:3" x14ac:dyDescent="0.3">
      <c r="A80" t="str">
        <f>A73</f>
        <v>Intel® Xeon® Platinum 8260M</v>
      </c>
      <c r="B80" s="16">
        <f>[1]int8!M9</f>
        <v>2349.8719999999998</v>
      </c>
      <c r="C80" s="16">
        <f>[1]int8!N9</f>
        <v>2481.2559999999999</v>
      </c>
    </row>
    <row r="81" spans="1:3" x14ac:dyDescent="0.3">
      <c r="A81" t="str">
        <f>A74</f>
        <v>Intel® Xeon® Gold 6238M</v>
      </c>
      <c r="B81" s="16">
        <f>[1]int8!M14</f>
        <v>2064.5810000000001</v>
      </c>
      <c r="C81" s="16">
        <f>[1]int8!N14</f>
        <v>2199.0720000000001</v>
      </c>
    </row>
    <row r="82" spans="1:3" x14ac:dyDescent="0.3">
      <c r="A82" s="18" t="s">
        <v>108</v>
      </c>
      <c r="B82" s="16">
        <f>[1]int8!M19</f>
        <v>440.92399999999998</v>
      </c>
      <c r="C82" s="16">
        <f>[1]int8!N19</f>
        <v>457.358</v>
      </c>
    </row>
    <row r="83" spans="1:3" x14ac:dyDescent="0.3">
      <c r="A83" s="18" t="s">
        <v>109</v>
      </c>
      <c r="B83" s="16">
        <f>[1]int8!M24</f>
        <v>445.40800000000002</v>
      </c>
      <c r="C83" s="16">
        <f>[1]int8!N24</f>
        <v>467.59100000000001</v>
      </c>
    </row>
    <row r="84" spans="1:3" x14ac:dyDescent="0.3">
      <c r="A84" t="str">
        <f>A77</f>
        <v>Intel® Core™ i3-10100</v>
      </c>
      <c r="B84" s="16">
        <f>[1]int8!M29</f>
        <v>113.691</v>
      </c>
      <c r="C84" s="16">
        <f>[1]int8!N29</f>
        <v>118.21299999999999</v>
      </c>
    </row>
    <row r="85" spans="1:3" x14ac:dyDescent="0.3">
      <c r="B85" s="5" t="s">
        <v>58</v>
      </c>
      <c r="C85" s="5"/>
    </row>
    <row r="86" spans="1:3" x14ac:dyDescent="0.3">
      <c r="A86" s="5" t="s">
        <v>43</v>
      </c>
      <c r="B86" s="15" t="str">
        <f>B72</f>
        <v>OpenVINO™ Model Server</v>
      </c>
      <c r="C86" s="15" t="str">
        <f>C72</f>
        <v>OpenVINO™</v>
      </c>
    </row>
    <row r="87" spans="1:3" x14ac:dyDescent="0.3">
      <c r="A87" t="str">
        <f>A80</f>
        <v>Intel® Xeon® Platinum 8260M</v>
      </c>
      <c r="B87" s="16">
        <f>[1]fp32!O9</f>
        <v>12.026999999999999</v>
      </c>
      <c r="C87" s="16">
        <f>[1]fp32!P9</f>
        <v>12.166</v>
      </c>
    </row>
    <row r="88" spans="1:3" x14ac:dyDescent="0.3">
      <c r="A88" t="str">
        <f>A81</f>
        <v>Intel® Xeon® Gold 6238M</v>
      </c>
      <c r="B88" s="16">
        <f>[1]fp32!O14</f>
        <v>10.472</v>
      </c>
      <c r="C88" s="16">
        <f>[1]fp32!P14</f>
        <v>10.598000000000001</v>
      </c>
    </row>
    <row r="89" spans="1:3" x14ac:dyDescent="0.3">
      <c r="A89" s="18" t="s">
        <v>108</v>
      </c>
      <c r="B89" s="16">
        <f>[1]fp32!O19</f>
        <v>2.0310000000000001</v>
      </c>
      <c r="C89" s="16">
        <f>[1]fp32!P19</f>
        <v>2.0059999999999998</v>
      </c>
    </row>
    <row r="90" spans="1:3" x14ac:dyDescent="0.3">
      <c r="A90" s="18" t="s">
        <v>109</v>
      </c>
      <c r="B90" s="16">
        <f>[1]fp32!O24</f>
        <v>2.0739999999999998</v>
      </c>
      <c r="C90" s="16">
        <f>[1]fp32!P24</f>
        <v>2.0529999999999999</v>
      </c>
    </row>
    <row r="91" spans="1:3" x14ac:dyDescent="0.3">
      <c r="A91" t="str">
        <f>A84</f>
        <v>Intel® Core™ i3-10100</v>
      </c>
      <c r="B91" s="16">
        <f>[1]fp32!O29</f>
        <v>1.0309999999999999</v>
      </c>
      <c r="C91" s="16">
        <f>[1]fp32!P29</f>
        <v>1</v>
      </c>
    </row>
    <row r="92" spans="1:3" x14ac:dyDescent="0.3">
      <c r="B92" s="5" t="s">
        <v>59</v>
      </c>
      <c r="C92" s="5"/>
    </row>
    <row r="93" spans="1:3" x14ac:dyDescent="0.3">
      <c r="A93" s="5" t="s">
        <v>43</v>
      </c>
      <c r="B93" s="15" t="str">
        <f>B79</f>
        <v>OpenVINO™ Model Server</v>
      </c>
      <c r="C93" s="15" t="str">
        <f>C79</f>
        <v>OpenVINO™</v>
      </c>
    </row>
    <row r="94" spans="1:3" x14ac:dyDescent="0.3">
      <c r="A94" t="str">
        <f>A87</f>
        <v>Intel® Xeon® Platinum 8260M</v>
      </c>
      <c r="B94" s="16">
        <f>[1]int8!O9</f>
        <v>44.524999999999999</v>
      </c>
      <c r="C94" s="16">
        <f>[1]int8!P9</f>
        <v>47.271999999999998</v>
      </c>
    </row>
    <row r="95" spans="1:3" x14ac:dyDescent="0.3">
      <c r="A95" t="str">
        <f>A88</f>
        <v>Intel® Xeon® Gold 6238M</v>
      </c>
      <c r="B95" s="16">
        <f>[1]int8!O14</f>
        <v>38.737000000000002</v>
      </c>
      <c r="C95" s="16">
        <f>[1]int8!P14</f>
        <v>40.683</v>
      </c>
    </row>
    <row r="96" spans="1:3" x14ac:dyDescent="0.3">
      <c r="A96" s="18" t="s">
        <v>108</v>
      </c>
      <c r="B96" s="16">
        <f>[1]int8!O19</f>
        <v>7.75</v>
      </c>
      <c r="C96" s="16">
        <f>[1]int8!P19</f>
        <v>7.8170000000000002</v>
      </c>
    </row>
    <row r="97" spans="1:3" x14ac:dyDescent="0.3">
      <c r="A97" s="18" t="s">
        <v>109</v>
      </c>
      <c r="B97" s="16">
        <f>[1]int8!O24</f>
        <v>7.9870000000000001</v>
      </c>
      <c r="C97" s="16">
        <f>[1]int8!P24</f>
        <v>8.0229999999999997</v>
      </c>
    </row>
    <row r="98" spans="1:3" x14ac:dyDescent="0.3">
      <c r="A98" t="str">
        <f>A91</f>
        <v>Intel® Core™ i3-10100</v>
      </c>
      <c r="B98" s="16">
        <f>[1]int8!O29</f>
        <v>1.954</v>
      </c>
      <c r="C98" s="16">
        <f>[1]int8!P29</f>
        <v>1.9370000000000001</v>
      </c>
    </row>
    <row r="99" spans="1:3" x14ac:dyDescent="0.3">
      <c r="B99" s="5" t="s">
        <v>64</v>
      </c>
      <c r="C99" s="5"/>
    </row>
    <row r="100" spans="1:3" x14ac:dyDescent="0.3">
      <c r="A100" s="5" t="s">
        <v>43</v>
      </c>
      <c r="B100" s="15" t="str">
        <f>B86</f>
        <v>OpenVINO™ Model Server</v>
      </c>
      <c r="C100" s="15" t="str">
        <f>C86</f>
        <v>OpenVINO™</v>
      </c>
    </row>
    <row r="101" spans="1:3" x14ac:dyDescent="0.3">
      <c r="A101" t="str">
        <f>A94</f>
        <v>Intel® Xeon® Platinum 8260M</v>
      </c>
      <c r="B101" s="16">
        <f>[1]fp32!Q9</f>
        <v>1356.126</v>
      </c>
      <c r="C101" s="16">
        <f>[1]fp32!R9</f>
        <v>1384.145</v>
      </c>
    </row>
    <row r="102" spans="1:3" x14ac:dyDescent="0.3">
      <c r="A102" t="str">
        <f>A95</f>
        <v>Intel® Xeon® Gold 6238M</v>
      </c>
      <c r="B102" s="16">
        <f>[1]fp32!Q14</f>
        <v>1201.096</v>
      </c>
      <c r="C102" s="16">
        <f>[1]fp32!R14</f>
        <v>1219.441</v>
      </c>
    </row>
    <row r="103" spans="1:3" x14ac:dyDescent="0.3">
      <c r="A103" s="18" t="s">
        <v>108</v>
      </c>
      <c r="B103" s="16">
        <f>[1]fp32!Q19</f>
        <v>264.15300000000002</v>
      </c>
      <c r="C103" s="16">
        <f>[1]fp32!R19</f>
        <v>274.42</v>
      </c>
    </row>
    <row r="104" spans="1:3" x14ac:dyDescent="0.3">
      <c r="A104" s="18" t="s">
        <v>109</v>
      </c>
      <c r="B104" s="16">
        <f>[1]fp32!Q24</f>
        <v>250.09399999999999</v>
      </c>
      <c r="C104" s="16">
        <f>[1]fp32!R24</f>
        <v>260.10399999999998</v>
      </c>
    </row>
    <row r="105" spans="1:3" x14ac:dyDescent="0.3">
      <c r="A105" t="str">
        <f>A98</f>
        <v>Intel® Core™ i3-10100</v>
      </c>
      <c r="B105" s="16">
        <f>[1]fp32!Q29</f>
        <v>129.94900000000001</v>
      </c>
      <c r="C105" s="16">
        <f>[1]fp32!R29</f>
        <v>133.42099999999999</v>
      </c>
    </row>
    <row r="106" spans="1:3" x14ac:dyDescent="0.3">
      <c r="B106" s="5" t="s">
        <v>65</v>
      </c>
      <c r="C106" s="5"/>
    </row>
    <row r="107" spans="1:3" x14ac:dyDescent="0.3">
      <c r="A107" s="5" t="s">
        <v>43</v>
      </c>
      <c r="B107" s="15" t="str">
        <f>B93</f>
        <v>OpenVINO™ Model Server</v>
      </c>
      <c r="C107" s="15" t="str">
        <f>C93</f>
        <v>OpenVINO™</v>
      </c>
    </row>
    <row r="108" spans="1:3" x14ac:dyDescent="0.3">
      <c r="A108" t="str">
        <f>A101</f>
        <v>Intel® Xeon® Platinum 8260M</v>
      </c>
      <c r="B108" s="16">
        <f>[1]int8!Q9</f>
        <v>4834.0450000000001</v>
      </c>
      <c r="C108" s="16">
        <f>[1]int8!R9</f>
        <v>5036.7520000000004</v>
      </c>
    </row>
    <row r="109" spans="1:3" x14ac:dyDescent="0.3">
      <c r="A109" t="str">
        <f>A102</f>
        <v>Intel® Xeon® Gold 6238M</v>
      </c>
      <c r="B109" s="16">
        <f>[1]int8!Q14</f>
        <v>4270.7020000000002</v>
      </c>
      <c r="C109" s="16">
        <f>[1]int8!R14</f>
        <v>4400.4709999999995</v>
      </c>
    </row>
    <row r="110" spans="1:3" x14ac:dyDescent="0.3">
      <c r="A110" s="18" t="s">
        <v>108</v>
      </c>
      <c r="B110" s="16">
        <f>[1]int8!Q19</f>
        <v>915.68100000000004</v>
      </c>
      <c r="C110" s="16">
        <f>[1]int8!R19</f>
        <v>997.98699999999997</v>
      </c>
    </row>
    <row r="111" spans="1:3" x14ac:dyDescent="0.3">
      <c r="A111" s="18" t="s">
        <v>109</v>
      </c>
      <c r="B111" s="16">
        <f>[1]int8!Q24</f>
        <v>930.12800000000004</v>
      </c>
      <c r="C111" s="16">
        <f>[1]int8!R24</f>
        <v>991.06399999999996</v>
      </c>
    </row>
    <row r="112" spans="1:3" x14ac:dyDescent="0.3">
      <c r="A112" t="str">
        <f>A105</f>
        <v>Intel® Core™ i3-10100</v>
      </c>
      <c r="B112" s="16">
        <f>[1]int8!Q29</f>
        <v>256.82100000000003</v>
      </c>
      <c r="C112" s="16">
        <f>[1]int8!R29</f>
        <v>267.14100000000002</v>
      </c>
    </row>
    <row r="113" spans="1:3" x14ac:dyDescent="0.3">
      <c r="B113" s="5" t="s">
        <v>60</v>
      </c>
      <c r="C113" s="5"/>
    </row>
    <row r="114" spans="1:3" x14ac:dyDescent="0.3">
      <c r="A114" s="5" t="s">
        <v>43</v>
      </c>
      <c r="B114" s="15" t="str">
        <f>B100</f>
        <v>OpenVINO™ Model Server</v>
      </c>
      <c r="C114" s="15" t="str">
        <f>C100</f>
        <v>OpenVINO™</v>
      </c>
    </row>
    <row r="115" spans="1:3" x14ac:dyDescent="0.3">
      <c r="A115" t="str">
        <f>A108</f>
        <v>Intel® Xeon® Platinum 8260M</v>
      </c>
      <c r="B115" s="16">
        <f>[1]fp32!S9</f>
        <v>18.052</v>
      </c>
      <c r="C115" s="16">
        <f>[1]fp32!T9</f>
        <v>18.260000000000002</v>
      </c>
    </row>
    <row r="116" spans="1:3" x14ac:dyDescent="0.3">
      <c r="A116" t="str">
        <f>A109</f>
        <v>Intel® Xeon® Gold 6238M</v>
      </c>
      <c r="B116" s="16">
        <f>[1]fp32!S14</f>
        <v>15.763</v>
      </c>
      <c r="C116" s="16">
        <f>[1]fp32!T14</f>
        <v>15.923999999999999</v>
      </c>
    </row>
    <row r="117" spans="1:3" x14ac:dyDescent="0.3">
      <c r="A117" s="18" t="s">
        <v>108</v>
      </c>
      <c r="B117" s="16">
        <f>[1]fp32!S19</f>
        <v>3.2719999999999998</v>
      </c>
      <c r="C117" s="16">
        <f>[1]fp32!T19</f>
        <v>3.246</v>
      </c>
    </row>
    <row r="118" spans="1:3" x14ac:dyDescent="0.3">
      <c r="A118" s="18" t="s">
        <v>109</v>
      </c>
      <c r="B118" s="16">
        <f>[1]fp32!S24</f>
        <v>3.3</v>
      </c>
      <c r="C118" s="16">
        <f>[1]fp32!T24</f>
        <v>3.2730000000000001</v>
      </c>
    </row>
    <row r="119" spans="1:3" x14ac:dyDescent="0.3">
      <c r="A119" t="str">
        <f>A112</f>
        <v>Intel® Core™ i3-10100</v>
      </c>
      <c r="B119" s="16">
        <f>[1]fp32!S29</f>
        <v>1.534</v>
      </c>
      <c r="C119" s="16">
        <f>[1]fp32!T29</f>
        <v>1.5149999999999999</v>
      </c>
    </row>
    <row r="120" spans="1:3" x14ac:dyDescent="0.3">
      <c r="B120" s="5" t="s">
        <v>61</v>
      </c>
      <c r="C120" s="5"/>
    </row>
    <row r="121" spans="1:3" x14ac:dyDescent="0.3">
      <c r="A121" s="5" t="s">
        <v>43</v>
      </c>
      <c r="B121" s="15" t="str">
        <f>B107</f>
        <v>OpenVINO™ Model Server</v>
      </c>
      <c r="C121" s="15" t="str">
        <f>C107</f>
        <v>OpenVINO™</v>
      </c>
    </row>
    <row r="122" spans="1:3" x14ac:dyDescent="0.3">
      <c r="A122" t="str">
        <f>A115</f>
        <v>Intel® Xeon® Platinum 8260M</v>
      </c>
      <c r="B122" s="16">
        <f>[1]int8!S9</f>
        <v>73.527000000000001</v>
      </c>
      <c r="C122" s="16">
        <f>[1]int8!T9</f>
        <v>77.933000000000007</v>
      </c>
    </row>
    <row r="123" spans="1:3" x14ac:dyDescent="0.3">
      <c r="A123" t="str">
        <f>A116</f>
        <v>Intel® Xeon® Gold 6238M</v>
      </c>
      <c r="B123" s="16">
        <f>[1]int8!S14</f>
        <v>64.658000000000001</v>
      </c>
      <c r="C123" s="16">
        <f>[1]int8!T14</f>
        <v>67.730999999999995</v>
      </c>
    </row>
    <row r="124" spans="1:3" x14ac:dyDescent="0.3">
      <c r="A124" s="18" t="s">
        <v>108</v>
      </c>
      <c r="B124" s="16">
        <f>[1]int8!S19</f>
        <v>12.583</v>
      </c>
      <c r="C124" s="16">
        <f>[1]int8!T19</f>
        <v>12.667999999999999</v>
      </c>
    </row>
    <row r="125" spans="1:3" x14ac:dyDescent="0.3">
      <c r="A125" s="18" t="s">
        <v>109</v>
      </c>
      <c r="B125" s="16">
        <f>[1]int8!S24</f>
        <v>12.727</v>
      </c>
      <c r="C125" s="16">
        <f>[1]int8!T24</f>
        <v>12.884</v>
      </c>
    </row>
    <row r="126" spans="1:3" x14ac:dyDescent="0.3">
      <c r="A126" t="str">
        <f>A119</f>
        <v>Intel® Core™ i3-10100</v>
      </c>
      <c r="B126" s="16">
        <f>[1]int8!S29</f>
        <v>2.9729999999999999</v>
      </c>
      <c r="C126" s="16">
        <f>[1]int8!T29</f>
        <v>2.96</v>
      </c>
    </row>
    <row r="127" spans="1:3" x14ac:dyDescent="0.3">
      <c r="B127" s="5" t="s">
        <v>146</v>
      </c>
      <c r="C127" s="5"/>
    </row>
    <row r="128" spans="1:3" x14ac:dyDescent="0.3">
      <c r="A128" s="5" t="s">
        <v>43</v>
      </c>
      <c r="B128" s="15" t="str">
        <f>B114</f>
        <v>OpenVINO™ Model Server</v>
      </c>
      <c r="C128" s="15" t="str">
        <f>C114</f>
        <v>OpenVINO™</v>
      </c>
    </row>
    <row r="129" spans="1:3" x14ac:dyDescent="0.3">
      <c r="A129" t="str">
        <f>A122</f>
        <v>Intel® Xeon® Platinum 8260M</v>
      </c>
      <c r="B129" s="16">
        <f>[1]fp32!U9</f>
        <v>78.204999999999998</v>
      </c>
      <c r="C129" s="16">
        <f>[1]fp32!V9</f>
        <v>85.149000000000001</v>
      </c>
    </row>
    <row r="130" spans="1:3" x14ac:dyDescent="0.3">
      <c r="A130" t="str">
        <f>A123</f>
        <v>Intel® Xeon® Gold 6238M</v>
      </c>
      <c r="B130" s="16">
        <f>[1]fp32!U14</f>
        <v>68.787999999999997</v>
      </c>
      <c r="C130" s="16">
        <f>[1]fp32!V14</f>
        <v>74.188999999999993</v>
      </c>
    </row>
    <row r="131" spans="1:3" x14ac:dyDescent="0.3">
      <c r="A131" s="18" t="s">
        <v>108</v>
      </c>
      <c r="B131" s="16">
        <f>[1]fp32!U19</f>
        <v>14.513999999999999</v>
      </c>
      <c r="C131" s="16">
        <f>[1]fp32!V19</f>
        <v>14.984999999999999</v>
      </c>
    </row>
    <row r="132" spans="1:3" x14ac:dyDescent="0.3">
      <c r="A132" s="18" t="s">
        <v>109</v>
      </c>
      <c r="B132" s="16">
        <f>[1]fp32!U24</f>
        <v>14.243</v>
      </c>
      <c r="C132" s="16">
        <f>[1]fp32!V24</f>
        <v>14.714</v>
      </c>
    </row>
    <row r="133" spans="1:3" x14ac:dyDescent="0.3">
      <c r="A133" t="str">
        <f>A126</f>
        <v>Intel® Core™ i3-10100</v>
      </c>
      <c r="B133" s="16">
        <f>[1]fp32!U29</f>
        <v>7.5110000000000001</v>
      </c>
      <c r="C133" s="16">
        <f>[1]fp32!V29</f>
        <v>7.6909999999999998</v>
      </c>
    </row>
    <row r="134" spans="1:3" x14ac:dyDescent="0.3">
      <c r="B134" s="5" t="s">
        <v>147</v>
      </c>
      <c r="C134" s="5"/>
    </row>
    <row r="135" spans="1:3" x14ac:dyDescent="0.3">
      <c r="A135" s="5" t="s">
        <v>43</v>
      </c>
      <c r="B135" s="15" t="str">
        <f>B121</f>
        <v>OpenVINO™ Model Server</v>
      </c>
      <c r="C135" s="15" t="str">
        <f>C121</f>
        <v>OpenVINO™</v>
      </c>
    </row>
    <row r="136" spans="1:3" x14ac:dyDescent="0.3">
      <c r="A136" t="str">
        <f>A129</f>
        <v>Intel® Xeon® Platinum 8260M</v>
      </c>
      <c r="B136" s="16">
        <f>[1]int8!U9</f>
        <v>204.35300000000001</v>
      </c>
      <c r="C136" s="16">
        <f>[1]int8!V9</f>
        <v>281.88900000000001</v>
      </c>
    </row>
    <row r="137" spans="1:3" x14ac:dyDescent="0.3">
      <c r="A137" t="str">
        <f>A130</f>
        <v>Intel® Xeon® Gold 6238M</v>
      </c>
      <c r="B137" s="16">
        <f>[1]int8!U14</f>
        <v>180.30199999999999</v>
      </c>
      <c r="C137" s="16">
        <f>[1]int8!V14</f>
        <v>247.75700000000001</v>
      </c>
    </row>
    <row r="138" spans="1:3" x14ac:dyDescent="0.3">
      <c r="A138" s="18" t="s">
        <v>108</v>
      </c>
      <c r="B138" s="16">
        <f>[1]int8!U19</f>
        <v>47.767000000000003</v>
      </c>
      <c r="C138" s="16">
        <f>[1]int8!V19</f>
        <v>54.936999999999998</v>
      </c>
    </row>
    <row r="139" spans="1:3" x14ac:dyDescent="0.3">
      <c r="A139" s="18" t="s">
        <v>109</v>
      </c>
      <c r="B139" s="16">
        <f>[1]int8!U24</f>
        <v>47.548000000000002</v>
      </c>
      <c r="C139" s="16">
        <f>[1]int8!V24</f>
        <v>55.058</v>
      </c>
    </row>
    <row r="140" spans="1:3" x14ac:dyDescent="0.3">
      <c r="A140" t="str">
        <f>A133</f>
        <v>Intel® Core™ i3-10100</v>
      </c>
      <c r="B140" s="16">
        <f>[1]int8!U29</f>
        <v>13.832000000000001</v>
      </c>
      <c r="C140" s="16">
        <f>[1]int8!V29</f>
        <v>14.919</v>
      </c>
    </row>
    <row r="141" spans="1:3" x14ac:dyDescent="0.3">
      <c r="B141" s="5" t="s">
        <v>62</v>
      </c>
      <c r="C141" s="5"/>
    </row>
    <row r="142" spans="1:3" x14ac:dyDescent="0.3">
      <c r="A142" s="5" t="s">
        <v>43</v>
      </c>
      <c r="B142" s="15" t="str">
        <f>B128</f>
        <v>OpenVINO™ Model Server</v>
      </c>
      <c r="C142" s="15" t="str">
        <f>C128</f>
        <v>OpenVINO™</v>
      </c>
    </row>
    <row r="143" spans="1:3" x14ac:dyDescent="0.3">
      <c r="A143" t="str">
        <f>A136</f>
        <v>Intel® Xeon® Platinum 8260M</v>
      </c>
      <c r="B143" s="16">
        <f>[1]fp32!W9</f>
        <v>312.18099999999998</v>
      </c>
      <c r="C143" s="16">
        <f>[1]fp32!X9</f>
        <v>376.07900000000001</v>
      </c>
    </row>
    <row r="144" spans="1:3" x14ac:dyDescent="0.3">
      <c r="A144" t="str">
        <f>A137</f>
        <v>Intel® Xeon® Gold 6238M</v>
      </c>
      <c r="B144" s="16">
        <f>[1]fp32!W14</f>
        <v>278.05399999999997</v>
      </c>
      <c r="C144" s="16">
        <f>[1]fp32!X14</f>
        <v>332.32600000000002</v>
      </c>
    </row>
    <row r="145" spans="1:3" x14ac:dyDescent="0.3">
      <c r="A145" s="18" t="s">
        <v>108</v>
      </c>
      <c r="B145" s="16">
        <f>[1]fp32!W19</f>
        <v>67.471999999999994</v>
      </c>
      <c r="C145" s="16">
        <f>[1]fp32!X19</f>
        <v>74.099999999999994</v>
      </c>
    </row>
    <row r="146" spans="1:3" x14ac:dyDescent="0.3">
      <c r="A146" s="18" t="s">
        <v>109</v>
      </c>
      <c r="B146" s="16">
        <f>[1]fp32!W24</f>
        <v>64.775000000000006</v>
      </c>
      <c r="C146" s="16">
        <f>[1]fp32!X24</f>
        <v>71.445999999999998</v>
      </c>
    </row>
    <row r="147" spans="1:3" x14ac:dyDescent="0.3">
      <c r="A147" t="str">
        <f>A140</f>
        <v>Intel® Core™ i3-10100</v>
      </c>
      <c r="B147" s="16">
        <f>[1]fp32!W29</f>
        <v>34.512999999999998</v>
      </c>
      <c r="C147" s="16">
        <f>[1]fp32!X29</f>
        <v>38.481999999999999</v>
      </c>
    </row>
    <row r="148" spans="1:3" x14ac:dyDescent="0.3">
      <c r="B148" s="5" t="s">
        <v>63</v>
      </c>
      <c r="C148" s="5"/>
    </row>
    <row r="149" spans="1:3" x14ac:dyDescent="0.3">
      <c r="A149" s="5" t="s">
        <v>43</v>
      </c>
      <c r="B149" s="15" t="str">
        <f>B135</f>
        <v>OpenVINO™ Model Server</v>
      </c>
      <c r="C149" s="15" t="str">
        <f>C135</f>
        <v>OpenVINO™</v>
      </c>
    </row>
    <row r="150" spans="1:3" x14ac:dyDescent="0.3">
      <c r="A150" t="str">
        <f>A143</f>
        <v>Intel® Xeon® Platinum 8260M</v>
      </c>
      <c r="B150" s="16">
        <f>[1]int8!W9</f>
        <v>678.92899999999997</v>
      </c>
      <c r="C150" s="16">
        <f>[1]int8!X9</f>
        <v>801.55600000000004</v>
      </c>
    </row>
    <row r="151" spans="1:3" x14ac:dyDescent="0.3">
      <c r="A151" t="str">
        <f>A144</f>
        <v>Intel® Xeon® Gold 6238M</v>
      </c>
      <c r="B151" s="16">
        <f>[1]int8!W14</f>
        <v>609.06200000000001</v>
      </c>
      <c r="C151" s="16">
        <f>[1]int8!X14</f>
        <v>740.98500000000001</v>
      </c>
    </row>
    <row r="152" spans="1:3" x14ac:dyDescent="0.3">
      <c r="A152" s="18" t="s">
        <v>108</v>
      </c>
      <c r="B152" s="16">
        <f>[1]int8!W19</f>
        <v>150.71899999999999</v>
      </c>
      <c r="C152" s="16">
        <f>[1]int8!X19</f>
        <v>203.49299999999999</v>
      </c>
    </row>
    <row r="153" spans="1:3" x14ac:dyDescent="0.3">
      <c r="A153" s="18" t="s">
        <v>109</v>
      </c>
      <c r="B153" s="16">
        <f>[1]int8!W24</f>
        <v>144.792</v>
      </c>
      <c r="C153" s="16">
        <f>[1]int8!X24</f>
        <v>200.88499999999999</v>
      </c>
    </row>
    <row r="154" spans="1:3" x14ac:dyDescent="0.3">
      <c r="A154" t="str">
        <f>A147</f>
        <v>Intel® Core™ i3-10100</v>
      </c>
      <c r="B154" s="16">
        <f>[1]int8!W29</f>
        <v>55.698</v>
      </c>
      <c r="C154" s="16">
        <f>[1]int8!X29</f>
        <v>68.126000000000005</v>
      </c>
    </row>
  </sheetData>
  <sheetProtection algorithmName="SHA-512" hashValue="LXvxH2AkpELG9NNu36T1rx7IIly+WolyQgkmvtHitFVKp5GoyDZJawoF2zvm18tMR7sv8p3UScTiuPIxaUHeQg==" saltValue="Q6YZ7vSTlzvV/iSwauNFwg==" spinCount="100000" sheet="1"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3" t="s">
        <v>98</v>
      </c>
    </row>
    <row r="2" spans="1:1" ht="36" x14ac:dyDescent="0.3">
      <c r="A2" s="24" t="s">
        <v>99</v>
      </c>
    </row>
    <row r="3" spans="1:1" ht="36" x14ac:dyDescent="0.3">
      <c r="A3" s="24" t="s">
        <v>100</v>
      </c>
    </row>
    <row r="4" spans="1:1" ht="18" x14ac:dyDescent="0.3">
      <c r="A4" s="24" t="s">
        <v>101</v>
      </c>
    </row>
    <row r="5" spans="1:1" ht="36" x14ac:dyDescent="0.35">
      <c r="A5" s="26" t="s">
        <v>102</v>
      </c>
    </row>
    <row r="6" spans="1:1" ht="18" x14ac:dyDescent="0.3">
      <c r="A6" s="27" t="s">
        <v>115</v>
      </c>
    </row>
    <row r="7" spans="1:1" ht="36" x14ac:dyDescent="0.3">
      <c r="A7" s="24" t="s">
        <v>103</v>
      </c>
    </row>
    <row r="8" spans="1:1" x14ac:dyDescent="0.3">
      <c r="A8" s="25"/>
    </row>
    <row r="9" spans="1:1" ht="18.600000000000001" thickBot="1" x14ac:dyDescent="0.35">
      <c r="A9" s="28" t="s">
        <v>104</v>
      </c>
    </row>
    <row r="18" spans="1:2" x14ac:dyDescent="0.3">
      <c r="A18" s="9"/>
    </row>
    <row r="19" spans="1:2" x14ac:dyDescent="0.3">
      <c r="B19" s="9"/>
    </row>
  </sheetData>
  <sheetProtection algorithmName="SHA-512" hashValue="O5+3hiL2PDyNrCpr8Zv9j0ycQcGMFw62xJjESezzv+IcV1Qdz0ApEZgJFde4Hc7b4P5ApWEQRcgva684xC295g==" saltValue="+Jv1vp1YUcQriJNxUx0jqg==" spinCount="100000" sheet="1"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46"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September 6,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and for configurations visit: https://docs.openvino.ai/2024/_static/benchmarks_files/OV-2024.3-platform_list.pdf</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A38" sqref="A38"/>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35" sqref="A35"/>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topLeftCell="A421" workbookViewId="0">
      <selection activeCell="K384" sqref="K384"/>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9/30/2024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September 6,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and for configurations visit: https://docs.openvino.ai/2024/_static/benchmarks_files/OV-2024.3-platform_list.pdf</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3" sqref="A3"/>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2" sqref="A2"/>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 NPU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2024-10-03T16:16:30Z</dcterms:modified>
  <cp:category/>
  <cp:contentStatus/>
</cp:coreProperties>
</file>