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sushi\Data\"/>
    </mc:Choice>
  </mc:AlternateContent>
  <xr:revisionPtr revIDLastSave="0" documentId="13_ncr:1_{AC6BDBD2-F656-4BC8-AA0E-A0EE4383AD1C}" xr6:coauthVersionLast="40" xr6:coauthVersionMax="41" xr10:uidLastSave="{00000000-0000-0000-0000-000000000000}"/>
  <bookViews>
    <workbookView xWindow="-120" yWindow="330" windowWidth="29040" windowHeight="15990" tabRatio="732" xr2:uid="{00000000-000D-0000-FFFF-FFFF00000000}"/>
  </bookViews>
  <sheets>
    <sheet name="Order" sheetId="18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8" l="1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3" i="18"/>
  <c r="G69" i="18" l="1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68" i="18"/>
  <c r="N177" i="18"/>
  <c r="M177" i="18"/>
  <c r="O177" i="18" s="1"/>
  <c r="P177" i="18" s="1"/>
  <c r="G177" i="18" s="1"/>
  <c r="L177" i="18"/>
  <c r="N176" i="18"/>
  <c r="M176" i="18"/>
  <c r="L176" i="18"/>
  <c r="N175" i="18"/>
  <c r="M175" i="18"/>
  <c r="L175" i="18"/>
  <c r="N174" i="18"/>
  <c r="M174" i="18"/>
  <c r="L174" i="18"/>
  <c r="N173" i="18"/>
  <c r="O173" i="18" s="1"/>
  <c r="P173" i="18" s="1"/>
  <c r="G173" i="18" s="1"/>
  <c r="M173" i="18"/>
  <c r="L173" i="18"/>
  <c r="N172" i="18"/>
  <c r="M172" i="18"/>
  <c r="L172" i="18"/>
  <c r="N171" i="18"/>
  <c r="M171" i="18"/>
  <c r="L171" i="18"/>
  <c r="N170" i="18"/>
  <c r="M170" i="18"/>
  <c r="L170" i="18"/>
  <c r="O169" i="18"/>
  <c r="P169" i="18" s="1"/>
  <c r="G169" i="18" s="1"/>
  <c r="N169" i="18"/>
  <c r="M169" i="18"/>
  <c r="L169" i="18"/>
  <c r="N168" i="18"/>
  <c r="M168" i="18"/>
  <c r="L168" i="18"/>
  <c r="N167" i="18"/>
  <c r="M167" i="18"/>
  <c r="L167" i="18"/>
  <c r="N166" i="18"/>
  <c r="M166" i="18"/>
  <c r="L166" i="18"/>
  <c r="N165" i="18"/>
  <c r="M165" i="18"/>
  <c r="L165" i="18"/>
  <c r="N164" i="18"/>
  <c r="O164" i="18" s="1"/>
  <c r="P164" i="18" s="1"/>
  <c r="G164" i="18" s="1"/>
  <c r="M164" i="18"/>
  <c r="L164" i="18"/>
  <c r="N163" i="18"/>
  <c r="M163" i="18"/>
  <c r="L163" i="18"/>
  <c r="N162" i="18"/>
  <c r="M162" i="18"/>
  <c r="L162" i="18"/>
  <c r="N161" i="18"/>
  <c r="O161" i="18" s="1"/>
  <c r="P161" i="18" s="1"/>
  <c r="G161" i="18" s="1"/>
  <c r="M161" i="18"/>
  <c r="L161" i="18"/>
  <c r="N160" i="18"/>
  <c r="O160" i="18" s="1"/>
  <c r="P160" i="18" s="1"/>
  <c r="G160" i="18" s="1"/>
  <c r="M160" i="18"/>
  <c r="L160" i="18"/>
  <c r="N159" i="18"/>
  <c r="M159" i="18"/>
  <c r="L159" i="18"/>
  <c r="O159" i="18" s="1"/>
  <c r="P159" i="18" s="1"/>
  <c r="G159" i="18" s="1"/>
  <c r="N158" i="18"/>
  <c r="M158" i="18"/>
  <c r="L158" i="18"/>
  <c r="N157" i="18"/>
  <c r="O157" i="18" s="1"/>
  <c r="P157" i="18" s="1"/>
  <c r="G157" i="18" s="1"/>
  <c r="M157" i="18"/>
  <c r="L157" i="18"/>
  <c r="N156" i="18"/>
  <c r="M156" i="18"/>
  <c r="L156" i="18"/>
  <c r="N155" i="18"/>
  <c r="M155" i="18"/>
  <c r="L155" i="18"/>
  <c r="O155" i="18" s="1"/>
  <c r="P155" i="18" s="1"/>
  <c r="G155" i="18" s="1"/>
  <c r="N154" i="18"/>
  <c r="M154" i="18"/>
  <c r="L154" i="18"/>
  <c r="O154" i="18" s="1"/>
  <c r="P154" i="18" s="1"/>
  <c r="G154" i="18" s="1"/>
  <c r="N153" i="18"/>
  <c r="M153" i="18"/>
  <c r="L153" i="18"/>
  <c r="O153" i="18" s="1"/>
  <c r="P153" i="18" s="1"/>
  <c r="G153" i="18" s="1"/>
  <c r="N152" i="18"/>
  <c r="O152" i="18" s="1"/>
  <c r="P152" i="18" s="1"/>
  <c r="G152" i="18" s="1"/>
  <c r="M152" i="18"/>
  <c r="L152" i="18"/>
  <c r="N151" i="18"/>
  <c r="M151" i="18"/>
  <c r="L151" i="18"/>
  <c r="O151" i="18" s="1"/>
  <c r="P151" i="18" s="1"/>
  <c r="G151" i="18" s="1"/>
  <c r="N150" i="18"/>
  <c r="M150" i="18"/>
  <c r="L150" i="18"/>
  <c r="O150" i="18" s="1"/>
  <c r="P150" i="18" s="1"/>
  <c r="G150" i="18" s="1"/>
  <c r="N149" i="18"/>
  <c r="M149" i="18"/>
  <c r="L149" i="18"/>
  <c r="O149" i="18" s="1"/>
  <c r="P149" i="18" s="1"/>
  <c r="G149" i="18" s="1"/>
  <c r="H149" i="18"/>
  <c r="O148" i="18"/>
  <c r="P148" i="18" s="1"/>
  <c r="G148" i="18" s="1"/>
  <c r="N148" i="18"/>
  <c r="M148" i="18"/>
  <c r="L148" i="18"/>
  <c r="H148" i="18"/>
  <c r="N147" i="18"/>
  <c r="O147" i="18" s="1"/>
  <c r="P147" i="18" s="1"/>
  <c r="G147" i="18" s="1"/>
  <c r="M147" i="18"/>
  <c r="L147" i="18"/>
  <c r="H147" i="18"/>
  <c r="N146" i="18"/>
  <c r="M146" i="18"/>
  <c r="L146" i="18"/>
  <c r="O146" i="18" s="1"/>
  <c r="P146" i="18" s="1"/>
  <c r="G146" i="18" s="1"/>
  <c r="H146" i="18"/>
  <c r="N145" i="18"/>
  <c r="M145" i="18"/>
  <c r="L145" i="18"/>
  <c r="O145" i="18" s="1"/>
  <c r="P145" i="18" s="1"/>
  <c r="G145" i="18" s="1"/>
  <c r="H145" i="18"/>
  <c r="N144" i="18"/>
  <c r="M144" i="18"/>
  <c r="L144" i="18"/>
  <c r="O144" i="18" s="1"/>
  <c r="P144" i="18" s="1"/>
  <c r="G144" i="18" s="1"/>
  <c r="H144" i="18"/>
  <c r="N143" i="18"/>
  <c r="M143" i="18"/>
  <c r="L143" i="18"/>
  <c r="O143" i="18" s="1"/>
  <c r="P143" i="18" s="1"/>
  <c r="G143" i="18" s="1"/>
  <c r="H143" i="18"/>
  <c r="O142" i="18"/>
  <c r="P142" i="18" s="1"/>
  <c r="G142" i="18" s="1"/>
  <c r="N142" i="18"/>
  <c r="M142" i="18"/>
  <c r="L142" i="18"/>
  <c r="H142" i="18"/>
  <c r="N141" i="18"/>
  <c r="M141" i="18"/>
  <c r="L141" i="18"/>
  <c r="O141" i="18" s="1"/>
  <c r="P141" i="18" s="1"/>
  <c r="G141" i="18" s="1"/>
  <c r="H141" i="18"/>
  <c r="O140" i="18"/>
  <c r="P140" i="18" s="1"/>
  <c r="G140" i="18" s="1"/>
  <c r="N140" i="18"/>
  <c r="M140" i="18"/>
  <c r="L140" i="18"/>
  <c r="H140" i="18"/>
  <c r="N139" i="18"/>
  <c r="O139" i="18" s="1"/>
  <c r="P139" i="18" s="1"/>
  <c r="G139" i="18" s="1"/>
  <c r="M139" i="18"/>
  <c r="L139" i="18"/>
  <c r="H139" i="18"/>
  <c r="N138" i="18"/>
  <c r="M138" i="18"/>
  <c r="L138" i="18"/>
  <c r="O138" i="18" s="1"/>
  <c r="P138" i="18" s="1"/>
  <c r="G138" i="18" s="1"/>
  <c r="H138" i="18"/>
  <c r="N137" i="18"/>
  <c r="M137" i="18"/>
  <c r="L137" i="18"/>
  <c r="O137" i="18" s="1"/>
  <c r="P137" i="18" s="1"/>
  <c r="G137" i="18" s="1"/>
  <c r="H137" i="18"/>
  <c r="N136" i="18"/>
  <c r="M136" i="18"/>
  <c r="L136" i="18"/>
  <c r="O136" i="18" s="1"/>
  <c r="P136" i="18" s="1"/>
  <c r="G136" i="18" s="1"/>
  <c r="H136" i="18"/>
  <c r="N135" i="18"/>
  <c r="M135" i="18"/>
  <c r="L135" i="18"/>
  <c r="O135" i="18" s="1"/>
  <c r="P135" i="18" s="1"/>
  <c r="G135" i="18" s="1"/>
  <c r="H135" i="18"/>
  <c r="N102" i="18"/>
  <c r="M102" i="18"/>
  <c r="L102" i="18"/>
  <c r="H102" i="18"/>
  <c r="N101" i="18"/>
  <c r="M101" i="18"/>
  <c r="L101" i="18"/>
  <c r="H101" i="18"/>
  <c r="N100" i="18"/>
  <c r="M100" i="18"/>
  <c r="L100" i="18"/>
  <c r="H100" i="18"/>
  <c r="N99" i="18"/>
  <c r="M99" i="18"/>
  <c r="L99" i="18"/>
  <c r="H99" i="18"/>
  <c r="N98" i="18"/>
  <c r="M98" i="18"/>
  <c r="L98" i="18"/>
  <c r="H98" i="18"/>
  <c r="N97" i="18"/>
  <c r="M97" i="18"/>
  <c r="L97" i="18"/>
  <c r="H97" i="18"/>
  <c r="N96" i="18"/>
  <c r="M96" i="18"/>
  <c r="L96" i="18"/>
  <c r="H96" i="18"/>
  <c r="N95" i="18"/>
  <c r="M95" i="18"/>
  <c r="L95" i="18"/>
  <c r="H95" i="18"/>
  <c r="N94" i="18"/>
  <c r="M94" i="18"/>
  <c r="L94" i="18"/>
  <c r="O94" i="18" s="1"/>
  <c r="P94" i="18" s="1"/>
  <c r="H94" i="18"/>
  <c r="N93" i="18"/>
  <c r="M93" i="18"/>
  <c r="L93" i="18"/>
  <c r="H93" i="18"/>
  <c r="N92" i="18"/>
  <c r="M92" i="18"/>
  <c r="L92" i="18"/>
  <c r="H92" i="18"/>
  <c r="N91" i="18"/>
  <c r="M91" i="18"/>
  <c r="L91" i="18"/>
  <c r="H91" i="18"/>
  <c r="N90" i="18"/>
  <c r="M90" i="18"/>
  <c r="L90" i="18"/>
  <c r="H90" i="18"/>
  <c r="N89" i="18"/>
  <c r="M89" i="18"/>
  <c r="L89" i="18"/>
  <c r="H89" i="18"/>
  <c r="N88" i="18"/>
  <c r="M88" i="18"/>
  <c r="L88" i="18"/>
  <c r="H88" i="18"/>
  <c r="N87" i="18"/>
  <c r="M87" i="18"/>
  <c r="L87" i="18"/>
  <c r="H87" i="18"/>
  <c r="N86" i="18"/>
  <c r="M86" i="18"/>
  <c r="L86" i="18"/>
  <c r="H86" i="18"/>
  <c r="N85" i="18"/>
  <c r="M85" i="18"/>
  <c r="L85" i="18"/>
  <c r="H85" i="18"/>
  <c r="N84" i="18"/>
  <c r="M84" i="18"/>
  <c r="L84" i="18"/>
  <c r="H84" i="18"/>
  <c r="N83" i="18"/>
  <c r="M83" i="18"/>
  <c r="L83" i="18"/>
  <c r="H83" i="18"/>
  <c r="N82" i="18"/>
  <c r="M82" i="18"/>
  <c r="L82" i="18"/>
  <c r="H82" i="18"/>
  <c r="N81" i="18"/>
  <c r="M81" i="18"/>
  <c r="L81" i="18"/>
  <c r="H81" i="18"/>
  <c r="N80" i="18"/>
  <c r="M80" i="18"/>
  <c r="L80" i="18"/>
  <c r="H80" i="18"/>
  <c r="N79" i="18"/>
  <c r="M79" i="18"/>
  <c r="L79" i="18"/>
  <c r="H79" i="18"/>
  <c r="N78" i="18"/>
  <c r="M78" i="18"/>
  <c r="L78" i="18"/>
  <c r="O78" i="18" s="1"/>
  <c r="P78" i="18" s="1"/>
  <c r="H78" i="18"/>
  <c r="N77" i="18"/>
  <c r="M77" i="18"/>
  <c r="L77" i="18"/>
  <c r="O77" i="18" s="1"/>
  <c r="P77" i="18" s="1"/>
  <c r="H77" i="18"/>
  <c r="N76" i="18"/>
  <c r="M76" i="18"/>
  <c r="L76" i="18"/>
  <c r="H76" i="18"/>
  <c r="N75" i="18"/>
  <c r="M75" i="18"/>
  <c r="L75" i="18"/>
  <c r="H75" i="18"/>
  <c r="N74" i="18"/>
  <c r="M74" i="18"/>
  <c r="L74" i="18"/>
  <c r="H74" i="18"/>
  <c r="N73" i="18"/>
  <c r="M73" i="18"/>
  <c r="L73" i="18"/>
  <c r="H73" i="18"/>
  <c r="N72" i="18"/>
  <c r="M72" i="18"/>
  <c r="L72" i="18"/>
  <c r="H72" i="18"/>
  <c r="N71" i="18"/>
  <c r="M71" i="18"/>
  <c r="L71" i="18"/>
  <c r="H71" i="18"/>
  <c r="N70" i="18"/>
  <c r="M70" i="18"/>
  <c r="L70" i="18"/>
  <c r="H70" i="18"/>
  <c r="N69" i="18"/>
  <c r="M69" i="18"/>
  <c r="L69" i="18"/>
  <c r="H69" i="18"/>
  <c r="N68" i="18"/>
  <c r="M68" i="18"/>
  <c r="L68" i="18"/>
  <c r="H68" i="18"/>
  <c r="O176" i="18" l="1"/>
  <c r="P176" i="18" s="1"/>
  <c r="G176" i="18" s="1"/>
  <c r="O175" i="18"/>
  <c r="P175" i="18" s="1"/>
  <c r="G175" i="18" s="1"/>
  <c r="O174" i="18"/>
  <c r="P174" i="18" s="1"/>
  <c r="G174" i="18" s="1"/>
  <c r="O172" i="18"/>
  <c r="P172" i="18" s="1"/>
  <c r="G172" i="18" s="1"/>
  <c r="O171" i="18"/>
  <c r="P171" i="18" s="1"/>
  <c r="G171" i="18" s="1"/>
  <c r="O170" i="18"/>
  <c r="P170" i="18" s="1"/>
  <c r="G170" i="18" s="1"/>
  <c r="O168" i="18"/>
  <c r="P168" i="18" s="1"/>
  <c r="G168" i="18" s="1"/>
  <c r="O167" i="18"/>
  <c r="P167" i="18" s="1"/>
  <c r="G167" i="18" s="1"/>
  <c r="O166" i="18"/>
  <c r="P166" i="18" s="1"/>
  <c r="G166" i="18" s="1"/>
  <c r="O165" i="18"/>
  <c r="P165" i="18" s="1"/>
  <c r="G165" i="18" s="1"/>
  <c r="O163" i="18"/>
  <c r="P163" i="18" s="1"/>
  <c r="G163" i="18" s="1"/>
  <c r="O162" i="18"/>
  <c r="P162" i="18" s="1"/>
  <c r="G162" i="18" s="1"/>
  <c r="O158" i="18"/>
  <c r="P158" i="18" s="1"/>
  <c r="G158" i="18" s="1"/>
  <c r="O156" i="18"/>
  <c r="P156" i="18" s="1"/>
  <c r="G156" i="18" s="1"/>
  <c r="O102" i="18"/>
  <c r="P102" i="18" s="1"/>
  <c r="O101" i="18"/>
  <c r="P101" i="18" s="1"/>
  <c r="O100" i="18"/>
  <c r="P100" i="18" s="1"/>
  <c r="O99" i="18"/>
  <c r="P99" i="18" s="1"/>
  <c r="O98" i="18"/>
  <c r="P98" i="18" s="1"/>
  <c r="O97" i="18"/>
  <c r="P97" i="18" s="1"/>
  <c r="O96" i="18"/>
  <c r="P96" i="18" s="1"/>
  <c r="O95" i="18"/>
  <c r="P95" i="18" s="1"/>
  <c r="O93" i="18"/>
  <c r="P93" i="18" s="1"/>
  <c r="O92" i="18"/>
  <c r="P92" i="18" s="1"/>
  <c r="O91" i="18"/>
  <c r="P91" i="18" s="1"/>
  <c r="O90" i="18"/>
  <c r="P90" i="18" s="1"/>
  <c r="O89" i="18"/>
  <c r="P89" i="18" s="1"/>
  <c r="O88" i="18"/>
  <c r="P88" i="18" s="1"/>
  <c r="O73" i="18"/>
  <c r="P73" i="18" s="1"/>
  <c r="O79" i="18"/>
  <c r="P79" i="18" s="1"/>
  <c r="O87" i="18"/>
  <c r="P87" i="18" s="1"/>
  <c r="O86" i="18"/>
  <c r="P86" i="18" s="1"/>
  <c r="O85" i="18"/>
  <c r="P85" i="18" s="1"/>
  <c r="O84" i="18"/>
  <c r="P84" i="18" s="1"/>
  <c r="O83" i="18"/>
  <c r="P83" i="18" s="1"/>
  <c r="O82" i="18"/>
  <c r="P82" i="18" s="1"/>
  <c r="O81" i="18"/>
  <c r="P81" i="18" s="1"/>
  <c r="O80" i="18"/>
  <c r="P80" i="18" s="1"/>
  <c r="O74" i="18"/>
  <c r="O76" i="18"/>
  <c r="O75" i="18"/>
  <c r="O72" i="18"/>
  <c r="O71" i="18"/>
  <c r="O70" i="18"/>
  <c r="O69" i="18"/>
  <c r="O68" i="18"/>
  <c r="N134" i="18"/>
  <c r="M134" i="18"/>
  <c r="L134" i="18"/>
  <c r="O134" i="18" s="1"/>
  <c r="N133" i="18"/>
  <c r="M133" i="18"/>
  <c r="L133" i="18"/>
  <c r="N132" i="18"/>
  <c r="M132" i="18"/>
  <c r="L132" i="18"/>
  <c r="N131" i="18"/>
  <c r="M131" i="18"/>
  <c r="O131" i="18" s="1"/>
  <c r="L131" i="18"/>
  <c r="N130" i="18"/>
  <c r="M130" i="18"/>
  <c r="L130" i="18"/>
  <c r="N129" i="18"/>
  <c r="M129" i="18"/>
  <c r="L129" i="18"/>
  <c r="N128" i="18"/>
  <c r="O128" i="18" s="1"/>
  <c r="M128" i="18"/>
  <c r="L128" i="18"/>
  <c r="N127" i="18"/>
  <c r="M127" i="18"/>
  <c r="L127" i="18"/>
  <c r="N126" i="18"/>
  <c r="M126" i="18"/>
  <c r="L126" i="18"/>
  <c r="N125" i="18"/>
  <c r="M125" i="18"/>
  <c r="L125" i="18"/>
  <c r="N124" i="18"/>
  <c r="M124" i="18"/>
  <c r="L124" i="18"/>
  <c r="O124" i="18" s="1"/>
  <c r="N123" i="18"/>
  <c r="M123" i="18"/>
  <c r="O123" i="18" s="1"/>
  <c r="P123" i="18" s="1"/>
  <c r="G123" i="18" s="1"/>
  <c r="L123" i="18"/>
  <c r="N122" i="18"/>
  <c r="M122" i="18"/>
  <c r="L122" i="18"/>
  <c r="N121" i="18"/>
  <c r="M121" i="18"/>
  <c r="L121" i="18"/>
  <c r="N120" i="18"/>
  <c r="O120" i="18" s="1"/>
  <c r="M120" i="18"/>
  <c r="L120" i="18"/>
  <c r="N119" i="18"/>
  <c r="M119" i="18"/>
  <c r="L119" i="18"/>
  <c r="N118" i="18"/>
  <c r="M118" i="18"/>
  <c r="L118" i="18"/>
  <c r="N117" i="18"/>
  <c r="M117" i="18"/>
  <c r="L117" i="18"/>
  <c r="H117" i="18"/>
  <c r="N116" i="18"/>
  <c r="M116" i="18"/>
  <c r="L116" i="18"/>
  <c r="H116" i="18"/>
  <c r="N115" i="18"/>
  <c r="M115" i="18"/>
  <c r="L115" i="18"/>
  <c r="H115" i="18"/>
  <c r="N114" i="18"/>
  <c r="M114" i="18"/>
  <c r="L114" i="18"/>
  <c r="O114" i="18" s="1"/>
  <c r="H114" i="18"/>
  <c r="N113" i="18"/>
  <c r="M113" i="18"/>
  <c r="L113" i="18"/>
  <c r="H113" i="18"/>
  <c r="N112" i="18"/>
  <c r="M112" i="18"/>
  <c r="L112" i="18"/>
  <c r="H112" i="18"/>
  <c r="N111" i="18"/>
  <c r="M111" i="18"/>
  <c r="L111" i="18"/>
  <c r="H111" i="18"/>
  <c r="N110" i="18"/>
  <c r="M110" i="18"/>
  <c r="L110" i="18"/>
  <c r="O110" i="18" s="1"/>
  <c r="H110" i="18"/>
  <c r="N109" i="18"/>
  <c r="M109" i="18"/>
  <c r="L109" i="18"/>
  <c r="H109" i="18"/>
  <c r="N108" i="18"/>
  <c r="M108" i="18"/>
  <c r="L108" i="18"/>
  <c r="H108" i="18"/>
  <c r="N107" i="18"/>
  <c r="M107" i="18"/>
  <c r="L107" i="18"/>
  <c r="H107" i="18"/>
  <c r="N106" i="18"/>
  <c r="M106" i="18"/>
  <c r="L106" i="18"/>
  <c r="O106" i="18" s="1"/>
  <c r="H106" i="18"/>
  <c r="N105" i="18"/>
  <c r="M105" i="18"/>
  <c r="L105" i="18"/>
  <c r="O105" i="18" s="1"/>
  <c r="P105" i="18" s="1"/>
  <c r="G105" i="18" s="1"/>
  <c r="H105" i="18"/>
  <c r="N104" i="18"/>
  <c r="M104" i="18"/>
  <c r="L104" i="18"/>
  <c r="H104" i="18"/>
  <c r="N103" i="18"/>
  <c r="M103" i="18"/>
  <c r="L103" i="18"/>
  <c r="H103" i="18"/>
  <c r="N67" i="18"/>
  <c r="M67" i="18"/>
  <c r="L67" i="18"/>
  <c r="O67" i="18" s="1"/>
  <c r="H67" i="18"/>
  <c r="N66" i="18"/>
  <c r="M66" i="18"/>
  <c r="L66" i="18"/>
  <c r="H66" i="18"/>
  <c r="N65" i="18"/>
  <c r="M65" i="18"/>
  <c r="L65" i="18"/>
  <c r="H65" i="18"/>
  <c r="N64" i="18"/>
  <c r="M64" i="18"/>
  <c r="L64" i="18"/>
  <c r="O64" i="18" s="1"/>
  <c r="H64" i="18"/>
  <c r="N63" i="18"/>
  <c r="M63" i="18"/>
  <c r="L63" i="18"/>
  <c r="O63" i="18" s="1"/>
  <c r="H63" i="18"/>
  <c r="N62" i="18"/>
  <c r="M62" i="18"/>
  <c r="L62" i="18"/>
  <c r="H62" i="18"/>
  <c r="N61" i="18"/>
  <c r="M61" i="18"/>
  <c r="L61" i="18"/>
  <c r="O61" i="18" s="1"/>
  <c r="H61" i="18"/>
  <c r="N60" i="18"/>
  <c r="M60" i="18"/>
  <c r="L60" i="18"/>
  <c r="H60" i="18"/>
  <c r="N59" i="18"/>
  <c r="M59" i="18"/>
  <c r="L59" i="18"/>
  <c r="O59" i="18" s="1"/>
  <c r="H59" i="18"/>
  <c r="N58" i="18"/>
  <c r="M58" i="18"/>
  <c r="L58" i="18"/>
  <c r="H58" i="18"/>
  <c r="N57" i="18"/>
  <c r="M57" i="18"/>
  <c r="L57" i="18"/>
  <c r="O57" i="18" s="1"/>
  <c r="H57" i="18"/>
  <c r="N56" i="18"/>
  <c r="M56" i="18"/>
  <c r="L56" i="18"/>
  <c r="H56" i="18"/>
  <c r="N55" i="18"/>
  <c r="M55" i="18"/>
  <c r="L55" i="18"/>
  <c r="H55" i="18"/>
  <c r="N54" i="18"/>
  <c r="M54" i="18"/>
  <c r="L54" i="18"/>
  <c r="H54" i="18"/>
  <c r="N53" i="18"/>
  <c r="M53" i="18"/>
  <c r="L53" i="18"/>
  <c r="H53" i="18"/>
  <c r="N52" i="18"/>
  <c r="M52" i="18"/>
  <c r="L52" i="18"/>
  <c r="H52" i="18"/>
  <c r="N51" i="18"/>
  <c r="M51" i="18"/>
  <c r="L51" i="18"/>
  <c r="H51" i="18"/>
  <c r="N50" i="18"/>
  <c r="M50" i="18"/>
  <c r="L50" i="18"/>
  <c r="H50" i="18"/>
  <c r="N49" i="18"/>
  <c r="M49" i="18"/>
  <c r="L49" i="18"/>
  <c r="H49" i="18"/>
  <c r="N48" i="18"/>
  <c r="M48" i="18"/>
  <c r="L48" i="18"/>
  <c r="O48" i="18" s="1"/>
  <c r="H48" i="18"/>
  <c r="N47" i="18"/>
  <c r="M47" i="18"/>
  <c r="L47" i="18"/>
  <c r="H47" i="18"/>
  <c r="N46" i="18"/>
  <c r="M46" i="18"/>
  <c r="L46" i="18"/>
  <c r="O46" i="18" s="1"/>
  <c r="P46" i="18" s="1"/>
  <c r="G46" i="18" s="1"/>
  <c r="H46" i="18"/>
  <c r="N45" i="18"/>
  <c r="M45" i="18"/>
  <c r="L45" i="18"/>
  <c r="O45" i="18" s="1"/>
  <c r="H45" i="18"/>
  <c r="N44" i="18"/>
  <c r="M44" i="18"/>
  <c r="L44" i="18"/>
  <c r="O44" i="18" s="1"/>
  <c r="H44" i="18"/>
  <c r="N43" i="18"/>
  <c r="M43" i="18"/>
  <c r="L43" i="18"/>
  <c r="H43" i="18"/>
  <c r="N42" i="18"/>
  <c r="M42" i="18"/>
  <c r="L42" i="18"/>
  <c r="H42" i="18"/>
  <c r="N41" i="18"/>
  <c r="M41" i="18"/>
  <c r="L41" i="18"/>
  <c r="H41" i="18"/>
  <c r="N40" i="18"/>
  <c r="M40" i="18"/>
  <c r="L40" i="18"/>
  <c r="H40" i="18"/>
  <c r="N39" i="18"/>
  <c r="M39" i="18"/>
  <c r="L39" i="18"/>
  <c r="H39" i="18"/>
  <c r="N38" i="18"/>
  <c r="M38" i="18"/>
  <c r="L38" i="18"/>
  <c r="H38" i="18"/>
  <c r="N37" i="18"/>
  <c r="M37" i="18"/>
  <c r="L37" i="18"/>
  <c r="H37" i="18"/>
  <c r="N36" i="18"/>
  <c r="M36" i="18"/>
  <c r="L36" i="18"/>
  <c r="O36" i="18" s="1"/>
  <c r="H36" i="18"/>
  <c r="N35" i="18"/>
  <c r="M35" i="18"/>
  <c r="L35" i="18"/>
  <c r="H35" i="18"/>
  <c r="N34" i="18"/>
  <c r="M34" i="18"/>
  <c r="L34" i="18"/>
  <c r="H34" i="18"/>
  <c r="N33" i="18"/>
  <c r="M33" i="18"/>
  <c r="L33" i="18"/>
  <c r="H33" i="18"/>
  <c r="N32" i="18"/>
  <c r="M32" i="18"/>
  <c r="L32" i="18"/>
  <c r="O32" i="18" s="1"/>
  <c r="H32" i="18"/>
  <c r="N31" i="18"/>
  <c r="M31" i="18"/>
  <c r="L31" i="18"/>
  <c r="H31" i="18"/>
  <c r="N30" i="18"/>
  <c r="M30" i="18"/>
  <c r="L30" i="18"/>
  <c r="H30" i="18"/>
  <c r="N29" i="18"/>
  <c r="M29" i="18"/>
  <c r="L29" i="18"/>
  <c r="H29" i="18"/>
  <c r="N28" i="18"/>
  <c r="M28" i="18"/>
  <c r="L28" i="18"/>
  <c r="H28" i="18"/>
  <c r="N27" i="18"/>
  <c r="M27" i="18"/>
  <c r="L27" i="18"/>
  <c r="H27" i="18"/>
  <c r="N26" i="18"/>
  <c r="M26" i="18"/>
  <c r="L26" i="18"/>
  <c r="H26" i="18"/>
  <c r="N25" i="18"/>
  <c r="M25" i="18"/>
  <c r="L25" i="18"/>
  <c r="H25" i="18"/>
  <c r="N24" i="18"/>
  <c r="M24" i="18"/>
  <c r="L24" i="18"/>
  <c r="O24" i="18" s="1"/>
  <c r="H24" i="18"/>
  <c r="N23" i="18"/>
  <c r="M23" i="18"/>
  <c r="L23" i="18"/>
  <c r="H23" i="18"/>
  <c r="N22" i="18"/>
  <c r="M22" i="18"/>
  <c r="L22" i="18"/>
  <c r="H22" i="18"/>
  <c r="N21" i="18"/>
  <c r="M21" i="18"/>
  <c r="L21" i="18"/>
  <c r="H21" i="18"/>
  <c r="N20" i="18"/>
  <c r="M20" i="18"/>
  <c r="L20" i="18"/>
  <c r="O20" i="18" s="1"/>
  <c r="H20" i="18"/>
  <c r="N19" i="18"/>
  <c r="M19" i="18"/>
  <c r="L19" i="18"/>
  <c r="H19" i="18"/>
  <c r="N18" i="18"/>
  <c r="M18" i="18"/>
  <c r="L18" i="18"/>
  <c r="H18" i="18"/>
  <c r="N17" i="18"/>
  <c r="M17" i="18"/>
  <c r="L17" i="18"/>
  <c r="H17" i="18"/>
  <c r="N16" i="18"/>
  <c r="M16" i="18"/>
  <c r="L16" i="18"/>
  <c r="O16" i="18" s="1"/>
  <c r="P16" i="18" s="1"/>
  <c r="G16" i="18" s="1"/>
  <c r="H16" i="18"/>
  <c r="N15" i="18"/>
  <c r="M15" i="18"/>
  <c r="L15" i="18"/>
  <c r="H15" i="18"/>
  <c r="N14" i="18"/>
  <c r="M14" i="18"/>
  <c r="L14" i="18"/>
  <c r="H14" i="18"/>
  <c r="N13" i="18"/>
  <c r="M13" i="18"/>
  <c r="L13" i="18"/>
  <c r="H13" i="18"/>
  <c r="N12" i="18"/>
  <c r="M12" i="18"/>
  <c r="L12" i="18"/>
  <c r="H12" i="18"/>
  <c r="N11" i="18"/>
  <c r="M11" i="18"/>
  <c r="L11" i="18"/>
  <c r="H11" i="18"/>
  <c r="N10" i="18"/>
  <c r="M10" i="18"/>
  <c r="L10" i="18"/>
  <c r="H10" i="18"/>
  <c r="N9" i="18"/>
  <c r="M9" i="18"/>
  <c r="L9" i="18"/>
  <c r="H9" i="18"/>
  <c r="N8" i="18"/>
  <c r="M8" i="18"/>
  <c r="L8" i="18"/>
  <c r="H8" i="18"/>
  <c r="N7" i="18"/>
  <c r="M7" i="18"/>
  <c r="L7" i="18"/>
  <c r="H7" i="18"/>
  <c r="N6" i="18"/>
  <c r="M6" i="18"/>
  <c r="L6" i="18"/>
  <c r="H6" i="18"/>
  <c r="N5" i="18"/>
  <c r="M5" i="18"/>
  <c r="L5" i="18"/>
  <c r="H5" i="18"/>
  <c r="N4" i="18"/>
  <c r="M4" i="18"/>
  <c r="L4" i="18"/>
  <c r="O4" i="18" s="1"/>
  <c r="P4" i="18" s="1"/>
  <c r="G4" i="18" s="1"/>
  <c r="H4" i="18"/>
  <c r="N3" i="18"/>
  <c r="M3" i="18"/>
  <c r="L3" i="18"/>
  <c r="O3" i="18" s="1"/>
  <c r="H3" i="18"/>
  <c r="O104" i="18"/>
  <c r="O108" i="18"/>
  <c r="O116" i="18"/>
  <c r="O47" i="18"/>
  <c r="O52" i="18"/>
  <c r="O54" i="18"/>
  <c r="O26" i="18"/>
  <c r="O62" i="18"/>
  <c r="O65" i="18"/>
  <c r="O15" i="18"/>
  <c r="O113" i="18"/>
  <c r="O50" i="18"/>
  <c r="O112" i="18"/>
  <c r="O132" i="18"/>
  <c r="O121" i="18"/>
  <c r="O125" i="18"/>
  <c r="O133" i="18"/>
  <c r="O122" i="18"/>
  <c r="O130" i="18"/>
  <c r="G20" i="18" l="1"/>
  <c r="P20" i="18"/>
  <c r="P24" i="18"/>
  <c r="G24" i="18" s="1"/>
  <c r="P32" i="18"/>
  <c r="G32" i="18" s="1"/>
  <c r="G36" i="18"/>
  <c r="P36" i="18"/>
  <c r="G44" i="18"/>
  <c r="P44" i="18"/>
  <c r="P48" i="18"/>
  <c r="G48" i="18" s="1"/>
  <c r="P64" i="18"/>
  <c r="G64" i="18" s="1"/>
  <c r="G128" i="18"/>
  <c r="P128" i="18"/>
  <c r="G131" i="18"/>
  <c r="P131" i="18"/>
  <c r="P3" i="18"/>
  <c r="G3" i="18" s="1"/>
  <c r="P45" i="18"/>
  <c r="G45" i="18" s="1"/>
  <c r="G59" i="18"/>
  <c r="P59" i="18"/>
  <c r="G110" i="18"/>
  <c r="P110" i="18"/>
  <c r="P120" i="18"/>
  <c r="G120" i="18" s="1"/>
  <c r="P113" i="18"/>
  <c r="G113" i="18" s="1"/>
  <c r="G130" i="18"/>
  <c r="P130" i="18"/>
  <c r="G62" i="18"/>
  <c r="P62" i="18"/>
  <c r="P121" i="18"/>
  <c r="G121" i="18" s="1"/>
  <c r="P104" i="18"/>
  <c r="G104" i="18" s="1"/>
  <c r="G133" i="18"/>
  <c r="P133" i="18"/>
  <c r="G132" i="18"/>
  <c r="P132" i="18"/>
  <c r="O28" i="18"/>
  <c r="O66" i="18"/>
  <c r="O103" i="18"/>
  <c r="O107" i="18"/>
  <c r="O109" i="18"/>
  <c r="O111" i="18"/>
  <c r="P72" i="18"/>
  <c r="P125" i="18"/>
  <c r="G125" i="18" s="1"/>
  <c r="P134" i="18"/>
  <c r="G134" i="18" s="1"/>
  <c r="G54" i="18"/>
  <c r="P54" i="18"/>
  <c r="G57" i="18"/>
  <c r="P57" i="18"/>
  <c r="P61" i="18"/>
  <c r="G61" i="18" s="1"/>
  <c r="P63" i="18"/>
  <c r="G63" i="18" s="1"/>
  <c r="G67" i="18"/>
  <c r="P67" i="18"/>
  <c r="G106" i="18"/>
  <c r="P106" i="18"/>
  <c r="P114" i="18"/>
  <c r="G114" i="18" s="1"/>
  <c r="P76" i="18"/>
  <c r="G15" i="18"/>
  <c r="P15" i="18"/>
  <c r="G65" i="18"/>
  <c r="P65" i="18"/>
  <c r="O23" i="18"/>
  <c r="O29" i="18"/>
  <c r="O33" i="18"/>
  <c r="O37" i="18"/>
  <c r="O41" i="18"/>
  <c r="O49" i="18"/>
  <c r="O53" i="18"/>
  <c r="O55" i="18"/>
  <c r="P124" i="18"/>
  <c r="G124" i="18" s="1"/>
  <c r="P74" i="18"/>
  <c r="G112" i="18"/>
  <c r="P112" i="18"/>
  <c r="P75" i="18"/>
  <c r="P52" i="18"/>
  <c r="G52" i="18" s="1"/>
  <c r="O17" i="18"/>
  <c r="O25" i="18"/>
  <c r="O31" i="18"/>
  <c r="O35" i="18"/>
  <c r="O43" i="18"/>
  <c r="P68" i="18"/>
  <c r="G116" i="18"/>
  <c r="P116" i="18"/>
  <c r="O21" i="18"/>
  <c r="O27" i="18"/>
  <c r="O39" i="18"/>
  <c r="O119" i="18"/>
  <c r="O127" i="18"/>
  <c r="P69" i="18"/>
  <c r="P47" i="18"/>
  <c r="G47" i="18" s="1"/>
  <c r="P70" i="18"/>
  <c r="G26" i="18"/>
  <c r="P26" i="18"/>
  <c r="P50" i="18"/>
  <c r="G50" i="18" s="1"/>
  <c r="P108" i="18"/>
  <c r="G108" i="18" s="1"/>
  <c r="G122" i="18"/>
  <c r="P122" i="18"/>
  <c r="O56" i="18"/>
  <c r="O117" i="18"/>
  <c r="P71" i="18"/>
  <c r="O22" i="18"/>
  <c r="O38" i="18"/>
  <c r="O42" i="18"/>
  <c r="O58" i="18"/>
  <c r="O60" i="18"/>
  <c r="O115" i="18"/>
  <c r="O5" i="18"/>
  <c r="O7" i="18"/>
  <c r="O9" i="18"/>
  <c r="O11" i="18"/>
  <c r="O13" i="18"/>
  <c r="O19" i="18"/>
  <c r="O129" i="18"/>
  <c r="O51" i="18"/>
  <c r="O8" i="18"/>
  <c r="O10" i="18"/>
  <c r="O12" i="18"/>
  <c r="O14" i="18"/>
  <c r="O18" i="18"/>
  <c r="O40" i="18"/>
  <c r="O6" i="18"/>
  <c r="O30" i="18"/>
  <c r="O118" i="18"/>
  <c r="O126" i="18"/>
  <c r="O34" i="18"/>
  <c r="G42" i="18" l="1"/>
  <c r="P42" i="18"/>
  <c r="P109" i="18"/>
  <c r="G109" i="18" s="1"/>
  <c r="G129" i="18"/>
  <c r="P129" i="18"/>
  <c r="G40" i="18"/>
  <c r="P40" i="18"/>
  <c r="G19" i="18"/>
  <c r="P19" i="18"/>
  <c r="P58" i="18"/>
  <c r="G58" i="18" s="1"/>
  <c r="G39" i="18"/>
  <c r="P39" i="18"/>
  <c r="G35" i="18"/>
  <c r="P35" i="18"/>
  <c r="G49" i="18"/>
  <c r="P49" i="18"/>
  <c r="P111" i="18"/>
  <c r="G111" i="18" s="1"/>
  <c r="G27" i="18"/>
  <c r="P27" i="18"/>
  <c r="G38" i="18"/>
  <c r="P38" i="18"/>
  <c r="G21" i="18"/>
  <c r="P21" i="18"/>
  <c r="P37" i="18"/>
  <c r="G37" i="18" s="1"/>
  <c r="G107" i="18"/>
  <c r="P107" i="18"/>
  <c r="G18" i="18"/>
  <c r="P18" i="18"/>
  <c r="G25" i="18"/>
  <c r="P25" i="18"/>
  <c r="P34" i="18"/>
  <c r="G34" i="18" s="1"/>
  <c r="G12" i="18"/>
  <c r="P12" i="18"/>
  <c r="G9" i="18"/>
  <c r="P9" i="18"/>
  <c r="G22" i="18"/>
  <c r="P22" i="18"/>
  <c r="P17" i="18"/>
  <c r="G17" i="18" s="1"/>
  <c r="G33" i="18"/>
  <c r="P33" i="18"/>
  <c r="G103" i="18"/>
  <c r="P103" i="18"/>
  <c r="G14" i="18"/>
  <c r="P14" i="18"/>
  <c r="P29" i="18"/>
  <c r="G29" i="18" s="1"/>
  <c r="G66" i="18"/>
  <c r="P66" i="18"/>
  <c r="G31" i="18"/>
  <c r="P31" i="18"/>
  <c r="G11" i="18"/>
  <c r="P11" i="18"/>
  <c r="P126" i="18"/>
  <c r="G126" i="18" s="1"/>
  <c r="G7" i="18"/>
  <c r="P7" i="18"/>
  <c r="G118" i="18"/>
  <c r="P118" i="18"/>
  <c r="G8" i="18"/>
  <c r="P8" i="18"/>
  <c r="P5" i="18"/>
  <c r="G5" i="18" s="1"/>
  <c r="G23" i="18"/>
  <c r="P23" i="18"/>
  <c r="G28" i="18"/>
  <c r="P28" i="18"/>
  <c r="G13" i="18"/>
  <c r="P13" i="18"/>
  <c r="P41" i="18"/>
  <c r="G41" i="18" s="1"/>
  <c r="G10" i="18"/>
  <c r="P10" i="18"/>
  <c r="G30" i="18"/>
  <c r="P30" i="18"/>
  <c r="G51" i="18"/>
  <c r="P51" i="18"/>
  <c r="P115" i="18"/>
  <c r="G115" i="18" s="1"/>
  <c r="G117" i="18"/>
  <c r="P117" i="18"/>
  <c r="G127" i="18"/>
  <c r="P127" i="18"/>
  <c r="G55" i="18"/>
  <c r="P55" i="18"/>
  <c r="P6" i="18"/>
  <c r="G6" i="18" s="1"/>
  <c r="G60" i="18"/>
  <c r="P60" i="18"/>
  <c r="G56" i="18"/>
  <c r="P56" i="18"/>
  <c r="G119" i="18"/>
  <c r="P119" i="18"/>
  <c r="P43" i="18"/>
  <c r="G43" i="18" s="1"/>
  <c r="G53" i="18"/>
  <c r="P53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gb</author>
    <author>김거엽</author>
  </authors>
  <commentList>
    <comment ref="E2" authorId="0" shapeId="0" xr:uid="{7F562345-2191-0849-B6FC-2CECE63E214C}">
      <text>
        <r>
          <rPr>
            <b/>
            <sz val="9"/>
            <color rgb="FF000000"/>
            <rFont val="돋움"/>
            <family val="3"/>
            <charset val="129"/>
          </rPr>
          <t>주문이</t>
        </r>
        <r>
          <rPr>
            <b/>
            <sz val="9"/>
            <color rgb="FF000000"/>
            <rFont val="돋움"/>
            <family val="3"/>
            <charset val="129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등장하는</t>
        </r>
        <r>
          <rPr>
            <b/>
            <sz val="9"/>
            <color rgb="FF000000"/>
            <rFont val="돋움"/>
            <family val="3"/>
            <charset val="129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
</t>
        </r>
        <r>
          <rPr>
            <b/>
            <sz val="9"/>
            <color rgb="FF000000"/>
            <rFont val="돋움"/>
            <family val="3"/>
            <charset val="129"/>
          </rPr>
          <t>최소</t>
        </r>
        <r>
          <rPr>
            <b/>
            <sz val="9"/>
            <color rgb="FF000000"/>
            <rFont val="돋움"/>
            <family val="3"/>
            <charset val="129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초밥</t>
        </r>
        <r>
          <rPr>
            <b/>
            <sz val="9"/>
            <color rgb="FF000000"/>
            <rFont val="돋움"/>
            <family val="3"/>
            <charset val="129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레벨</t>
        </r>
        <r>
          <rPr>
            <b/>
            <sz val="9"/>
            <color rgb="FF000000"/>
            <rFont val="돋움"/>
            <family val="3"/>
            <charset val="129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포함</t>
        </r>
        <r>
          <rPr>
            <b/>
            <sz val="9"/>
            <color rgb="FF000000"/>
            <rFont val="돋움"/>
            <family val="3"/>
            <charset val="129"/>
          </rPr>
          <t>)</t>
        </r>
      </text>
    </comment>
    <comment ref="F2" authorId="1" shapeId="0" xr:uid="{5270645C-F26B-2340-AC7B-E0ED6A2126C4}">
      <text>
        <r>
          <rPr>
            <b/>
            <sz val="10"/>
            <color rgb="FF000000"/>
            <rFont val="Tahoma"/>
            <family val="2"/>
          </rPr>
          <t>주문이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등장하는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최대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초밥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레벨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(</t>
        </r>
        <r>
          <rPr>
            <b/>
            <sz val="10"/>
            <color rgb="FF000000"/>
            <rFont val="Tahoma"/>
            <family val="2"/>
          </rPr>
          <t>포함</t>
        </r>
        <r>
          <rPr>
            <b/>
            <sz val="10"/>
            <color rgb="FF000000"/>
            <rFont val="Tahoma"/>
            <family val="2"/>
          </rPr>
          <t>)</t>
        </r>
      </text>
    </comment>
    <comment ref="J2" authorId="1" shapeId="0" xr:uid="{F6E6FDC2-9F42-9A4D-B385-82A07129B554}">
      <text>
        <r>
          <rPr>
            <b/>
            <sz val="10"/>
            <color rgb="FF000000"/>
            <rFont val="Tahoma"/>
            <family val="2"/>
          </rPr>
          <t>김거엽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쓰이지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않는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값</t>
        </r>
      </text>
    </comment>
  </commentList>
</comments>
</file>

<file path=xl/sharedStrings.xml><?xml version="1.0" encoding="utf-8"?>
<sst xmlns="http://schemas.openxmlformats.org/spreadsheetml/2006/main" count="19" uniqueCount="19">
  <si>
    <t>id</t>
  </si>
  <si>
    <t>rewardGem</t>
  </si>
  <si>
    <t>maxSushiLevel</t>
  </si>
  <si>
    <t>[OrderData]</t>
  </si>
  <si>
    <t>level #1</t>
  </si>
  <si>
    <t>level #2</t>
  </si>
  <si>
    <t>level #3</t>
  </si>
  <si>
    <t>minSushiLevel</t>
  </si>
  <si>
    <t>timeLimitSec</t>
  </si>
  <si>
    <t>weight</t>
  </si>
  <si>
    <t>blink</t>
  </si>
  <si>
    <t>밥풀뭉치
#1</t>
  </si>
  <si>
    <t>밥풀뭉치
#2</t>
  </si>
  <si>
    <t>밥풀뭉치
#3</t>
  </si>
  <si>
    <t>총 밥풀뭉치 수</t>
  </si>
  <si>
    <t>timeLimitSec 기준</t>
  </si>
  <si>
    <t>logBase</t>
  </si>
  <si>
    <t>logify</t>
  </si>
  <si>
    <t>levelDistance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</si>
</sst>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0_);_(* \(#,##0.000\);_(* &quot;-&quot;_);_(@_)"/>
  </numFmts>
  <fonts count="10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indexed="8"/>
      <name val="Dotum"/>
      <family val="2"/>
      <charset val="129"/>
    </font>
    <font>
      <b/>
      <sz val="10"/>
      <color indexed="8"/>
      <name val="Dotum"/>
      <family val="2"/>
      <charset val="129"/>
    </font>
    <font>
      <sz val="10"/>
      <color indexed="8"/>
      <name val="Arial"/>
      <family val="2"/>
    </font>
    <font>
      <b/>
      <sz val="9"/>
      <color rgb="FF000000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 applyNumberFormat="0" applyFill="0" applyBorder="0" applyProtection="0"/>
    <xf numFmtId="41" fontId="2" fillId="0" borderId="0" applyFont="0" applyFill="0" applyBorder="0" applyAlignment="0" applyProtection="0"/>
    <xf numFmtId="0" fontId="8" fillId="0" borderId="1" applyNumberFormat="0" applyFill="0" applyBorder="0" applyProtection="0"/>
    <xf numFmtId="41" fontId="1" fillId="0" borderId="1" applyFont="0" applyFill="0" applyBorder="0" applyAlignment="0" applyProtection="0"/>
  </cellStyleXfs>
  <cellXfs count="54">
    <xf numFmtId="0" fontId="0" fillId="0" borderId="0" xfId="0" applyFont="1" applyAlignment="1"/>
    <xf numFmtId="0" fontId="7" fillId="0" borderId="1" xfId="2" applyNumberFormat="1" applyFont="1" applyFill="1" applyBorder="1" applyAlignment="1"/>
    <xf numFmtId="0" fontId="6" fillId="0" borderId="1" xfId="2" applyNumberFormat="1" applyFont="1" applyFill="1" applyBorder="1" applyAlignment="1"/>
    <xf numFmtId="0" fontId="6" fillId="5" borderId="1" xfId="2" applyNumberFormat="1" applyFont="1" applyFill="1" applyBorder="1" applyAlignment="1"/>
    <xf numFmtId="41" fontId="6" fillId="0" borderId="1" xfId="3" applyFont="1" applyAlignment="1">
      <alignment horizontal="center"/>
    </xf>
    <xf numFmtId="41" fontId="6" fillId="0" borderId="1" xfId="3" applyFont="1" applyAlignment="1"/>
    <xf numFmtId="0" fontId="6" fillId="0" borderId="1" xfId="2" applyNumberFormat="1" applyFont="1" applyAlignment="1"/>
    <xf numFmtId="41" fontId="6" fillId="0" borderId="1" xfId="3" applyFont="1" applyFill="1" applyBorder="1" applyAlignment="1"/>
    <xf numFmtId="41" fontId="6" fillId="0" borderId="1" xfId="3" applyFont="1" applyAlignment="1">
      <alignment wrapText="1"/>
    </xf>
    <xf numFmtId="0" fontId="6" fillId="6" borderId="1" xfId="2" applyNumberFormat="1" applyFont="1" applyFill="1" applyAlignment="1"/>
    <xf numFmtId="41" fontId="6" fillId="6" borderId="1" xfId="3" applyFont="1" applyFill="1" applyAlignment="1"/>
    <xf numFmtId="0" fontId="6" fillId="2" borderId="1" xfId="2" applyNumberFormat="1" applyFont="1" applyFill="1" applyAlignment="1"/>
    <xf numFmtId="41" fontId="6" fillId="2" borderId="1" xfId="3" applyFont="1" applyFill="1" applyAlignment="1"/>
    <xf numFmtId="0" fontId="6" fillId="4" borderId="1" xfId="2" applyNumberFormat="1" applyFont="1" applyFill="1" applyAlignment="1"/>
    <xf numFmtId="41" fontId="6" fillId="4" borderId="1" xfId="3" applyFont="1" applyFill="1" applyAlignment="1"/>
    <xf numFmtId="0" fontId="6" fillId="3" borderId="1" xfId="2" applyNumberFormat="1" applyFont="1" applyFill="1" applyAlignment="1"/>
    <xf numFmtId="41" fontId="6" fillId="3" borderId="1" xfId="3" applyFont="1" applyFill="1" applyAlignment="1"/>
    <xf numFmtId="0" fontId="6" fillId="7" borderId="1" xfId="2" applyNumberFormat="1" applyFont="1" applyFill="1" applyAlignment="1"/>
    <xf numFmtId="41" fontId="6" fillId="7" borderId="1" xfId="3" applyFont="1" applyFill="1" applyAlignment="1"/>
    <xf numFmtId="0" fontId="6" fillId="8" borderId="1" xfId="2" applyNumberFormat="1" applyFont="1" applyFill="1" applyAlignment="1"/>
    <xf numFmtId="41" fontId="6" fillId="8" borderId="1" xfId="3" applyFont="1" applyFill="1" applyAlignment="1"/>
    <xf numFmtId="0" fontId="6" fillId="9" borderId="1" xfId="2" applyNumberFormat="1" applyFont="1" applyFill="1" applyAlignment="1"/>
    <xf numFmtId="41" fontId="6" fillId="9" borderId="1" xfId="3" applyFont="1" applyFill="1" applyAlignment="1"/>
    <xf numFmtId="0" fontId="6" fillId="10" borderId="1" xfId="2" applyNumberFormat="1" applyFont="1" applyFill="1" applyAlignment="1"/>
    <xf numFmtId="41" fontId="6" fillId="10" borderId="1" xfId="3" applyFont="1" applyFill="1" applyAlignment="1"/>
    <xf numFmtId="0" fontId="6" fillId="11" borderId="1" xfId="2" applyNumberFormat="1" applyFont="1" applyFill="1" applyAlignment="1"/>
    <xf numFmtId="41" fontId="6" fillId="11" borderId="1" xfId="3" applyFont="1" applyFill="1" applyAlignment="1"/>
    <xf numFmtId="0" fontId="6" fillId="12" borderId="1" xfId="2" applyNumberFormat="1" applyFont="1" applyFill="1" applyAlignment="1"/>
    <xf numFmtId="41" fontId="6" fillId="12" borderId="1" xfId="3" applyFont="1" applyFill="1" applyAlignment="1"/>
    <xf numFmtId="0" fontId="6" fillId="13" borderId="1" xfId="2" applyNumberFormat="1" applyFont="1" applyFill="1" applyAlignment="1"/>
    <xf numFmtId="41" fontId="6" fillId="13" borderId="1" xfId="3" applyFont="1" applyFill="1" applyAlignment="1"/>
    <xf numFmtId="0" fontId="6" fillId="5" borderId="1" xfId="2" applyNumberFormat="1" applyFont="1" applyFill="1" applyAlignment="1"/>
    <xf numFmtId="164" fontId="6" fillId="0" borderId="1" xfId="1" applyNumberFormat="1" applyFont="1" applyBorder="1" applyAlignment="1"/>
    <xf numFmtId="164" fontId="6" fillId="6" borderId="1" xfId="1" applyNumberFormat="1" applyFont="1" applyFill="1" applyBorder="1" applyAlignment="1"/>
    <xf numFmtId="0" fontId="6" fillId="14" borderId="1" xfId="2" applyNumberFormat="1" applyFont="1" applyFill="1" applyAlignment="1"/>
    <xf numFmtId="41" fontId="6" fillId="14" borderId="1" xfId="3" applyFont="1" applyFill="1" applyAlignment="1"/>
    <xf numFmtId="164" fontId="6" fillId="6" borderId="1" xfId="3" applyNumberFormat="1" applyFont="1" applyFill="1" applyAlignment="1"/>
    <xf numFmtId="164" fontId="6" fillId="2" borderId="1" xfId="3" applyNumberFormat="1" applyFont="1" applyFill="1" applyAlignment="1"/>
    <xf numFmtId="164" fontId="6" fillId="4" borderId="1" xfId="3" applyNumberFormat="1" applyFont="1" applyFill="1" applyAlignment="1"/>
    <xf numFmtId="164" fontId="6" fillId="3" borderId="1" xfId="3" applyNumberFormat="1" applyFont="1" applyFill="1" applyAlignment="1"/>
    <xf numFmtId="164" fontId="6" fillId="7" borderId="1" xfId="3" applyNumberFormat="1" applyFont="1" applyFill="1" applyAlignment="1"/>
    <xf numFmtId="164" fontId="6" fillId="8" borderId="1" xfId="3" applyNumberFormat="1" applyFont="1" applyFill="1" applyAlignment="1"/>
    <xf numFmtId="164" fontId="6" fillId="9" borderId="1" xfId="3" applyNumberFormat="1" applyFont="1" applyFill="1" applyAlignment="1"/>
    <xf numFmtId="164" fontId="6" fillId="10" borderId="1" xfId="3" applyNumberFormat="1" applyFont="1" applyFill="1" applyAlignment="1"/>
    <xf numFmtId="164" fontId="6" fillId="11" borderId="1" xfId="3" applyNumberFormat="1" applyFont="1" applyFill="1" applyAlignment="1"/>
    <xf numFmtId="164" fontId="6" fillId="12" borderId="1" xfId="3" applyNumberFormat="1" applyFont="1" applyFill="1" applyAlignment="1"/>
    <xf numFmtId="164" fontId="6" fillId="13" borderId="1" xfId="3" applyNumberFormat="1" applyFont="1" applyFill="1" applyAlignment="1"/>
    <xf numFmtId="164" fontId="6" fillId="14" borderId="1" xfId="3" applyNumberFormat="1" applyFont="1" applyFill="1" applyAlignment="1"/>
    <xf numFmtId="164" fontId="6" fillId="0" borderId="1" xfId="3" applyNumberFormat="1" applyFont="1" applyAlignment="1"/>
    <xf numFmtId="164" fontId="6" fillId="0" borderId="1" xfId="2" applyNumberFormat="1" applyFont="1" applyAlignment="1"/>
    <xf numFmtId="0" fontId="6" fillId="15" borderId="1" xfId="2" applyNumberFormat="1" applyFont="1" applyFill="1" applyAlignment="1"/>
    <xf numFmtId="41" fontId="6" fillId="15" borderId="1" xfId="3" applyFont="1" applyFill="1" applyAlignment="1"/>
    <xf numFmtId="164" fontId="6" fillId="15" borderId="1" xfId="1" applyNumberFormat="1" applyFont="1" applyFill="1" applyBorder="1" applyAlignment="1"/>
    <xf numFmtId="164" fontId="6" fillId="15" borderId="1" xfId="3" applyNumberFormat="1" applyFont="1" applyFill="1" applyAlignment="1"/>
  </cellXfs>
  <cellStyles count="4">
    <cellStyle name="Comma [0]" xfId="1" builtinId="6"/>
    <cellStyle name="Comma [0] 2" xfId="3" xr:uid="{75BC3B06-0B59-CC48-AF9E-0A0630656D29}"/>
    <cellStyle name="Normal" xfId="0" builtinId="0"/>
    <cellStyle name="Normal 2" xfId="2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292C-7797-AE48-87C5-E70496D98904}">
  <dimension ref="A1:R177"/>
  <sheetViews>
    <sheetView tabSelected="1" zoomScale="80" zoomScaleNormal="80" workbookViewId="0">
      <pane ySplit="2" topLeftCell="A126" activePane="bottomLeft" state="frozen"/>
      <selection pane="bottomLeft" activeCell="J163" sqref="J163"/>
    </sheetView>
  </sheetViews>
  <sheetFormatPr defaultColWidth="9.140625" defaultRowHeight="12"/>
  <cols>
    <col min="1" max="1" width="15" style="6" bestFit="1" customWidth="1"/>
    <col min="2" max="4" width="8.85546875" style="6" bestFit="1" customWidth="1"/>
    <col min="5" max="5" width="15.7109375" style="31" bestFit="1" customWidth="1"/>
    <col min="6" max="6" width="16.28515625" style="6" bestFit="1" customWidth="1"/>
    <col min="7" max="7" width="13.85546875" style="5" bestFit="1" customWidth="1"/>
    <col min="8" max="8" width="15.28515625" style="5" bestFit="1" customWidth="1"/>
    <col min="9" max="9" width="15.28515625" style="5" customWidth="1"/>
    <col min="10" max="10" width="9.28515625" style="5" bestFit="1" customWidth="1"/>
    <col min="11" max="11" width="9.140625" style="5" bestFit="1" customWidth="1"/>
    <col min="12" max="14" width="15.140625" style="5" bestFit="1" customWidth="1"/>
    <col min="15" max="15" width="16" style="5" bestFit="1" customWidth="1"/>
    <col min="16" max="16" width="12.140625" style="32" bestFit="1" customWidth="1"/>
    <col min="17" max="17" width="18.7109375" style="6" bestFit="1" customWidth="1"/>
    <col min="18" max="18" width="9.28515625" style="6" bestFit="1" customWidth="1"/>
    <col min="19" max="16384" width="9.140625" style="6"/>
  </cols>
  <sheetData>
    <row r="1" spans="1:18">
      <c r="A1" s="1" t="s">
        <v>3</v>
      </c>
      <c r="B1" s="2"/>
      <c r="C1" s="2"/>
      <c r="D1" s="2"/>
      <c r="E1" s="3"/>
      <c r="F1" s="2"/>
      <c r="G1" s="4"/>
      <c r="H1" s="4"/>
      <c r="I1" s="4"/>
    </row>
    <row r="2" spans="1:18" ht="24">
      <c r="A2" s="2" t="s">
        <v>0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2</v>
      </c>
      <c r="G2" s="7" t="s">
        <v>1</v>
      </c>
      <c r="H2" s="7" t="s">
        <v>8</v>
      </c>
      <c r="I2" s="7" t="s">
        <v>18</v>
      </c>
      <c r="J2" s="7" t="s">
        <v>9</v>
      </c>
      <c r="K2" s="7" t="s">
        <v>10</v>
      </c>
      <c r="L2" s="8" t="s">
        <v>11</v>
      </c>
      <c r="M2" s="8" t="s">
        <v>12</v>
      </c>
      <c r="N2" s="8" t="s">
        <v>13</v>
      </c>
      <c r="O2" s="5" t="s">
        <v>14</v>
      </c>
      <c r="P2" s="32" t="s">
        <v>17</v>
      </c>
      <c r="Q2" s="6" t="s">
        <v>15</v>
      </c>
      <c r="R2" s="6" t="s">
        <v>16</v>
      </c>
    </row>
    <row r="3" spans="1:18" s="9" customFormat="1">
      <c r="A3" s="9">
        <v>1</v>
      </c>
      <c r="B3" s="9">
        <v>1</v>
      </c>
      <c r="C3" s="9">
        <v>0</v>
      </c>
      <c r="D3" s="9">
        <v>0</v>
      </c>
      <c r="E3" s="9">
        <v>15</v>
      </c>
      <c r="F3" s="9">
        <v>20</v>
      </c>
      <c r="G3" s="10">
        <f>INT(P3)</f>
        <v>69</v>
      </c>
      <c r="H3" s="10">
        <f t="shared" ref="H3:H66" si="0">INT(Q3*1.5)</f>
        <v>15</v>
      </c>
      <c r="I3" s="10">
        <f>F3-E3</f>
        <v>5</v>
      </c>
      <c r="J3" s="10">
        <v>10000</v>
      </c>
      <c r="K3" s="10" t="b">
        <v>0</v>
      </c>
      <c r="L3" s="10">
        <f t="shared" ref="L3:L34" si="1">IF(B3&gt;0,POWER(2,B3-1),0)</f>
        <v>1</v>
      </c>
      <c r="M3" s="10">
        <f t="shared" ref="M3:M34" si="2">IF(C3&gt;0,POWER(2,C3-1),0)</f>
        <v>0</v>
      </c>
      <c r="N3" s="10">
        <f t="shared" ref="N3:N34" si="3">IF(D3&gt;0,POWER(2,D3-1),0)</f>
        <v>0</v>
      </c>
      <c r="O3" s="10">
        <f>SUM(L3:N3)</f>
        <v>1</v>
      </c>
      <c r="P3" s="33">
        <f>LOG(O3 + 1,R3)</f>
        <v>69.660716893574829</v>
      </c>
      <c r="Q3" s="10">
        <v>10</v>
      </c>
      <c r="R3" s="36">
        <v>1.01</v>
      </c>
    </row>
    <row r="4" spans="1:18" s="9" customFormat="1">
      <c r="A4" s="9">
        <v>2</v>
      </c>
      <c r="B4" s="9">
        <v>1</v>
      </c>
      <c r="C4" s="9">
        <v>1</v>
      </c>
      <c r="D4" s="9">
        <v>0</v>
      </c>
      <c r="E4" s="9">
        <v>15</v>
      </c>
      <c r="F4" s="9">
        <v>20</v>
      </c>
      <c r="G4" s="10">
        <f t="shared" ref="G4:G67" si="4">INT(P4)</f>
        <v>110</v>
      </c>
      <c r="H4" s="10">
        <f t="shared" si="0"/>
        <v>18</v>
      </c>
      <c r="I4" s="10">
        <f t="shared" ref="I4:I67" si="5">F4-E4</f>
        <v>5</v>
      </c>
      <c r="J4" s="10">
        <v>9000</v>
      </c>
      <c r="K4" s="10" t="b">
        <v>0</v>
      </c>
      <c r="L4" s="10">
        <f t="shared" si="1"/>
        <v>1</v>
      </c>
      <c r="M4" s="10">
        <f t="shared" si="2"/>
        <v>1</v>
      </c>
      <c r="N4" s="10">
        <f t="shared" si="3"/>
        <v>0</v>
      </c>
      <c r="O4" s="10">
        <f t="shared" ref="O4:O67" si="6">SUM(L4:N4)</f>
        <v>2</v>
      </c>
      <c r="P4" s="33">
        <f t="shared" ref="P4:P67" si="7">LOG(O4 + 1,R4)</f>
        <v>110.40962404966885</v>
      </c>
      <c r="Q4" s="10">
        <v>12</v>
      </c>
      <c r="R4" s="36">
        <v>1.01</v>
      </c>
    </row>
    <row r="5" spans="1:18" s="9" customFormat="1">
      <c r="A5" s="9">
        <v>3</v>
      </c>
      <c r="B5" s="9">
        <v>1</v>
      </c>
      <c r="C5" s="9">
        <v>1</v>
      </c>
      <c r="D5" s="9">
        <v>1</v>
      </c>
      <c r="E5" s="9">
        <v>16</v>
      </c>
      <c r="F5" s="9">
        <v>22</v>
      </c>
      <c r="G5" s="10">
        <f t="shared" si="4"/>
        <v>139</v>
      </c>
      <c r="H5" s="10">
        <f t="shared" si="0"/>
        <v>18</v>
      </c>
      <c r="I5" s="10">
        <f t="shared" si="5"/>
        <v>6</v>
      </c>
      <c r="J5" s="10">
        <v>8000</v>
      </c>
      <c r="K5" s="10" t="b">
        <v>0</v>
      </c>
      <c r="L5" s="10">
        <f t="shared" si="1"/>
        <v>1</v>
      </c>
      <c r="M5" s="10">
        <f t="shared" si="2"/>
        <v>1</v>
      </c>
      <c r="N5" s="10">
        <f t="shared" si="3"/>
        <v>1</v>
      </c>
      <c r="O5" s="10">
        <f t="shared" si="6"/>
        <v>3</v>
      </c>
      <c r="P5" s="33">
        <f t="shared" si="7"/>
        <v>139.32143378714966</v>
      </c>
      <c r="Q5" s="10">
        <v>12</v>
      </c>
      <c r="R5" s="36">
        <v>1.01</v>
      </c>
    </row>
    <row r="6" spans="1:18" s="9" customFormat="1">
      <c r="A6" s="9">
        <v>4</v>
      </c>
      <c r="B6" s="9">
        <v>1</v>
      </c>
      <c r="C6" s="9">
        <v>1</v>
      </c>
      <c r="D6" s="9">
        <v>1</v>
      </c>
      <c r="E6" s="9">
        <v>16</v>
      </c>
      <c r="F6" s="9">
        <v>22</v>
      </c>
      <c r="G6" s="10">
        <f t="shared" si="4"/>
        <v>139</v>
      </c>
      <c r="H6" s="10">
        <f t="shared" si="0"/>
        <v>21</v>
      </c>
      <c r="I6" s="10">
        <f t="shared" si="5"/>
        <v>6</v>
      </c>
      <c r="J6" s="10">
        <v>7000</v>
      </c>
      <c r="K6" s="10" t="b">
        <v>0</v>
      </c>
      <c r="L6" s="10">
        <f t="shared" si="1"/>
        <v>1</v>
      </c>
      <c r="M6" s="10">
        <f t="shared" si="2"/>
        <v>1</v>
      </c>
      <c r="N6" s="10">
        <f t="shared" si="3"/>
        <v>1</v>
      </c>
      <c r="O6" s="10">
        <f t="shared" si="6"/>
        <v>3</v>
      </c>
      <c r="P6" s="33">
        <f t="shared" si="7"/>
        <v>139.32143378714966</v>
      </c>
      <c r="Q6" s="10">
        <v>14</v>
      </c>
      <c r="R6" s="36">
        <v>1.01</v>
      </c>
    </row>
    <row r="7" spans="1:18" s="9" customFormat="1">
      <c r="A7" s="9">
        <v>5</v>
      </c>
      <c r="B7" s="9">
        <v>1</v>
      </c>
      <c r="C7" s="9">
        <v>1</v>
      </c>
      <c r="D7" s="9">
        <v>1</v>
      </c>
      <c r="E7" s="9">
        <v>17</v>
      </c>
      <c r="F7" s="9">
        <v>24</v>
      </c>
      <c r="G7" s="10">
        <f t="shared" si="4"/>
        <v>139</v>
      </c>
      <c r="H7" s="10">
        <f t="shared" si="0"/>
        <v>21</v>
      </c>
      <c r="I7" s="10">
        <f t="shared" si="5"/>
        <v>7</v>
      </c>
      <c r="J7" s="10">
        <v>6000</v>
      </c>
      <c r="K7" s="10" t="b">
        <v>0</v>
      </c>
      <c r="L7" s="10">
        <f t="shared" si="1"/>
        <v>1</v>
      </c>
      <c r="M7" s="10">
        <f t="shared" si="2"/>
        <v>1</v>
      </c>
      <c r="N7" s="10">
        <f t="shared" si="3"/>
        <v>1</v>
      </c>
      <c r="O7" s="10">
        <f t="shared" si="6"/>
        <v>3</v>
      </c>
      <c r="P7" s="33">
        <f t="shared" si="7"/>
        <v>139.32143378714966</v>
      </c>
      <c r="Q7" s="10">
        <v>14</v>
      </c>
      <c r="R7" s="36">
        <v>1.01</v>
      </c>
    </row>
    <row r="8" spans="1:18" s="11" customFormat="1">
      <c r="A8" s="11">
        <v>6</v>
      </c>
      <c r="B8" s="11">
        <v>2</v>
      </c>
      <c r="C8" s="11">
        <v>0</v>
      </c>
      <c r="D8" s="11">
        <v>0</v>
      </c>
      <c r="E8" s="11">
        <v>16</v>
      </c>
      <c r="F8" s="11">
        <v>22</v>
      </c>
      <c r="G8" s="10">
        <f t="shared" si="4"/>
        <v>110</v>
      </c>
      <c r="H8" s="12">
        <f t="shared" si="0"/>
        <v>24</v>
      </c>
      <c r="I8" s="12">
        <f t="shared" si="5"/>
        <v>6</v>
      </c>
      <c r="J8" s="12">
        <v>10000</v>
      </c>
      <c r="K8" s="10" t="b">
        <v>0</v>
      </c>
      <c r="L8" s="10">
        <f t="shared" si="1"/>
        <v>2</v>
      </c>
      <c r="M8" s="10">
        <f t="shared" si="2"/>
        <v>0</v>
      </c>
      <c r="N8" s="10">
        <f t="shared" si="3"/>
        <v>0</v>
      </c>
      <c r="O8" s="12">
        <f t="shared" si="6"/>
        <v>2</v>
      </c>
      <c r="P8" s="33">
        <f t="shared" si="7"/>
        <v>110.40962404966885</v>
      </c>
      <c r="Q8" s="12">
        <v>16</v>
      </c>
      <c r="R8" s="37">
        <v>1.01</v>
      </c>
    </row>
    <row r="9" spans="1:18" s="11" customFormat="1">
      <c r="A9" s="11">
        <v>7</v>
      </c>
      <c r="B9" s="11">
        <v>2</v>
      </c>
      <c r="C9" s="11">
        <v>2</v>
      </c>
      <c r="D9" s="11">
        <v>0</v>
      </c>
      <c r="E9" s="11">
        <v>16</v>
      </c>
      <c r="F9" s="11">
        <v>22</v>
      </c>
      <c r="G9" s="10">
        <f t="shared" si="4"/>
        <v>161</v>
      </c>
      <c r="H9" s="12">
        <f t="shared" si="0"/>
        <v>27</v>
      </c>
      <c r="I9" s="12">
        <f t="shared" si="5"/>
        <v>6</v>
      </c>
      <c r="J9" s="12">
        <v>9000</v>
      </c>
      <c r="K9" s="10" t="b">
        <v>0</v>
      </c>
      <c r="L9" s="10">
        <f t="shared" si="1"/>
        <v>2</v>
      </c>
      <c r="M9" s="10">
        <f t="shared" si="2"/>
        <v>2</v>
      </c>
      <c r="N9" s="10">
        <f t="shared" si="3"/>
        <v>0</v>
      </c>
      <c r="O9" s="12">
        <f t="shared" si="6"/>
        <v>4</v>
      </c>
      <c r="P9" s="33">
        <f t="shared" si="7"/>
        <v>161.74717566518609</v>
      </c>
      <c r="Q9" s="12">
        <v>18</v>
      </c>
      <c r="R9" s="37">
        <v>1.01</v>
      </c>
    </row>
    <row r="10" spans="1:18" s="11" customFormat="1">
      <c r="A10" s="11">
        <v>8</v>
      </c>
      <c r="B10" s="11">
        <v>2</v>
      </c>
      <c r="C10" s="11">
        <v>2</v>
      </c>
      <c r="D10" s="11">
        <v>2</v>
      </c>
      <c r="E10" s="11">
        <v>17</v>
      </c>
      <c r="F10" s="11">
        <v>24</v>
      </c>
      <c r="G10" s="10">
        <f t="shared" si="4"/>
        <v>195</v>
      </c>
      <c r="H10" s="12">
        <f t="shared" si="0"/>
        <v>27</v>
      </c>
      <c r="I10" s="12">
        <f t="shared" si="5"/>
        <v>7</v>
      </c>
      <c r="J10" s="12">
        <v>8000</v>
      </c>
      <c r="K10" s="10" t="b">
        <v>0</v>
      </c>
      <c r="L10" s="10">
        <f t="shared" si="1"/>
        <v>2</v>
      </c>
      <c r="M10" s="10">
        <f t="shared" si="2"/>
        <v>2</v>
      </c>
      <c r="N10" s="10">
        <f t="shared" si="3"/>
        <v>2</v>
      </c>
      <c r="O10" s="12">
        <f t="shared" si="6"/>
        <v>6</v>
      </c>
      <c r="P10" s="33">
        <f t="shared" si="7"/>
        <v>195.56235644523858</v>
      </c>
      <c r="Q10" s="12">
        <v>18</v>
      </c>
      <c r="R10" s="37">
        <v>1.01</v>
      </c>
    </row>
    <row r="11" spans="1:18" s="11" customFormat="1">
      <c r="A11" s="11">
        <v>9</v>
      </c>
      <c r="B11" s="11">
        <v>2</v>
      </c>
      <c r="C11" s="11">
        <v>2</v>
      </c>
      <c r="D11" s="11">
        <v>2</v>
      </c>
      <c r="E11" s="11">
        <v>17</v>
      </c>
      <c r="F11" s="11">
        <v>24</v>
      </c>
      <c r="G11" s="10">
        <f t="shared" si="4"/>
        <v>195</v>
      </c>
      <c r="H11" s="12">
        <f t="shared" si="0"/>
        <v>30</v>
      </c>
      <c r="I11" s="12">
        <f t="shared" si="5"/>
        <v>7</v>
      </c>
      <c r="J11" s="12">
        <v>7000</v>
      </c>
      <c r="K11" s="10" t="b">
        <v>0</v>
      </c>
      <c r="L11" s="10">
        <f t="shared" si="1"/>
        <v>2</v>
      </c>
      <c r="M11" s="10">
        <f t="shared" si="2"/>
        <v>2</v>
      </c>
      <c r="N11" s="10">
        <f t="shared" si="3"/>
        <v>2</v>
      </c>
      <c r="O11" s="12">
        <f t="shared" si="6"/>
        <v>6</v>
      </c>
      <c r="P11" s="33">
        <f t="shared" si="7"/>
        <v>195.56235644523858</v>
      </c>
      <c r="Q11" s="12">
        <v>20</v>
      </c>
      <c r="R11" s="37">
        <v>1.01</v>
      </c>
    </row>
    <row r="12" spans="1:18" s="11" customFormat="1">
      <c r="A12" s="11">
        <v>10</v>
      </c>
      <c r="B12" s="11">
        <v>2</v>
      </c>
      <c r="C12" s="11">
        <v>2</v>
      </c>
      <c r="D12" s="11">
        <v>2</v>
      </c>
      <c r="E12" s="11">
        <v>18</v>
      </c>
      <c r="F12" s="11">
        <v>26</v>
      </c>
      <c r="G12" s="10">
        <f t="shared" si="4"/>
        <v>195</v>
      </c>
      <c r="H12" s="12">
        <f t="shared" si="0"/>
        <v>30</v>
      </c>
      <c r="I12" s="12">
        <f t="shared" si="5"/>
        <v>8</v>
      </c>
      <c r="J12" s="12">
        <v>6000</v>
      </c>
      <c r="K12" s="10" t="b">
        <v>0</v>
      </c>
      <c r="L12" s="10">
        <f t="shared" si="1"/>
        <v>2</v>
      </c>
      <c r="M12" s="10">
        <f t="shared" si="2"/>
        <v>2</v>
      </c>
      <c r="N12" s="10">
        <f t="shared" si="3"/>
        <v>2</v>
      </c>
      <c r="O12" s="12">
        <f t="shared" si="6"/>
        <v>6</v>
      </c>
      <c r="P12" s="33">
        <f t="shared" si="7"/>
        <v>195.56235644523858</v>
      </c>
      <c r="Q12" s="12">
        <v>20</v>
      </c>
      <c r="R12" s="37">
        <v>1.01</v>
      </c>
    </row>
    <row r="13" spans="1:18" s="13" customFormat="1">
      <c r="A13" s="13">
        <v>11</v>
      </c>
      <c r="B13" s="13">
        <v>3</v>
      </c>
      <c r="C13" s="13">
        <v>0</v>
      </c>
      <c r="D13" s="13">
        <v>0</v>
      </c>
      <c r="E13" s="13">
        <v>17</v>
      </c>
      <c r="F13" s="13">
        <v>24</v>
      </c>
      <c r="G13" s="10">
        <f t="shared" si="4"/>
        <v>161</v>
      </c>
      <c r="H13" s="14">
        <f t="shared" si="0"/>
        <v>24</v>
      </c>
      <c r="I13" s="14">
        <f t="shared" si="5"/>
        <v>7</v>
      </c>
      <c r="J13" s="14">
        <v>10000</v>
      </c>
      <c r="K13" s="10" t="b">
        <v>0</v>
      </c>
      <c r="L13" s="10">
        <f t="shared" si="1"/>
        <v>4</v>
      </c>
      <c r="M13" s="10">
        <f t="shared" si="2"/>
        <v>0</v>
      </c>
      <c r="N13" s="10">
        <f t="shared" si="3"/>
        <v>0</v>
      </c>
      <c r="O13" s="14">
        <f t="shared" si="6"/>
        <v>4</v>
      </c>
      <c r="P13" s="33">
        <f t="shared" si="7"/>
        <v>161.74717566518609</v>
      </c>
      <c r="Q13" s="14">
        <v>16</v>
      </c>
      <c r="R13" s="38">
        <v>1.01</v>
      </c>
    </row>
    <row r="14" spans="1:18" s="13" customFormat="1">
      <c r="A14" s="13">
        <v>12</v>
      </c>
      <c r="B14" s="13">
        <v>3</v>
      </c>
      <c r="C14" s="13">
        <v>3</v>
      </c>
      <c r="D14" s="13">
        <v>0</v>
      </c>
      <c r="E14" s="13">
        <v>17</v>
      </c>
      <c r="F14" s="13">
        <v>24</v>
      </c>
      <c r="G14" s="10">
        <f t="shared" si="4"/>
        <v>220</v>
      </c>
      <c r="H14" s="14">
        <f t="shared" si="0"/>
        <v>27</v>
      </c>
      <c r="I14" s="14">
        <f t="shared" si="5"/>
        <v>7</v>
      </c>
      <c r="J14" s="14">
        <v>9000</v>
      </c>
      <c r="K14" s="10" t="b">
        <v>0</v>
      </c>
      <c r="L14" s="10">
        <f t="shared" si="1"/>
        <v>4</v>
      </c>
      <c r="M14" s="10">
        <f t="shared" si="2"/>
        <v>4</v>
      </c>
      <c r="N14" s="10">
        <f t="shared" si="3"/>
        <v>0</v>
      </c>
      <c r="O14" s="14">
        <f t="shared" si="6"/>
        <v>8</v>
      </c>
      <c r="P14" s="33">
        <f t="shared" si="7"/>
        <v>220.8192480993377</v>
      </c>
      <c r="Q14" s="14">
        <v>18</v>
      </c>
      <c r="R14" s="38">
        <v>1.01</v>
      </c>
    </row>
    <row r="15" spans="1:18" s="13" customFormat="1">
      <c r="A15" s="13">
        <v>13</v>
      </c>
      <c r="B15" s="13">
        <v>3</v>
      </c>
      <c r="C15" s="13">
        <v>3</v>
      </c>
      <c r="D15" s="13">
        <v>3</v>
      </c>
      <c r="E15" s="13">
        <v>18</v>
      </c>
      <c r="F15" s="13">
        <v>26</v>
      </c>
      <c r="G15" s="10">
        <f t="shared" si="4"/>
        <v>257</v>
      </c>
      <c r="H15" s="14">
        <f t="shared" si="0"/>
        <v>27</v>
      </c>
      <c r="I15" s="14">
        <f t="shared" si="5"/>
        <v>8</v>
      </c>
      <c r="J15" s="14">
        <v>8000</v>
      </c>
      <c r="K15" s="10" t="b">
        <v>0</v>
      </c>
      <c r="L15" s="10">
        <f t="shared" si="1"/>
        <v>4</v>
      </c>
      <c r="M15" s="10">
        <f t="shared" si="2"/>
        <v>4</v>
      </c>
      <c r="N15" s="10">
        <f t="shared" si="3"/>
        <v>4</v>
      </c>
      <c r="O15" s="14">
        <f t="shared" si="6"/>
        <v>12</v>
      </c>
      <c r="P15" s="33">
        <f t="shared" si="7"/>
        <v>257.77528358716643</v>
      </c>
      <c r="Q15" s="14">
        <v>18</v>
      </c>
      <c r="R15" s="38">
        <v>1.01</v>
      </c>
    </row>
    <row r="16" spans="1:18" s="13" customFormat="1">
      <c r="A16" s="13">
        <v>14</v>
      </c>
      <c r="B16" s="13">
        <v>3</v>
      </c>
      <c r="C16" s="13">
        <v>3</v>
      </c>
      <c r="D16" s="13">
        <v>3</v>
      </c>
      <c r="E16" s="13">
        <v>18</v>
      </c>
      <c r="F16" s="13">
        <v>26</v>
      </c>
      <c r="G16" s="10">
        <f t="shared" si="4"/>
        <v>257</v>
      </c>
      <c r="H16" s="14">
        <f t="shared" si="0"/>
        <v>30</v>
      </c>
      <c r="I16" s="14">
        <f t="shared" si="5"/>
        <v>8</v>
      </c>
      <c r="J16" s="14">
        <v>7000</v>
      </c>
      <c r="K16" s="10" t="b">
        <v>0</v>
      </c>
      <c r="L16" s="10">
        <f t="shared" si="1"/>
        <v>4</v>
      </c>
      <c r="M16" s="10">
        <f t="shared" si="2"/>
        <v>4</v>
      </c>
      <c r="N16" s="10">
        <f t="shared" si="3"/>
        <v>4</v>
      </c>
      <c r="O16" s="14">
        <f t="shared" si="6"/>
        <v>12</v>
      </c>
      <c r="P16" s="33">
        <f t="shared" si="7"/>
        <v>257.77528358716643</v>
      </c>
      <c r="Q16" s="14">
        <v>20</v>
      </c>
      <c r="R16" s="38">
        <v>1.01</v>
      </c>
    </row>
    <row r="17" spans="1:18" s="13" customFormat="1">
      <c r="A17" s="13">
        <v>15</v>
      </c>
      <c r="B17" s="13">
        <v>3</v>
      </c>
      <c r="C17" s="13">
        <v>3</v>
      </c>
      <c r="D17" s="13">
        <v>3</v>
      </c>
      <c r="E17" s="13">
        <v>19</v>
      </c>
      <c r="F17" s="13">
        <v>28</v>
      </c>
      <c r="G17" s="10">
        <f t="shared" si="4"/>
        <v>257</v>
      </c>
      <c r="H17" s="14">
        <f t="shared" si="0"/>
        <v>30</v>
      </c>
      <c r="I17" s="14">
        <f t="shared" si="5"/>
        <v>9</v>
      </c>
      <c r="J17" s="14">
        <v>6000</v>
      </c>
      <c r="K17" s="10" t="b">
        <v>0</v>
      </c>
      <c r="L17" s="10">
        <f t="shared" si="1"/>
        <v>4</v>
      </c>
      <c r="M17" s="10">
        <f t="shared" si="2"/>
        <v>4</v>
      </c>
      <c r="N17" s="10">
        <f t="shared" si="3"/>
        <v>4</v>
      </c>
      <c r="O17" s="14">
        <f t="shared" si="6"/>
        <v>12</v>
      </c>
      <c r="P17" s="33">
        <f t="shared" si="7"/>
        <v>257.77528358716643</v>
      </c>
      <c r="Q17" s="14">
        <v>20</v>
      </c>
      <c r="R17" s="38">
        <v>1.01</v>
      </c>
    </row>
    <row r="18" spans="1:18" s="15" customFormat="1">
      <c r="A18" s="15">
        <v>16</v>
      </c>
      <c r="B18" s="15">
        <v>4</v>
      </c>
      <c r="C18" s="15">
        <v>0</v>
      </c>
      <c r="D18" s="15">
        <v>0</v>
      </c>
      <c r="E18" s="15">
        <v>18</v>
      </c>
      <c r="F18" s="15">
        <v>26</v>
      </c>
      <c r="G18" s="10">
        <f t="shared" si="4"/>
        <v>220</v>
      </c>
      <c r="H18" s="16">
        <f t="shared" si="0"/>
        <v>15</v>
      </c>
      <c r="I18" s="16">
        <f t="shared" si="5"/>
        <v>8</v>
      </c>
      <c r="J18" s="16">
        <v>10000</v>
      </c>
      <c r="K18" s="10" t="b">
        <v>0</v>
      </c>
      <c r="L18" s="10">
        <f t="shared" si="1"/>
        <v>8</v>
      </c>
      <c r="M18" s="10">
        <f t="shared" si="2"/>
        <v>0</v>
      </c>
      <c r="N18" s="10">
        <f t="shared" si="3"/>
        <v>0</v>
      </c>
      <c r="O18" s="16">
        <f t="shared" si="6"/>
        <v>8</v>
      </c>
      <c r="P18" s="33">
        <f t="shared" si="7"/>
        <v>220.8192480993377</v>
      </c>
      <c r="Q18" s="16">
        <v>10</v>
      </c>
      <c r="R18" s="39">
        <v>1.01</v>
      </c>
    </row>
    <row r="19" spans="1:18" s="15" customFormat="1">
      <c r="A19" s="15">
        <v>17</v>
      </c>
      <c r="B19" s="15">
        <v>4</v>
      </c>
      <c r="C19" s="15">
        <v>4</v>
      </c>
      <c r="D19" s="15">
        <v>0</v>
      </c>
      <c r="E19" s="15">
        <v>18</v>
      </c>
      <c r="F19" s="15">
        <v>26</v>
      </c>
      <c r="G19" s="10">
        <f t="shared" si="4"/>
        <v>284</v>
      </c>
      <c r="H19" s="16">
        <f t="shared" si="0"/>
        <v>18</v>
      </c>
      <c r="I19" s="16">
        <f t="shared" si="5"/>
        <v>8</v>
      </c>
      <c r="J19" s="16">
        <v>9000</v>
      </c>
      <c r="K19" s="10" t="b">
        <v>0</v>
      </c>
      <c r="L19" s="10">
        <f t="shared" si="1"/>
        <v>8</v>
      </c>
      <c r="M19" s="10">
        <f t="shared" si="2"/>
        <v>8</v>
      </c>
      <c r="N19" s="10">
        <f t="shared" si="3"/>
        <v>0</v>
      </c>
      <c r="O19" s="16">
        <f t="shared" si="6"/>
        <v>16</v>
      </c>
      <c r="P19" s="33">
        <f t="shared" si="7"/>
        <v>284.7355917973469</v>
      </c>
      <c r="Q19" s="16">
        <v>12</v>
      </c>
      <c r="R19" s="39">
        <v>1.01</v>
      </c>
    </row>
    <row r="20" spans="1:18" s="15" customFormat="1">
      <c r="A20" s="15">
        <v>18</v>
      </c>
      <c r="B20" s="15">
        <v>4</v>
      </c>
      <c r="C20" s="15">
        <v>4</v>
      </c>
      <c r="D20" s="15">
        <v>4</v>
      </c>
      <c r="E20" s="15">
        <v>19</v>
      </c>
      <c r="F20" s="15">
        <v>28</v>
      </c>
      <c r="G20" s="10">
        <f t="shared" si="4"/>
        <v>323</v>
      </c>
      <c r="H20" s="16">
        <f t="shared" si="0"/>
        <v>18</v>
      </c>
      <c r="I20" s="16">
        <f t="shared" si="5"/>
        <v>9</v>
      </c>
      <c r="J20" s="16">
        <v>8000</v>
      </c>
      <c r="K20" s="10" t="b">
        <v>0</v>
      </c>
      <c r="L20" s="10">
        <f t="shared" si="1"/>
        <v>8</v>
      </c>
      <c r="M20" s="10">
        <f t="shared" si="2"/>
        <v>8</v>
      </c>
      <c r="N20" s="10">
        <f t="shared" si="3"/>
        <v>8</v>
      </c>
      <c r="O20" s="16">
        <f t="shared" si="6"/>
        <v>24</v>
      </c>
      <c r="P20" s="33">
        <f t="shared" si="7"/>
        <v>323.49435133037218</v>
      </c>
      <c r="Q20" s="16">
        <v>12</v>
      </c>
      <c r="R20" s="39">
        <v>1.01</v>
      </c>
    </row>
    <row r="21" spans="1:18" s="15" customFormat="1">
      <c r="A21" s="15">
        <v>19</v>
      </c>
      <c r="B21" s="15">
        <v>4</v>
      </c>
      <c r="C21" s="15">
        <v>4</v>
      </c>
      <c r="D21" s="15">
        <v>4</v>
      </c>
      <c r="E21" s="15">
        <v>19</v>
      </c>
      <c r="F21" s="15">
        <v>28</v>
      </c>
      <c r="G21" s="10">
        <f t="shared" si="4"/>
        <v>323</v>
      </c>
      <c r="H21" s="16">
        <f t="shared" si="0"/>
        <v>21</v>
      </c>
      <c r="I21" s="16">
        <f t="shared" si="5"/>
        <v>9</v>
      </c>
      <c r="J21" s="16">
        <v>7000</v>
      </c>
      <c r="K21" s="10" t="b">
        <v>0</v>
      </c>
      <c r="L21" s="10">
        <f t="shared" si="1"/>
        <v>8</v>
      </c>
      <c r="M21" s="10">
        <f t="shared" si="2"/>
        <v>8</v>
      </c>
      <c r="N21" s="10">
        <f t="shared" si="3"/>
        <v>8</v>
      </c>
      <c r="O21" s="16">
        <f t="shared" si="6"/>
        <v>24</v>
      </c>
      <c r="P21" s="33">
        <f t="shared" si="7"/>
        <v>323.49435133037218</v>
      </c>
      <c r="Q21" s="16">
        <v>14</v>
      </c>
      <c r="R21" s="39">
        <v>1.01</v>
      </c>
    </row>
    <row r="22" spans="1:18" s="15" customFormat="1">
      <c r="A22" s="15">
        <v>20</v>
      </c>
      <c r="B22" s="15">
        <v>4</v>
      </c>
      <c r="C22" s="15">
        <v>4</v>
      </c>
      <c r="D22" s="15">
        <v>4</v>
      </c>
      <c r="E22" s="15">
        <v>20</v>
      </c>
      <c r="F22" s="15">
        <v>30</v>
      </c>
      <c r="G22" s="10">
        <f t="shared" si="4"/>
        <v>323</v>
      </c>
      <c r="H22" s="16">
        <f t="shared" si="0"/>
        <v>21</v>
      </c>
      <c r="I22" s="16">
        <f t="shared" si="5"/>
        <v>10</v>
      </c>
      <c r="J22" s="16">
        <v>6000</v>
      </c>
      <c r="K22" s="10" t="b">
        <v>0</v>
      </c>
      <c r="L22" s="10">
        <f t="shared" si="1"/>
        <v>8</v>
      </c>
      <c r="M22" s="10">
        <f t="shared" si="2"/>
        <v>8</v>
      </c>
      <c r="N22" s="10">
        <f t="shared" si="3"/>
        <v>8</v>
      </c>
      <c r="O22" s="16">
        <f t="shared" si="6"/>
        <v>24</v>
      </c>
      <c r="P22" s="33">
        <f t="shared" si="7"/>
        <v>323.49435133037218</v>
      </c>
      <c r="Q22" s="16">
        <v>14</v>
      </c>
      <c r="R22" s="39">
        <v>1.01</v>
      </c>
    </row>
    <row r="23" spans="1:18" s="17" customFormat="1">
      <c r="A23" s="17">
        <v>21</v>
      </c>
      <c r="B23" s="17">
        <v>5</v>
      </c>
      <c r="C23" s="17">
        <v>0</v>
      </c>
      <c r="D23" s="17">
        <v>0</v>
      </c>
      <c r="E23" s="17">
        <v>19</v>
      </c>
      <c r="F23" s="17">
        <v>28</v>
      </c>
      <c r="G23" s="10">
        <f t="shared" si="4"/>
        <v>284</v>
      </c>
      <c r="H23" s="18">
        <f t="shared" si="0"/>
        <v>24</v>
      </c>
      <c r="I23" s="18">
        <f t="shared" si="5"/>
        <v>9</v>
      </c>
      <c r="J23" s="18">
        <v>10000</v>
      </c>
      <c r="K23" s="10" t="b">
        <v>0</v>
      </c>
      <c r="L23" s="10">
        <f t="shared" si="1"/>
        <v>16</v>
      </c>
      <c r="M23" s="10">
        <f t="shared" si="2"/>
        <v>0</v>
      </c>
      <c r="N23" s="10">
        <f t="shared" si="3"/>
        <v>0</v>
      </c>
      <c r="O23" s="18">
        <f t="shared" si="6"/>
        <v>16</v>
      </c>
      <c r="P23" s="33">
        <f t="shared" si="7"/>
        <v>284.7355917973469</v>
      </c>
      <c r="Q23" s="18">
        <v>16</v>
      </c>
      <c r="R23" s="40">
        <v>1.01</v>
      </c>
    </row>
    <row r="24" spans="1:18" s="17" customFormat="1">
      <c r="A24" s="17">
        <v>22</v>
      </c>
      <c r="B24" s="17">
        <v>5</v>
      </c>
      <c r="C24" s="17">
        <v>5</v>
      </c>
      <c r="D24" s="17">
        <v>0</v>
      </c>
      <c r="E24" s="17">
        <v>19</v>
      </c>
      <c r="F24" s="17">
        <v>28</v>
      </c>
      <c r="G24" s="10">
        <f t="shared" si="4"/>
        <v>351</v>
      </c>
      <c r="H24" s="18">
        <f t="shared" si="0"/>
        <v>27</v>
      </c>
      <c r="I24" s="18">
        <f t="shared" si="5"/>
        <v>9</v>
      </c>
      <c r="J24" s="18">
        <v>9000</v>
      </c>
      <c r="K24" s="10" t="b">
        <v>0</v>
      </c>
      <c r="L24" s="10">
        <f t="shared" si="1"/>
        <v>16</v>
      </c>
      <c r="M24" s="10">
        <f t="shared" si="2"/>
        <v>16</v>
      </c>
      <c r="N24" s="10">
        <f t="shared" si="3"/>
        <v>0</v>
      </c>
      <c r="O24" s="18">
        <f t="shared" si="6"/>
        <v>32</v>
      </c>
      <c r="P24" s="33">
        <f t="shared" si="7"/>
        <v>351.39611064824294</v>
      </c>
      <c r="Q24" s="18">
        <v>18</v>
      </c>
      <c r="R24" s="40">
        <v>1.01</v>
      </c>
    </row>
    <row r="25" spans="1:18" s="17" customFormat="1">
      <c r="A25" s="17">
        <v>23</v>
      </c>
      <c r="B25" s="17">
        <v>5</v>
      </c>
      <c r="C25" s="17">
        <v>5</v>
      </c>
      <c r="D25" s="17">
        <v>5</v>
      </c>
      <c r="E25" s="17">
        <v>20</v>
      </c>
      <c r="F25" s="17">
        <v>30</v>
      </c>
      <c r="G25" s="10">
        <f t="shared" si="4"/>
        <v>391</v>
      </c>
      <c r="H25" s="18">
        <f t="shared" si="0"/>
        <v>27</v>
      </c>
      <c r="I25" s="18">
        <f t="shared" si="5"/>
        <v>10</v>
      </c>
      <c r="J25" s="18">
        <v>8000</v>
      </c>
      <c r="K25" s="10" t="b">
        <v>0</v>
      </c>
      <c r="L25" s="10">
        <f t="shared" si="1"/>
        <v>16</v>
      </c>
      <c r="M25" s="10">
        <f t="shared" si="2"/>
        <v>16</v>
      </c>
      <c r="N25" s="10">
        <f t="shared" si="3"/>
        <v>16</v>
      </c>
      <c r="O25" s="18">
        <f t="shared" si="6"/>
        <v>48</v>
      </c>
      <c r="P25" s="33">
        <f t="shared" si="7"/>
        <v>391.12471289047716</v>
      </c>
      <c r="Q25" s="18">
        <v>18</v>
      </c>
      <c r="R25" s="40">
        <v>1.01</v>
      </c>
    </row>
    <row r="26" spans="1:18" s="17" customFormat="1">
      <c r="A26" s="17">
        <v>24</v>
      </c>
      <c r="B26" s="17">
        <v>5</v>
      </c>
      <c r="C26" s="17">
        <v>5</v>
      </c>
      <c r="D26" s="17">
        <v>5</v>
      </c>
      <c r="E26" s="17">
        <v>20</v>
      </c>
      <c r="F26" s="17">
        <v>30</v>
      </c>
      <c r="G26" s="10">
        <f t="shared" si="4"/>
        <v>391</v>
      </c>
      <c r="H26" s="18">
        <f t="shared" si="0"/>
        <v>30</v>
      </c>
      <c r="I26" s="18">
        <f t="shared" si="5"/>
        <v>10</v>
      </c>
      <c r="J26" s="18">
        <v>7000</v>
      </c>
      <c r="K26" s="10" t="b">
        <v>0</v>
      </c>
      <c r="L26" s="10">
        <f t="shared" si="1"/>
        <v>16</v>
      </c>
      <c r="M26" s="10">
        <f t="shared" si="2"/>
        <v>16</v>
      </c>
      <c r="N26" s="10">
        <f t="shared" si="3"/>
        <v>16</v>
      </c>
      <c r="O26" s="18">
        <f t="shared" si="6"/>
        <v>48</v>
      </c>
      <c r="P26" s="33">
        <f t="shared" si="7"/>
        <v>391.12471289047716</v>
      </c>
      <c r="Q26" s="18">
        <v>20</v>
      </c>
      <c r="R26" s="40">
        <v>1.01</v>
      </c>
    </row>
    <row r="27" spans="1:18" s="17" customFormat="1">
      <c r="A27" s="17">
        <v>25</v>
      </c>
      <c r="B27" s="17">
        <v>5</v>
      </c>
      <c r="C27" s="17">
        <v>5</v>
      </c>
      <c r="D27" s="17">
        <v>5</v>
      </c>
      <c r="E27" s="17">
        <v>21</v>
      </c>
      <c r="F27" s="17">
        <v>32</v>
      </c>
      <c r="G27" s="10">
        <f t="shared" si="4"/>
        <v>391</v>
      </c>
      <c r="H27" s="18">
        <f t="shared" si="0"/>
        <v>30</v>
      </c>
      <c r="I27" s="18">
        <f t="shared" si="5"/>
        <v>11</v>
      </c>
      <c r="J27" s="18">
        <v>6000</v>
      </c>
      <c r="K27" s="10" t="b">
        <v>0</v>
      </c>
      <c r="L27" s="10">
        <f t="shared" si="1"/>
        <v>16</v>
      </c>
      <c r="M27" s="10">
        <f t="shared" si="2"/>
        <v>16</v>
      </c>
      <c r="N27" s="10">
        <f t="shared" si="3"/>
        <v>16</v>
      </c>
      <c r="O27" s="18">
        <f t="shared" si="6"/>
        <v>48</v>
      </c>
      <c r="P27" s="33">
        <f t="shared" si="7"/>
        <v>391.12471289047716</v>
      </c>
      <c r="Q27" s="18">
        <v>20</v>
      </c>
      <c r="R27" s="40">
        <v>1.01</v>
      </c>
    </row>
    <row r="28" spans="1:18" s="19" customFormat="1">
      <c r="A28" s="19">
        <v>26</v>
      </c>
      <c r="B28" s="19">
        <v>6</v>
      </c>
      <c r="C28" s="19">
        <v>0</v>
      </c>
      <c r="D28" s="19">
        <v>0</v>
      </c>
      <c r="E28" s="19">
        <v>20</v>
      </c>
      <c r="F28" s="19">
        <v>30</v>
      </c>
      <c r="G28" s="10">
        <f t="shared" si="4"/>
        <v>351</v>
      </c>
      <c r="H28" s="20">
        <f t="shared" si="0"/>
        <v>24</v>
      </c>
      <c r="I28" s="20">
        <f t="shared" si="5"/>
        <v>10</v>
      </c>
      <c r="J28" s="20">
        <v>10000</v>
      </c>
      <c r="K28" s="10" t="b">
        <v>0</v>
      </c>
      <c r="L28" s="10">
        <f t="shared" si="1"/>
        <v>32</v>
      </c>
      <c r="M28" s="10">
        <f t="shared" si="2"/>
        <v>0</v>
      </c>
      <c r="N28" s="10">
        <f t="shared" si="3"/>
        <v>0</v>
      </c>
      <c r="O28" s="20">
        <f t="shared" si="6"/>
        <v>32</v>
      </c>
      <c r="P28" s="33">
        <f t="shared" si="7"/>
        <v>351.39611064824294</v>
      </c>
      <c r="Q28" s="20">
        <v>16</v>
      </c>
      <c r="R28" s="41">
        <v>1.01</v>
      </c>
    </row>
    <row r="29" spans="1:18" s="19" customFormat="1">
      <c r="A29" s="19">
        <v>27</v>
      </c>
      <c r="B29" s="19">
        <v>6</v>
      </c>
      <c r="C29" s="19">
        <v>6</v>
      </c>
      <c r="D29" s="19">
        <v>0</v>
      </c>
      <c r="E29" s="19">
        <v>20</v>
      </c>
      <c r="F29" s="19">
        <v>30</v>
      </c>
      <c r="G29" s="10">
        <f t="shared" si="4"/>
        <v>419</v>
      </c>
      <c r="H29" s="20">
        <f t="shared" si="0"/>
        <v>27</v>
      </c>
      <c r="I29" s="20">
        <f t="shared" si="5"/>
        <v>10</v>
      </c>
      <c r="J29" s="20">
        <v>9000</v>
      </c>
      <c r="K29" s="10" t="b">
        <v>0</v>
      </c>
      <c r="L29" s="10">
        <f t="shared" si="1"/>
        <v>32</v>
      </c>
      <c r="M29" s="10">
        <f t="shared" si="2"/>
        <v>32</v>
      </c>
      <c r="N29" s="10">
        <f t="shared" si="3"/>
        <v>0</v>
      </c>
      <c r="O29" s="20">
        <f t="shared" si="6"/>
        <v>64</v>
      </c>
      <c r="P29" s="33">
        <f t="shared" si="7"/>
        <v>419.52245925235252</v>
      </c>
      <c r="Q29" s="20">
        <v>18</v>
      </c>
      <c r="R29" s="41">
        <v>1.01</v>
      </c>
    </row>
    <row r="30" spans="1:18" s="19" customFormat="1">
      <c r="A30" s="19">
        <v>28</v>
      </c>
      <c r="B30" s="19">
        <v>6</v>
      </c>
      <c r="C30" s="19">
        <v>6</v>
      </c>
      <c r="D30" s="19">
        <v>6</v>
      </c>
      <c r="E30" s="19">
        <v>21</v>
      </c>
      <c r="F30" s="19">
        <v>32</v>
      </c>
      <c r="G30" s="10">
        <f t="shared" si="4"/>
        <v>459</v>
      </c>
      <c r="H30" s="20">
        <f t="shared" si="0"/>
        <v>27</v>
      </c>
      <c r="I30" s="20">
        <f t="shared" si="5"/>
        <v>11</v>
      </c>
      <c r="J30" s="20">
        <v>8000</v>
      </c>
      <c r="K30" s="10" t="b">
        <v>0</v>
      </c>
      <c r="L30" s="10">
        <f t="shared" si="1"/>
        <v>32</v>
      </c>
      <c r="M30" s="10">
        <f t="shared" si="2"/>
        <v>32</v>
      </c>
      <c r="N30" s="10">
        <f t="shared" si="3"/>
        <v>32</v>
      </c>
      <c r="O30" s="20">
        <f t="shared" si="6"/>
        <v>96</v>
      </c>
      <c r="P30" s="33">
        <f t="shared" si="7"/>
        <v>459.7546600218663</v>
      </c>
      <c r="Q30" s="20">
        <v>18</v>
      </c>
      <c r="R30" s="41">
        <v>1.01</v>
      </c>
    </row>
    <row r="31" spans="1:18" s="19" customFormat="1">
      <c r="A31" s="19">
        <v>29</v>
      </c>
      <c r="B31" s="19">
        <v>6</v>
      </c>
      <c r="C31" s="19">
        <v>6</v>
      </c>
      <c r="D31" s="19">
        <v>6</v>
      </c>
      <c r="E31" s="19">
        <v>21</v>
      </c>
      <c r="F31" s="19">
        <v>32</v>
      </c>
      <c r="G31" s="10">
        <f t="shared" si="4"/>
        <v>459</v>
      </c>
      <c r="H31" s="20">
        <f t="shared" si="0"/>
        <v>30</v>
      </c>
      <c r="I31" s="20">
        <f t="shared" si="5"/>
        <v>11</v>
      </c>
      <c r="J31" s="20">
        <v>7000</v>
      </c>
      <c r="K31" s="10" t="b">
        <v>0</v>
      </c>
      <c r="L31" s="10">
        <f t="shared" si="1"/>
        <v>32</v>
      </c>
      <c r="M31" s="10">
        <f t="shared" si="2"/>
        <v>32</v>
      </c>
      <c r="N31" s="10">
        <f t="shared" si="3"/>
        <v>32</v>
      </c>
      <c r="O31" s="20">
        <f t="shared" si="6"/>
        <v>96</v>
      </c>
      <c r="P31" s="33">
        <f t="shared" si="7"/>
        <v>459.7546600218663</v>
      </c>
      <c r="Q31" s="20">
        <v>20</v>
      </c>
      <c r="R31" s="41">
        <v>1.01</v>
      </c>
    </row>
    <row r="32" spans="1:18" s="19" customFormat="1">
      <c r="A32" s="19">
        <v>30</v>
      </c>
      <c r="B32" s="19">
        <v>6</v>
      </c>
      <c r="C32" s="19">
        <v>6</v>
      </c>
      <c r="D32" s="19">
        <v>6</v>
      </c>
      <c r="E32" s="19">
        <v>22</v>
      </c>
      <c r="F32" s="19">
        <v>34</v>
      </c>
      <c r="G32" s="10">
        <f t="shared" si="4"/>
        <v>459</v>
      </c>
      <c r="H32" s="20">
        <f t="shared" si="0"/>
        <v>30</v>
      </c>
      <c r="I32" s="20">
        <f t="shared" si="5"/>
        <v>12</v>
      </c>
      <c r="J32" s="20">
        <v>6000</v>
      </c>
      <c r="K32" s="10" t="b">
        <v>0</v>
      </c>
      <c r="L32" s="10">
        <f t="shared" si="1"/>
        <v>32</v>
      </c>
      <c r="M32" s="10">
        <f t="shared" si="2"/>
        <v>32</v>
      </c>
      <c r="N32" s="10">
        <f t="shared" si="3"/>
        <v>32</v>
      </c>
      <c r="O32" s="20">
        <f t="shared" si="6"/>
        <v>96</v>
      </c>
      <c r="P32" s="33">
        <f t="shared" si="7"/>
        <v>459.7546600218663</v>
      </c>
      <c r="Q32" s="20">
        <v>20</v>
      </c>
      <c r="R32" s="41">
        <v>1.01</v>
      </c>
    </row>
    <row r="33" spans="1:18" s="21" customFormat="1">
      <c r="A33" s="21">
        <v>31</v>
      </c>
      <c r="B33" s="21">
        <v>7</v>
      </c>
      <c r="C33" s="21">
        <v>0</v>
      </c>
      <c r="D33" s="21">
        <v>0</v>
      </c>
      <c r="E33" s="21">
        <v>21</v>
      </c>
      <c r="F33" s="21">
        <v>32</v>
      </c>
      <c r="G33" s="10">
        <f t="shared" si="4"/>
        <v>419</v>
      </c>
      <c r="H33" s="22">
        <f t="shared" si="0"/>
        <v>15</v>
      </c>
      <c r="I33" s="22">
        <f t="shared" si="5"/>
        <v>11</v>
      </c>
      <c r="J33" s="22">
        <v>10000</v>
      </c>
      <c r="K33" s="10" t="b">
        <v>0</v>
      </c>
      <c r="L33" s="10">
        <f t="shared" si="1"/>
        <v>64</v>
      </c>
      <c r="M33" s="10">
        <f t="shared" si="2"/>
        <v>0</v>
      </c>
      <c r="N33" s="10">
        <f t="shared" si="3"/>
        <v>0</v>
      </c>
      <c r="O33" s="22">
        <f t="shared" si="6"/>
        <v>64</v>
      </c>
      <c r="P33" s="33">
        <f t="shared" si="7"/>
        <v>419.52245925235252</v>
      </c>
      <c r="Q33" s="22">
        <v>10</v>
      </c>
      <c r="R33" s="42">
        <v>1.01</v>
      </c>
    </row>
    <row r="34" spans="1:18" s="21" customFormat="1">
      <c r="A34" s="21">
        <v>32</v>
      </c>
      <c r="B34" s="21">
        <v>7</v>
      </c>
      <c r="C34" s="21">
        <v>7</v>
      </c>
      <c r="D34" s="21">
        <v>0</v>
      </c>
      <c r="E34" s="21">
        <v>21</v>
      </c>
      <c r="F34" s="21">
        <v>32</v>
      </c>
      <c r="G34" s="10">
        <f t="shared" si="4"/>
        <v>488</v>
      </c>
      <c r="H34" s="22">
        <f t="shared" si="0"/>
        <v>18</v>
      </c>
      <c r="I34" s="22">
        <f t="shared" si="5"/>
        <v>11</v>
      </c>
      <c r="J34" s="22">
        <v>9000</v>
      </c>
      <c r="K34" s="10" t="b">
        <v>0</v>
      </c>
      <c r="L34" s="10">
        <f t="shared" si="1"/>
        <v>64</v>
      </c>
      <c r="M34" s="10">
        <f t="shared" si="2"/>
        <v>64</v>
      </c>
      <c r="N34" s="10">
        <f t="shared" si="3"/>
        <v>0</v>
      </c>
      <c r="O34" s="22">
        <f t="shared" si="6"/>
        <v>128</v>
      </c>
      <c r="P34" s="33">
        <f t="shared" si="7"/>
        <v>488.40711691655491</v>
      </c>
      <c r="Q34" s="22">
        <v>12</v>
      </c>
      <c r="R34" s="42">
        <v>1.01</v>
      </c>
    </row>
    <row r="35" spans="1:18" s="21" customFormat="1">
      <c r="A35" s="21">
        <v>33</v>
      </c>
      <c r="B35" s="21">
        <v>7</v>
      </c>
      <c r="C35" s="21">
        <v>7</v>
      </c>
      <c r="D35" s="21">
        <v>7</v>
      </c>
      <c r="E35" s="21">
        <v>22</v>
      </c>
      <c r="F35" s="21">
        <v>34</v>
      </c>
      <c r="G35" s="10">
        <f t="shared" si="4"/>
        <v>528</v>
      </c>
      <c r="H35" s="22">
        <f t="shared" si="0"/>
        <v>18</v>
      </c>
      <c r="I35" s="22">
        <f t="shared" si="5"/>
        <v>12</v>
      </c>
      <c r="J35" s="22">
        <v>8000</v>
      </c>
      <c r="K35" s="10" t="b">
        <v>0</v>
      </c>
      <c r="L35" s="10">
        <f t="shared" ref="L35:L66" si="8">IF(B35&gt;0,POWER(2,B35-1),0)</f>
        <v>64</v>
      </c>
      <c r="M35" s="10">
        <f t="shared" ref="M35:M66" si="9">IF(C35&gt;0,POWER(2,C35-1),0)</f>
        <v>64</v>
      </c>
      <c r="N35" s="10">
        <f t="shared" ref="N35:N66" si="10">IF(D35&gt;0,POWER(2,D35-1),0)</f>
        <v>64</v>
      </c>
      <c r="O35" s="22">
        <f t="shared" si="6"/>
        <v>192</v>
      </c>
      <c r="P35" s="33">
        <f t="shared" si="7"/>
        <v>528.8960001997616</v>
      </c>
      <c r="Q35" s="22">
        <v>12</v>
      </c>
      <c r="R35" s="42">
        <v>1.01</v>
      </c>
    </row>
    <row r="36" spans="1:18" s="21" customFormat="1">
      <c r="A36" s="21">
        <v>34</v>
      </c>
      <c r="B36" s="21">
        <v>7</v>
      </c>
      <c r="C36" s="21">
        <v>7</v>
      </c>
      <c r="D36" s="21">
        <v>7</v>
      </c>
      <c r="E36" s="21">
        <v>22</v>
      </c>
      <c r="F36" s="21">
        <v>34</v>
      </c>
      <c r="G36" s="10">
        <f t="shared" si="4"/>
        <v>528</v>
      </c>
      <c r="H36" s="22">
        <f t="shared" si="0"/>
        <v>21</v>
      </c>
      <c r="I36" s="22">
        <f t="shared" si="5"/>
        <v>12</v>
      </c>
      <c r="J36" s="22">
        <v>7000</v>
      </c>
      <c r="K36" s="10" t="b">
        <v>0</v>
      </c>
      <c r="L36" s="10">
        <f t="shared" si="8"/>
        <v>64</v>
      </c>
      <c r="M36" s="10">
        <f t="shared" si="9"/>
        <v>64</v>
      </c>
      <c r="N36" s="10">
        <f t="shared" si="10"/>
        <v>64</v>
      </c>
      <c r="O36" s="22">
        <f t="shared" si="6"/>
        <v>192</v>
      </c>
      <c r="P36" s="33">
        <f t="shared" si="7"/>
        <v>528.8960001997616</v>
      </c>
      <c r="Q36" s="22">
        <v>14</v>
      </c>
      <c r="R36" s="42">
        <v>1.01</v>
      </c>
    </row>
    <row r="37" spans="1:18" s="21" customFormat="1">
      <c r="A37" s="21">
        <v>35</v>
      </c>
      <c r="B37" s="21">
        <v>7</v>
      </c>
      <c r="C37" s="21">
        <v>7</v>
      </c>
      <c r="D37" s="21">
        <v>7</v>
      </c>
      <c r="E37" s="21">
        <v>23</v>
      </c>
      <c r="F37" s="21">
        <v>36</v>
      </c>
      <c r="G37" s="10">
        <f t="shared" si="4"/>
        <v>528</v>
      </c>
      <c r="H37" s="22">
        <f t="shared" si="0"/>
        <v>21</v>
      </c>
      <c r="I37" s="22">
        <f t="shared" si="5"/>
        <v>13</v>
      </c>
      <c r="J37" s="22">
        <v>6000</v>
      </c>
      <c r="K37" s="10" t="b">
        <v>0</v>
      </c>
      <c r="L37" s="10">
        <f t="shared" si="8"/>
        <v>64</v>
      </c>
      <c r="M37" s="10">
        <f t="shared" si="9"/>
        <v>64</v>
      </c>
      <c r="N37" s="10">
        <f t="shared" si="10"/>
        <v>64</v>
      </c>
      <c r="O37" s="22">
        <f t="shared" si="6"/>
        <v>192</v>
      </c>
      <c r="P37" s="33">
        <f t="shared" si="7"/>
        <v>528.8960001997616</v>
      </c>
      <c r="Q37" s="22">
        <v>14</v>
      </c>
      <c r="R37" s="42">
        <v>1.01</v>
      </c>
    </row>
    <row r="38" spans="1:18" s="23" customFormat="1">
      <c r="A38" s="23">
        <v>36</v>
      </c>
      <c r="B38" s="23">
        <v>8</v>
      </c>
      <c r="C38" s="23">
        <v>0</v>
      </c>
      <c r="D38" s="23">
        <v>0</v>
      </c>
      <c r="E38" s="23">
        <v>22</v>
      </c>
      <c r="F38" s="23">
        <v>34</v>
      </c>
      <c r="G38" s="10">
        <f t="shared" si="4"/>
        <v>488</v>
      </c>
      <c r="H38" s="24">
        <f t="shared" si="0"/>
        <v>24</v>
      </c>
      <c r="I38" s="24">
        <f t="shared" si="5"/>
        <v>12</v>
      </c>
      <c r="J38" s="24">
        <v>10000</v>
      </c>
      <c r="K38" s="10" t="b">
        <v>0</v>
      </c>
      <c r="L38" s="10">
        <f t="shared" si="8"/>
        <v>128</v>
      </c>
      <c r="M38" s="10">
        <f t="shared" si="9"/>
        <v>0</v>
      </c>
      <c r="N38" s="10">
        <f t="shared" si="10"/>
        <v>0</v>
      </c>
      <c r="O38" s="24">
        <f t="shared" si="6"/>
        <v>128</v>
      </c>
      <c r="P38" s="33">
        <f t="shared" si="7"/>
        <v>488.40711691655491</v>
      </c>
      <c r="Q38" s="24">
        <v>16</v>
      </c>
      <c r="R38" s="43">
        <v>1.01</v>
      </c>
    </row>
    <row r="39" spans="1:18" s="23" customFormat="1">
      <c r="A39" s="23">
        <v>37</v>
      </c>
      <c r="B39" s="23">
        <v>8</v>
      </c>
      <c r="C39" s="23">
        <v>8</v>
      </c>
      <c r="D39" s="23">
        <v>0</v>
      </c>
      <c r="E39" s="23">
        <v>22</v>
      </c>
      <c r="F39" s="23">
        <v>34</v>
      </c>
      <c r="G39" s="10">
        <f t="shared" si="4"/>
        <v>557</v>
      </c>
      <c r="H39" s="24">
        <f t="shared" si="0"/>
        <v>27</v>
      </c>
      <c r="I39" s="24">
        <f t="shared" si="5"/>
        <v>12</v>
      </c>
      <c r="J39" s="24">
        <v>9000</v>
      </c>
      <c r="K39" s="10" t="b">
        <v>0</v>
      </c>
      <c r="L39" s="10">
        <f t="shared" si="8"/>
        <v>128</v>
      </c>
      <c r="M39" s="10">
        <f t="shared" si="9"/>
        <v>128</v>
      </c>
      <c r="N39" s="10">
        <f t="shared" si="10"/>
        <v>0</v>
      </c>
      <c r="O39" s="24">
        <f t="shared" si="6"/>
        <v>256</v>
      </c>
      <c r="P39" s="33">
        <f t="shared" si="7"/>
        <v>557.67754527764737</v>
      </c>
      <c r="Q39" s="24">
        <v>18</v>
      </c>
      <c r="R39" s="43">
        <v>1.01</v>
      </c>
    </row>
    <row r="40" spans="1:18" s="23" customFormat="1">
      <c r="A40" s="23">
        <v>38</v>
      </c>
      <c r="B40" s="23">
        <v>8</v>
      </c>
      <c r="C40" s="23">
        <v>8</v>
      </c>
      <c r="D40" s="23">
        <v>8</v>
      </c>
      <c r="E40" s="23">
        <v>23</v>
      </c>
      <c r="F40" s="23">
        <v>36</v>
      </c>
      <c r="G40" s="10">
        <f t="shared" si="4"/>
        <v>598</v>
      </c>
      <c r="H40" s="24">
        <f t="shared" si="0"/>
        <v>27</v>
      </c>
      <c r="I40" s="24">
        <f t="shared" si="5"/>
        <v>13</v>
      </c>
      <c r="J40" s="24">
        <v>8000</v>
      </c>
      <c r="K40" s="10" t="b">
        <v>0</v>
      </c>
      <c r="L40" s="10">
        <f t="shared" si="8"/>
        <v>128</v>
      </c>
      <c r="M40" s="10">
        <f t="shared" si="9"/>
        <v>128</v>
      </c>
      <c r="N40" s="10">
        <f t="shared" si="10"/>
        <v>128</v>
      </c>
      <c r="O40" s="24">
        <f t="shared" si="6"/>
        <v>384</v>
      </c>
      <c r="P40" s="33">
        <f t="shared" si="7"/>
        <v>598.29601870899876</v>
      </c>
      <c r="Q40" s="24">
        <v>18</v>
      </c>
      <c r="R40" s="43">
        <v>1.01</v>
      </c>
    </row>
    <row r="41" spans="1:18" s="23" customFormat="1">
      <c r="A41" s="23">
        <v>39</v>
      </c>
      <c r="B41" s="23">
        <v>8</v>
      </c>
      <c r="C41" s="23">
        <v>8</v>
      </c>
      <c r="D41" s="23">
        <v>8</v>
      </c>
      <c r="E41" s="23">
        <v>23</v>
      </c>
      <c r="F41" s="23">
        <v>36</v>
      </c>
      <c r="G41" s="10">
        <f t="shared" si="4"/>
        <v>598</v>
      </c>
      <c r="H41" s="24">
        <f t="shared" si="0"/>
        <v>30</v>
      </c>
      <c r="I41" s="24">
        <f t="shared" si="5"/>
        <v>13</v>
      </c>
      <c r="J41" s="24">
        <v>7000</v>
      </c>
      <c r="K41" s="10" t="b">
        <v>0</v>
      </c>
      <c r="L41" s="10">
        <f t="shared" si="8"/>
        <v>128</v>
      </c>
      <c r="M41" s="10">
        <f t="shared" si="9"/>
        <v>128</v>
      </c>
      <c r="N41" s="10">
        <f t="shared" si="10"/>
        <v>128</v>
      </c>
      <c r="O41" s="24">
        <f t="shared" si="6"/>
        <v>384</v>
      </c>
      <c r="P41" s="33">
        <f t="shared" si="7"/>
        <v>598.29601870899876</v>
      </c>
      <c r="Q41" s="24">
        <v>20</v>
      </c>
      <c r="R41" s="43">
        <v>1.01</v>
      </c>
    </row>
    <row r="42" spans="1:18" s="23" customFormat="1">
      <c r="A42" s="23">
        <v>40</v>
      </c>
      <c r="B42" s="23">
        <v>8</v>
      </c>
      <c r="C42" s="23">
        <v>8</v>
      </c>
      <c r="D42" s="23">
        <v>8</v>
      </c>
      <c r="E42" s="23">
        <v>24</v>
      </c>
      <c r="F42" s="23">
        <v>38</v>
      </c>
      <c r="G42" s="10">
        <f t="shared" si="4"/>
        <v>598</v>
      </c>
      <c r="H42" s="24">
        <f t="shared" si="0"/>
        <v>30</v>
      </c>
      <c r="I42" s="24">
        <f t="shared" si="5"/>
        <v>14</v>
      </c>
      <c r="J42" s="24">
        <v>6000</v>
      </c>
      <c r="K42" s="10" t="b">
        <v>0</v>
      </c>
      <c r="L42" s="10">
        <f t="shared" si="8"/>
        <v>128</v>
      </c>
      <c r="M42" s="10">
        <f t="shared" si="9"/>
        <v>128</v>
      </c>
      <c r="N42" s="10">
        <f t="shared" si="10"/>
        <v>128</v>
      </c>
      <c r="O42" s="24">
        <f t="shared" si="6"/>
        <v>384</v>
      </c>
      <c r="P42" s="33">
        <f t="shared" si="7"/>
        <v>598.29601870899876</v>
      </c>
      <c r="Q42" s="24">
        <v>20</v>
      </c>
      <c r="R42" s="43">
        <v>1.01</v>
      </c>
    </row>
    <row r="43" spans="1:18" s="25" customFormat="1">
      <c r="A43" s="25">
        <v>41</v>
      </c>
      <c r="B43" s="25">
        <v>9</v>
      </c>
      <c r="C43" s="25">
        <v>0</v>
      </c>
      <c r="D43" s="25">
        <v>0</v>
      </c>
      <c r="E43" s="25">
        <v>23</v>
      </c>
      <c r="F43" s="25">
        <v>36</v>
      </c>
      <c r="G43" s="10">
        <f t="shared" si="4"/>
        <v>557</v>
      </c>
      <c r="H43" s="26">
        <f t="shared" si="0"/>
        <v>24</v>
      </c>
      <c r="I43" s="26">
        <f t="shared" si="5"/>
        <v>13</v>
      </c>
      <c r="J43" s="26">
        <v>10000</v>
      </c>
      <c r="K43" s="10" t="b">
        <v>0</v>
      </c>
      <c r="L43" s="10">
        <f t="shared" si="8"/>
        <v>256</v>
      </c>
      <c r="M43" s="10">
        <f t="shared" si="9"/>
        <v>0</v>
      </c>
      <c r="N43" s="10">
        <f t="shared" si="10"/>
        <v>0</v>
      </c>
      <c r="O43" s="26">
        <f t="shared" si="6"/>
        <v>256</v>
      </c>
      <c r="P43" s="33">
        <f t="shared" si="7"/>
        <v>557.67754527764737</v>
      </c>
      <c r="Q43" s="26">
        <v>16</v>
      </c>
      <c r="R43" s="44">
        <v>1.01</v>
      </c>
    </row>
    <row r="44" spans="1:18" s="25" customFormat="1">
      <c r="A44" s="25">
        <v>42</v>
      </c>
      <c r="B44" s="25">
        <v>9</v>
      </c>
      <c r="C44" s="25">
        <v>9</v>
      </c>
      <c r="D44" s="25">
        <v>0</v>
      </c>
      <c r="E44" s="25">
        <v>23</v>
      </c>
      <c r="F44" s="25">
        <v>36</v>
      </c>
      <c r="G44" s="10">
        <f t="shared" si="4"/>
        <v>627</v>
      </c>
      <c r="H44" s="26">
        <f t="shared" si="0"/>
        <v>27</v>
      </c>
      <c r="I44" s="26">
        <f t="shared" si="5"/>
        <v>13</v>
      </c>
      <c r="J44" s="26">
        <v>9000</v>
      </c>
      <c r="K44" s="10" t="b">
        <v>0</v>
      </c>
      <c r="L44" s="10">
        <f t="shared" si="8"/>
        <v>256</v>
      </c>
      <c r="M44" s="10">
        <f t="shared" si="9"/>
        <v>256</v>
      </c>
      <c r="N44" s="10">
        <f t="shared" si="10"/>
        <v>0</v>
      </c>
      <c r="O44" s="26">
        <f t="shared" si="6"/>
        <v>512</v>
      </c>
      <c r="P44" s="33">
        <f t="shared" si="7"/>
        <v>627.14254804742734</v>
      </c>
      <c r="Q44" s="26">
        <v>18</v>
      </c>
      <c r="R44" s="44">
        <v>1.01</v>
      </c>
    </row>
    <row r="45" spans="1:18" s="25" customFormat="1">
      <c r="A45" s="25">
        <v>43</v>
      </c>
      <c r="B45" s="25">
        <v>9</v>
      </c>
      <c r="C45" s="25">
        <v>9</v>
      </c>
      <c r="D45" s="25">
        <v>9</v>
      </c>
      <c r="E45" s="25">
        <v>24</v>
      </c>
      <c r="F45" s="25">
        <v>38</v>
      </c>
      <c r="G45" s="10">
        <f t="shared" si="4"/>
        <v>667</v>
      </c>
      <c r="H45" s="26">
        <f t="shared" si="0"/>
        <v>27</v>
      </c>
      <c r="I45" s="26">
        <f t="shared" si="5"/>
        <v>14</v>
      </c>
      <c r="J45" s="26">
        <v>8000</v>
      </c>
      <c r="K45" s="10" t="b">
        <v>0</v>
      </c>
      <c r="L45" s="10">
        <f t="shared" si="8"/>
        <v>256</v>
      </c>
      <c r="M45" s="10">
        <f t="shared" si="9"/>
        <v>256</v>
      </c>
      <c r="N45" s="10">
        <f t="shared" si="10"/>
        <v>256</v>
      </c>
      <c r="O45" s="26">
        <f t="shared" si="6"/>
        <v>768</v>
      </c>
      <c r="P45" s="33">
        <f t="shared" si="7"/>
        <v>667.8261323732678</v>
      </c>
      <c r="Q45" s="26">
        <v>18</v>
      </c>
      <c r="R45" s="44">
        <v>1.01</v>
      </c>
    </row>
    <row r="46" spans="1:18" s="25" customFormat="1">
      <c r="A46" s="25">
        <v>44</v>
      </c>
      <c r="B46" s="25">
        <v>9</v>
      </c>
      <c r="C46" s="25">
        <v>9</v>
      </c>
      <c r="D46" s="25">
        <v>9</v>
      </c>
      <c r="E46" s="25">
        <v>24</v>
      </c>
      <c r="F46" s="25">
        <v>38</v>
      </c>
      <c r="G46" s="10">
        <f t="shared" si="4"/>
        <v>667</v>
      </c>
      <c r="H46" s="26">
        <f t="shared" si="0"/>
        <v>30</v>
      </c>
      <c r="I46" s="26">
        <f t="shared" si="5"/>
        <v>14</v>
      </c>
      <c r="J46" s="26">
        <v>7000</v>
      </c>
      <c r="K46" s="10" t="b">
        <v>0</v>
      </c>
      <c r="L46" s="10">
        <f t="shared" si="8"/>
        <v>256</v>
      </c>
      <c r="M46" s="10">
        <f t="shared" si="9"/>
        <v>256</v>
      </c>
      <c r="N46" s="10">
        <f t="shared" si="10"/>
        <v>256</v>
      </c>
      <c r="O46" s="26">
        <f t="shared" si="6"/>
        <v>768</v>
      </c>
      <c r="P46" s="33">
        <f t="shared" si="7"/>
        <v>667.8261323732678</v>
      </c>
      <c r="Q46" s="26">
        <v>20</v>
      </c>
      <c r="R46" s="44">
        <v>1.01</v>
      </c>
    </row>
    <row r="47" spans="1:18" s="25" customFormat="1">
      <c r="A47" s="25">
        <v>45</v>
      </c>
      <c r="B47" s="25">
        <v>9</v>
      </c>
      <c r="C47" s="25">
        <v>9</v>
      </c>
      <c r="D47" s="25">
        <v>9</v>
      </c>
      <c r="E47" s="25">
        <v>25</v>
      </c>
      <c r="F47" s="25">
        <v>40</v>
      </c>
      <c r="G47" s="10">
        <f t="shared" si="4"/>
        <v>667</v>
      </c>
      <c r="H47" s="26">
        <f t="shared" si="0"/>
        <v>30</v>
      </c>
      <c r="I47" s="26">
        <f t="shared" si="5"/>
        <v>15</v>
      </c>
      <c r="J47" s="26">
        <v>6000</v>
      </c>
      <c r="K47" s="10" t="b">
        <v>0</v>
      </c>
      <c r="L47" s="10">
        <f t="shared" si="8"/>
        <v>256</v>
      </c>
      <c r="M47" s="10">
        <f t="shared" si="9"/>
        <v>256</v>
      </c>
      <c r="N47" s="10">
        <f t="shared" si="10"/>
        <v>256</v>
      </c>
      <c r="O47" s="26">
        <f t="shared" si="6"/>
        <v>768</v>
      </c>
      <c r="P47" s="33">
        <f t="shared" si="7"/>
        <v>667.8261323732678</v>
      </c>
      <c r="Q47" s="26">
        <v>20</v>
      </c>
      <c r="R47" s="44">
        <v>1.01</v>
      </c>
    </row>
    <row r="48" spans="1:18" s="9" customFormat="1">
      <c r="A48" s="9">
        <v>46</v>
      </c>
      <c r="B48" s="9">
        <v>10</v>
      </c>
      <c r="C48" s="9">
        <v>0</v>
      </c>
      <c r="D48" s="9">
        <v>0</v>
      </c>
      <c r="E48" s="9">
        <v>24</v>
      </c>
      <c r="F48" s="9">
        <v>38</v>
      </c>
      <c r="G48" s="10">
        <f t="shared" si="4"/>
        <v>627</v>
      </c>
      <c r="H48" s="10">
        <f t="shared" si="0"/>
        <v>15</v>
      </c>
      <c r="I48" s="10">
        <f t="shared" si="5"/>
        <v>14</v>
      </c>
      <c r="J48" s="10">
        <v>10000</v>
      </c>
      <c r="K48" s="10" t="b">
        <v>0</v>
      </c>
      <c r="L48" s="10">
        <f t="shared" si="8"/>
        <v>512</v>
      </c>
      <c r="M48" s="10">
        <f t="shared" si="9"/>
        <v>0</v>
      </c>
      <c r="N48" s="10">
        <f t="shared" si="10"/>
        <v>0</v>
      </c>
      <c r="O48" s="10">
        <f t="shared" si="6"/>
        <v>512</v>
      </c>
      <c r="P48" s="33">
        <f t="shared" si="7"/>
        <v>627.14254804742734</v>
      </c>
      <c r="Q48" s="10">
        <v>10</v>
      </c>
      <c r="R48" s="36">
        <v>1.01</v>
      </c>
    </row>
    <row r="49" spans="1:18" s="9" customFormat="1">
      <c r="A49" s="9">
        <v>47</v>
      </c>
      <c r="B49" s="9">
        <v>10</v>
      </c>
      <c r="C49" s="9">
        <v>10</v>
      </c>
      <c r="D49" s="9">
        <v>0</v>
      </c>
      <c r="E49" s="9">
        <v>24</v>
      </c>
      <c r="F49" s="9">
        <v>38</v>
      </c>
      <c r="G49" s="10">
        <f t="shared" si="4"/>
        <v>696</v>
      </c>
      <c r="H49" s="10">
        <f t="shared" si="0"/>
        <v>18</v>
      </c>
      <c r="I49" s="10">
        <f t="shared" si="5"/>
        <v>14</v>
      </c>
      <c r="J49" s="10">
        <v>9000</v>
      </c>
      <c r="K49" s="10" t="b">
        <v>0</v>
      </c>
      <c r="L49" s="10">
        <f t="shared" si="8"/>
        <v>512</v>
      </c>
      <c r="M49" s="10">
        <f t="shared" si="9"/>
        <v>512</v>
      </c>
      <c r="N49" s="10">
        <f t="shared" si="10"/>
        <v>0</v>
      </c>
      <c r="O49" s="10">
        <f t="shared" si="6"/>
        <v>1024</v>
      </c>
      <c r="P49" s="33">
        <f t="shared" si="7"/>
        <v>696.70526476667681</v>
      </c>
      <c r="Q49" s="10">
        <v>12</v>
      </c>
      <c r="R49" s="36">
        <v>1.01</v>
      </c>
    </row>
    <row r="50" spans="1:18" s="9" customFormat="1">
      <c r="A50" s="9">
        <v>48</v>
      </c>
      <c r="B50" s="9">
        <v>10</v>
      </c>
      <c r="C50" s="9">
        <v>10</v>
      </c>
      <c r="D50" s="9">
        <v>10</v>
      </c>
      <c r="E50" s="9">
        <v>25</v>
      </c>
      <c r="F50" s="9">
        <v>40</v>
      </c>
      <c r="G50" s="10">
        <f t="shared" si="4"/>
        <v>737</v>
      </c>
      <c r="H50" s="10">
        <f t="shared" si="0"/>
        <v>18</v>
      </c>
      <c r="I50" s="10">
        <f t="shared" si="5"/>
        <v>15</v>
      </c>
      <c r="J50" s="10">
        <v>8000</v>
      </c>
      <c r="K50" s="10" t="b">
        <v>0</v>
      </c>
      <c r="L50" s="10">
        <f t="shared" si="8"/>
        <v>512</v>
      </c>
      <c r="M50" s="10">
        <f t="shared" si="9"/>
        <v>512</v>
      </c>
      <c r="N50" s="10">
        <f t="shared" si="10"/>
        <v>512</v>
      </c>
      <c r="O50" s="10">
        <f t="shared" si="6"/>
        <v>1536</v>
      </c>
      <c r="P50" s="33">
        <f t="shared" si="7"/>
        <v>737.42148395019217</v>
      </c>
      <c r="Q50" s="10">
        <v>12</v>
      </c>
      <c r="R50" s="36">
        <v>1.01</v>
      </c>
    </row>
    <row r="51" spans="1:18" s="9" customFormat="1">
      <c r="A51" s="9">
        <v>49</v>
      </c>
      <c r="B51" s="9">
        <v>10</v>
      </c>
      <c r="C51" s="9">
        <v>10</v>
      </c>
      <c r="D51" s="9">
        <v>10</v>
      </c>
      <c r="E51" s="9">
        <v>25</v>
      </c>
      <c r="F51" s="9">
        <v>40</v>
      </c>
      <c r="G51" s="10">
        <f t="shared" si="4"/>
        <v>737</v>
      </c>
      <c r="H51" s="10">
        <f t="shared" si="0"/>
        <v>21</v>
      </c>
      <c r="I51" s="10">
        <f t="shared" si="5"/>
        <v>15</v>
      </c>
      <c r="J51" s="10">
        <v>7000</v>
      </c>
      <c r="K51" s="10" t="b">
        <v>0</v>
      </c>
      <c r="L51" s="10">
        <f t="shared" si="8"/>
        <v>512</v>
      </c>
      <c r="M51" s="10">
        <f t="shared" si="9"/>
        <v>512</v>
      </c>
      <c r="N51" s="10">
        <f t="shared" si="10"/>
        <v>512</v>
      </c>
      <c r="O51" s="10">
        <f t="shared" si="6"/>
        <v>1536</v>
      </c>
      <c r="P51" s="33">
        <f t="shared" si="7"/>
        <v>737.42148395019217</v>
      </c>
      <c r="Q51" s="10">
        <v>14</v>
      </c>
      <c r="R51" s="36">
        <v>1.01</v>
      </c>
    </row>
    <row r="52" spans="1:18" s="9" customFormat="1">
      <c r="A52" s="9">
        <v>50</v>
      </c>
      <c r="B52" s="9">
        <v>10</v>
      </c>
      <c r="C52" s="9">
        <v>10</v>
      </c>
      <c r="D52" s="9">
        <v>10</v>
      </c>
      <c r="E52" s="9">
        <v>26</v>
      </c>
      <c r="F52" s="9">
        <v>42</v>
      </c>
      <c r="G52" s="10">
        <f t="shared" si="4"/>
        <v>737</v>
      </c>
      <c r="H52" s="10">
        <f t="shared" si="0"/>
        <v>21</v>
      </c>
      <c r="I52" s="10">
        <f t="shared" si="5"/>
        <v>16</v>
      </c>
      <c r="J52" s="10">
        <v>6000</v>
      </c>
      <c r="K52" s="10" t="b">
        <v>0</v>
      </c>
      <c r="L52" s="10">
        <f t="shared" si="8"/>
        <v>512</v>
      </c>
      <c r="M52" s="10">
        <f t="shared" si="9"/>
        <v>512</v>
      </c>
      <c r="N52" s="10">
        <f t="shared" si="10"/>
        <v>512</v>
      </c>
      <c r="O52" s="10">
        <f t="shared" si="6"/>
        <v>1536</v>
      </c>
      <c r="P52" s="33">
        <f t="shared" si="7"/>
        <v>737.42148395019217</v>
      </c>
      <c r="Q52" s="10">
        <v>14</v>
      </c>
      <c r="R52" s="36">
        <v>1.01</v>
      </c>
    </row>
    <row r="53" spans="1:18" s="27" customFormat="1">
      <c r="A53" s="27">
        <v>51</v>
      </c>
      <c r="B53" s="27">
        <v>11</v>
      </c>
      <c r="C53" s="27">
        <v>0</v>
      </c>
      <c r="D53" s="27">
        <v>0</v>
      </c>
      <c r="E53" s="27">
        <v>25</v>
      </c>
      <c r="F53" s="27">
        <v>40</v>
      </c>
      <c r="G53" s="10">
        <f t="shared" si="4"/>
        <v>773</v>
      </c>
      <c r="H53" s="28">
        <f t="shared" si="0"/>
        <v>15</v>
      </c>
      <c r="I53" s="28">
        <f t="shared" si="5"/>
        <v>15</v>
      </c>
      <c r="J53" s="28">
        <v>10000</v>
      </c>
      <c r="K53" s="10" t="b">
        <v>0</v>
      </c>
      <c r="L53" s="10">
        <f t="shared" si="8"/>
        <v>1024</v>
      </c>
      <c r="M53" s="10">
        <f t="shared" si="9"/>
        <v>0</v>
      </c>
      <c r="N53" s="10">
        <f t="shared" si="10"/>
        <v>0</v>
      </c>
      <c r="O53" s="28">
        <f t="shared" si="6"/>
        <v>1024</v>
      </c>
      <c r="P53" s="33">
        <f t="shared" si="7"/>
        <v>773.73303582687311</v>
      </c>
      <c r="Q53" s="28">
        <v>10</v>
      </c>
      <c r="R53" s="45">
        <v>1.0089999999999999</v>
      </c>
    </row>
    <row r="54" spans="1:18" s="27" customFormat="1">
      <c r="A54" s="27">
        <v>52</v>
      </c>
      <c r="B54" s="27">
        <v>11</v>
      </c>
      <c r="C54" s="27">
        <v>11</v>
      </c>
      <c r="D54" s="27">
        <v>0</v>
      </c>
      <c r="E54" s="27">
        <v>25</v>
      </c>
      <c r="F54" s="27">
        <v>40</v>
      </c>
      <c r="G54" s="10">
        <f t="shared" si="4"/>
        <v>851</v>
      </c>
      <c r="H54" s="28">
        <f t="shared" si="0"/>
        <v>18</v>
      </c>
      <c r="I54" s="28">
        <f t="shared" si="5"/>
        <v>15</v>
      </c>
      <c r="J54" s="28">
        <v>9000</v>
      </c>
      <c r="K54" s="10" t="b">
        <v>0</v>
      </c>
      <c r="L54" s="10">
        <f t="shared" si="8"/>
        <v>1024</v>
      </c>
      <c r="M54" s="10">
        <f t="shared" si="9"/>
        <v>1024</v>
      </c>
      <c r="N54" s="10">
        <f t="shared" si="10"/>
        <v>0</v>
      </c>
      <c r="O54" s="28">
        <f t="shared" si="6"/>
        <v>2048</v>
      </c>
      <c r="P54" s="33">
        <f t="shared" si="7"/>
        <v>851.0409879148483</v>
      </c>
      <c r="Q54" s="28">
        <v>12</v>
      </c>
      <c r="R54" s="45">
        <v>1.0089999999999999</v>
      </c>
    </row>
    <row r="55" spans="1:18" s="27" customFormat="1">
      <c r="A55" s="27">
        <v>53</v>
      </c>
      <c r="B55" s="27">
        <v>11</v>
      </c>
      <c r="C55" s="27">
        <v>11</v>
      </c>
      <c r="D55" s="27">
        <v>11</v>
      </c>
      <c r="E55" s="27">
        <v>26</v>
      </c>
      <c r="F55" s="27">
        <v>42</v>
      </c>
      <c r="G55" s="10">
        <f t="shared" si="4"/>
        <v>896</v>
      </c>
      <c r="H55" s="28">
        <f t="shared" si="0"/>
        <v>18</v>
      </c>
      <c r="I55" s="28">
        <f t="shared" si="5"/>
        <v>16</v>
      </c>
      <c r="J55" s="28">
        <v>8000</v>
      </c>
      <c r="K55" s="10" t="b">
        <v>0</v>
      </c>
      <c r="L55" s="10">
        <f t="shared" si="8"/>
        <v>1024</v>
      </c>
      <c r="M55" s="10">
        <f t="shared" si="9"/>
        <v>1024</v>
      </c>
      <c r="N55" s="10">
        <f t="shared" si="10"/>
        <v>1024</v>
      </c>
      <c r="O55" s="28">
        <f t="shared" si="6"/>
        <v>3072</v>
      </c>
      <c r="P55" s="33">
        <f t="shared" si="7"/>
        <v>896.2769380486418</v>
      </c>
      <c r="Q55" s="28">
        <v>12</v>
      </c>
      <c r="R55" s="45">
        <v>1.0089999999999999</v>
      </c>
    </row>
    <row r="56" spans="1:18" s="27" customFormat="1">
      <c r="A56" s="27">
        <v>54</v>
      </c>
      <c r="B56" s="27">
        <v>11</v>
      </c>
      <c r="C56" s="27">
        <v>11</v>
      </c>
      <c r="D56" s="27">
        <v>11</v>
      </c>
      <c r="E56" s="27">
        <v>26</v>
      </c>
      <c r="F56" s="27">
        <v>42</v>
      </c>
      <c r="G56" s="10">
        <f t="shared" si="4"/>
        <v>896</v>
      </c>
      <c r="H56" s="28">
        <f t="shared" si="0"/>
        <v>21</v>
      </c>
      <c r="I56" s="28">
        <f t="shared" si="5"/>
        <v>16</v>
      </c>
      <c r="J56" s="28">
        <v>7000</v>
      </c>
      <c r="K56" s="10" t="b">
        <v>0</v>
      </c>
      <c r="L56" s="10">
        <f t="shared" si="8"/>
        <v>1024</v>
      </c>
      <c r="M56" s="10">
        <f t="shared" si="9"/>
        <v>1024</v>
      </c>
      <c r="N56" s="10">
        <f t="shared" si="10"/>
        <v>1024</v>
      </c>
      <c r="O56" s="28">
        <f t="shared" si="6"/>
        <v>3072</v>
      </c>
      <c r="P56" s="33">
        <f t="shared" si="7"/>
        <v>896.2769380486418</v>
      </c>
      <c r="Q56" s="28">
        <v>14</v>
      </c>
      <c r="R56" s="45">
        <v>1.0089999999999999</v>
      </c>
    </row>
    <row r="57" spans="1:18" s="27" customFormat="1">
      <c r="A57" s="27">
        <v>55</v>
      </c>
      <c r="B57" s="27">
        <v>11</v>
      </c>
      <c r="C57" s="27">
        <v>11</v>
      </c>
      <c r="D57" s="27">
        <v>11</v>
      </c>
      <c r="E57" s="27">
        <v>27</v>
      </c>
      <c r="F57" s="27">
        <v>44</v>
      </c>
      <c r="G57" s="10">
        <f t="shared" si="4"/>
        <v>896</v>
      </c>
      <c r="H57" s="28">
        <f t="shared" si="0"/>
        <v>21</v>
      </c>
      <c r="I57" s="28">
        <f t="shared" si="5"/>
        <v>17</v>
      </c>
      <c r="J57" s="28">
        <v>6000</v>
      </c>
      <c r="K57" s="10" t="b">
        <v>0</v>
      </c>
      <c r="L57" s="10">
        <f t="shared" si="8"/>
        <v>1024</v>
      </c>
      <c r="M57" s="10">
        <f t="shared" si="9"/>
        <v>1024</v>
      </c>
      <c r="N57" s="10">
        <f t="shared" si="10"/>
        <v>1024</v>
      </c>
      <c r="O57" s="28">
        <f t="shared" si="6"/>
        <v>3072</v>
      </c>
      <c r="P57" s="33">
        <f t="shared" si="7"/>
        <v>896.2769380486418</v>
      </c>
      <c r="Q57" s="28">
        <v>14</v>
      </c>
      <c r="R57" s="45">
        <v>1.0089999999999999</v>
      </c>
    </row>
    <row r="58" spans="1:18" s="29" customFormat="1">
      <c r="A58" s="29">
        <v>56</v>
      </c>
      <c r="B58" s="29">
        <v>12</v>
      </c>
      <c r="C58" s="29">
        <v>0</v>
      </c>
      <c r="D58" s="29">
        <v>0</v>
      </c>
      <c r="E58" s="29">
        <v>26</v>
      </c>
      <c r="F58" s="29">
        <v>42</v>
      </c>
      <c r="G58" s="10">
        <f t="shared" si="4"/>
        <v>956</v>
      </c>
      <c r="H58" s="30">
        <f t="shared" si="0"/>
        <v>24</v>
      </c>
      <c r="I58" s="30">
        <f t="shared" si="5"/>
        <v>16</v>
      </c>
      <c r="J58" s="30">
        <v>10000</v>
      </c>
      <c r="K58" s="10" t="b">
        <v>0</v>
      </c>
      <c r="L58" s="10">
        <f t="shared" si="8"/>
        <v>2048</v>
      </c>
      <c r="M58" s="10">
        <f t="shared" si="9"/>
        <v>0</v>
      </c>
      <c r="N58" s="10">
        <f t="shared" si="10"/>
        <v>0</v>
      </c>
      <c r="O58" s="30">
        <f t="shared" si="6"/>
        <v>2048</v>
      </c>
      <c r="P58" s="33">
        <f t="shared" si="7"/>
        <v>956.94588393039305</v>
      </c>
      <c r="Q58" s="30">
        <v>16</v>
      </c>
      <c r="R58" s="46">
        <v>1.008</v>
      </c>
    </row>
    <row r="59" spans="1:18" s="29" customFormat="1">
      <c r="A59" s="29">
        <v>57</v>
      </c>
      <c r="B59" s="29">
        <v>12</v>
      </c>
      <c r="C59" s="29">
        <v>12</v>
      </c>
      <c r="D59" s="29">
        <v>0</v>
      </c>
      <c r="E59" s="29">
        <v>26</v>
      </c>
      <c r="F59" s="29">
        <v>42</v>
      </c>
      <c r="G59" s="10">
        <f t="shared" si="4"/>
        <v>1043</v>
      </c>
      <c r="H59" s="30">
        <f t="shared" si="0"/>
        <v>27</v>
      </c>
      <c r="I59" s="30">
        <f t="shared" si="5"/>
        <v>16</v>
      </c>
      <c r="J59" s="30">
        <v>9000</v>
      </c>
      <c r="K59" s="10" t="b">
        <v>0</v>
      </c>
      <c r="L59" s="10">
        <f t="shared" si="8"/>
        <v>2048</v>
      </c>
      <c r="M59" s="10">
        <f t="shared" si="9"/>
        <v>2048</v>
      </c>
      <c r="N59" s="10">
        <f t="shared" si="10"/>
        <v>0</v>
      </c>
      <c r="O59" s="30">
        <f t="shared" si="6"/>
        <v>4096</v>
      </c>
      <c r="P59" s="33">
        <f t="shared" si="7"/>
        <v>1043.9047665615565</v>
      </c>
      <c r="Q59" s="30">
        <v>18</v>
      </c>
      <c r="R59" s="46">
        <v>1.008</v>
      </c>
    </row>
    <row r="60" spans="1:18" s="29" customFormat="1">
      <c r="A60" s="29">
        <v>58</v>
      </c>
      <c r="B60" s="29">
        <v>12</v>
      </c>
      <c r="C60" s="29">
        <v>12</v>
      </c>
      <c r="D60" s="29">
        <v>12</v>
      </c>
      <c r="E60" s="29">
        <v>27</v>
      </c>
      <c r="F60" s="29">
        <v>44</v>
      </c>
      <c r="G60" s="10">
        <f t="shared" si="4"/>
        <v>1094</v>
      </c>
      <c r="H60" s="30">
        <f t="shared" si="0"/>
        <v>27</v>
      </c>
      <c r="I60" s="30">
        <f t="shared" si="5"/>
        <v>17</v>
      </c>
      <c r="J60" s="30">
        <v>8000</v>
      </c>
      <c r="K60" s="10" t="b">
        <v>0</v>
      </c>
      <c r="L60" s="10">
        <f t="shared" si="8"/>
        <v>2048</v>
      </c>
      <c r="M60" s="10">
        <f t="shared" si="9"/>
        <v>2048</v>
      </c>
      <c r="N60" s="10">
        <f t="shared" si="10"/>
        <v>2048</v>
      </c>
      <c r="O60" s="30">
        <f t="shared" si="6"/>
        <v>6144</v>
      </c>
      <c r="P60" s="33">
        <f t="shared" si="7"/>
        <v>1094.7801573101885</v>
      </c>
      <c r="Q60" s="30">
        <v>18</v>
      </c>
      <c r="R60" s="46">
        <v>1.008</v>
      </c>
    </row>
    <row r="61" spans="1:18" s="29" customFormat="1">
      <c r="A61" s="29">
        <v>59</v>
      </c>
      <c r="B61" s="29">
        <v>12</v>
      </c>
      <c r="C61" s="29">
        <v>12</v>
      </c>
      <c r="D61" s="29">
        <v>12</v>
      </c>
      <c r="E61" s="29">
        <v>27</v>
      </c>
      <c r="F61" s="29">
        <v>44</v>
      </c>
      <c r="G61" s="10">
        <f t="shared" si="4"/>
        <v>1094</v>
      </c>
      <c r="H61" s="30">
        <f t="shared" si="0"/>
        <v>30</v>
      </c>
      <c r="I61" s="30">
        <f t="shared" si="5"/>
        <v>17</v>
      </c>
      <c r="J61" s="30">
        <v>7000</v>
      </c>
      <c r="K61" s="10" t="b">
        <v>0</v>
      </c>
      <c r="L61" s="10">
        <f t="shared" si="8"/>
        <v>2048</v>
      </c>
      <c r="M61" s="10">
        <f t="shared" si="9"/>
        <v>2048</v>
      </c>
      <c r="N61" s="10">
        <f t="shared" si="10"/>
        <v>2048</v>
      </c>
      <c r="O61" s="30">
        <f t="shared" si="6"/>
        <v>6144</v>
      </c>
      <c r="P61" s="33">
        <f t="shared" si="7"/>
        <v>1094.7801573101885</v>
      </c>
      <c r="Q61" s="30">
        <v>20</v>
      </c>
      <c r="R61" s="46">
        <v>1.008</v>
      </c>
    </row>
    <row r="62" spans="1:18" s="29" customFormat="1">
      <c r="A62" s="29">
        <v>60</v>
      </c>
      <c r="B62" s="29">
        <v>12</v>
      </c>
      <c r="C62" s="29">
        <v>12</v>
      </c>
      <c r="D62" s="29">
        <v>12</v>
      </c>
      <c r="E62" s="29">
        <v>28</v>
      </c>
      <c r="F62" s="29">
        <v>46</v>
      </c>
      <c r="G62" s="10">
        <f t="shared" si="4"/>
        <v>1094</v>
      </c>
      <c r="H62" s="30">
        <f t="shared" si="0"/>
        <v>30</v>
      </c>
      <c r="I62" s="30">
        <f t="shared" si="5"/>
        <v>18</v>
      </c>
      <c r="J62" s="30">
        <v>6000</v>
      </c>
      <c r="K62" s="10" t="b">
        <v>0</v>
      </c>
      <c r="L62" s="10">
        <f t="shared" si="8"/>
        <v>2048</v>
      </c>
      <c r="M62" s="10">
        <f t="shared" si="9"/>
        <v>2048</v>
      </c>
      <c r="N62" s="10">
        <f t="shared" si="10"/>
        <v>2048</v>
      </c>
      <c r="O62" s="30">
        <f t="shared" si="6"/>
        <v>6144</v>
      </c>
      <c r="P62" s="33">
        <f t="shared" si="7"/>
        <v>1094.7801573101885</v>
      </c>
      <c r="Q62" s="30">
        <v>20</v>
      </c>
      <c r="R62" s="46">
        <v>1.008</v>
      </c>
    </row>
    <row r="63" spans="1:18" s="25" customFormat="1">
      <c r="A63" s="25">
        <v>61</v>
      </c>
      <c r="B63" s="25">
        <v>13</v>
      </c>
      <c r="C63" s="25">
        <v>0</v>
      </c>
      <c r="D63" s="25">
        <v>0</v>
      </c>
      <c r="E63" s="25">
        <v>27</v>
      </c>
      <c r="F63" s="25">
        <v>44</v>
      </c>
      <c r="G63" s="10">
        <f t="shared" si="4"/>
        <v>1043</v>
      </c>
      <c r="H63" s="26">
        <f t="shared" si="0"/>
        <v>24</v>
      </c>
      <c r="I63" s="26">
        <f t="shared" si="5"/>
        <v>17</v>
      </c>
      <c r="J63" s="26">
        <v>10000</v>
      </c>
      <c r="K63" s="10" t="b">
        <v>0</v>
      </c>
      <c r="L63" s="10">
        <f t="shared" si="8"/>
        <v>4096</v>
      </c>
      <c r="M63" s="10">
        <f t="shared" si="9"/>
        <v>0</v>
      </c>
      <c r="N63" s="10">
        <f t="shared" si="10"/>
        <v>0</v>
      </c>
      <c r="O63" s="26">
        <f t="shared" si="6"/>
        <v>4096</v>
      </c>
      <c r="P63" s="33">
        <f t="shared" si="7"/>
        <v>1043.9047665615565</v>
      </c>
      <c r="Q63" s="26">
        <v>16</v>
      </c>
      <c r="R63" s="44">
        <v>1.008</v>
      </c>
    </row>
    <row r="64" spans="1:18" s="25" customFormat="1">
      <c r="A64" s="25">
        <v>62</v>
      </c>
      <c r="B64" s="25">
        <v>13</v>
      </c>
      <c r="C64" s="25">
        <v>13</v>
      </c>
      <c r="D64" s="25">
        <v>0</v>
      </c>
      <c r="E64" s="25">
        <v>27</v>
      </c>
      <c r="F64" s="25">
        <v>44</v>
      </c>
      <c r="G64" s="10">
        <f t="shared" si="4"/>
        <v>1130</v>
      </c>
      <c r="H64" s="26">
        <f t="shared" si="0"/>
        <v>27</v>
      </c>
      <c r="I64" s="26">
        <f t="shared" si="5"/>
        <v>17</v>
      </c>
      <c r="J64" s="26">
        <v>9000</v>
      </c>
      <c r="K64" s="10" t="b">
        <v>0</v>
      </c>
      <c r="L64" s="10">
        <f t="shared" si="8"/>
        <v>4096</v>
      </c>
      <c r="M64" s="10">
        <f t="shared" si="9"/>
        <v>4096</v>
      </c>
      <c r="N64" s="10">
        <f t="shared" si="10"/>
        <v>0</v>
      </c>
      <c r="O64" s="26">
        <f t="shared" si="6"/>
        <v>8192</v>
      </c>
      <c r="P64" s="33">
        <f t="shared" si="7"/>
        <v>1130.8789605242232</v>
      </c>
      <c r="Q64" s="26">
        <v>18</v>
      </c>
      <c r="R64" s="44">
        <v>1.008</v>
      </c>
    </row>
    <row r="65" spans="1:18" s="25" customFormat="1">
      <c r="A65" s="25">
        <v>63</v>
      </c>
      <c r="B65" s="25">
        <v>13</v>
      </c>
      <c r="C65" s="25">
        <v>13</v>
      </c>
      <c r="D65" s="25">
        <v>13</v>
      </c>
      <c r="E65" s="25">
        <v>28</v>
      </c>
      <c r="F65" s="25">
        <v>46</v>
      </c>
      <c r="G65" s="10">
        <f t="shared" si="4"/>
        <v>1181</v>
      </c>
      <c r="H65" s="26">
        <f t="shared" si="0"/>
        <v>27</v>
      </c>
      <c r="I65" s="26">
        <f t="shared" si="5"/>
        <v>18</v>
      </c>
      <c r="J65" s="26">
        <v>8000</v>
      </c>
      <c r="K65" s="10" t="b">
        <v>0</v>
      </c>
      <c r="L65" s="10">
        <f t="shared" si="8"/>
        <v>4096</v>
      </c>
      <c r="M65" s="10">
        <f t="shared" si="9"/>
        <v>4096</v>
      </c>
      <c r="N65" s="10">
        <f t="shared" si="10"/>
        <v>4096</v>
      </c>
      <c r="O65" s="26">
        <f t="shared" si="6"/>
        <v>12288</v>
      </c>
      <c r="P65" s="33">
        <f t="shared" si="7"/>
        <v>1181.7594562958791</v>
      </c>
      <c r="Q65" s="26">
        <v>18</v>
      </c>
      <c r="R65" s="44">
        <v>1.008</v>
      </c>
    </row>
    <row r="66" spans="1:18" s="25" customFormat="1">
      <c r="A66" s="25">
        <v>64</v>
      </c>
      <c r="B66" s="25">
        <v>13</v>
      </c>
      <c r="C66" s="25">
        <v>13</v>
      </c>
      <c r="D66" s="25">
        <v>13</v>
      </c>
      <c r="E66" s="25">
        <v>28</v>
      </c>
      <c r="F66" s="25">
        <v>46</v>
      </c>
      <c r="G66" s="10">
        <f t="shared" si="4"/>
        <v>1181</v>
      </c>
      <c r="H66" s="26">
        <f t="shared" si="0"/>
        <v>30</v>
      </c>
      <c r="I66" s="26">
        <f t="shared" si="5"/>
        <v>18</v>
      </c>
      <c r="J66" s="26">
        <v>7000</v>
      </c>
      <c r="K66" s="10" t="b">
        <v>0</v>
      </c>
      <c r="L66" s="10">
        <f t="shared" si="8"/>
        <v>4096</v>
      </c>
      <c r="M66" s="10">
        <f t="shared" si="9"/>
        <v>4096</v>
      </c>
      <c r="N66" s="10">
        <f t="shared" si="10"/>
        <v>4096</v>
      </c>
      <c r="O66" s="26">
        <f t="shared" si="6"/>
        <v>12288</v>
      </c>
      <c r="P66" s="33">
        <f t="shared" si="7"/>
        <v>1181.7594562958791</v>
      </c>
      <c r="Q66" s="26">
        <v>20</v>
      </c>
      <c r="R66" s="44">
        <v>1.008</v>
      </c>
    </row>
    <row r="67" spans="1:18" s="25" customFormat="1">
      <c r="A67" s="25">
        <v>65</v>
      </c>
      <c r="B67" s="25">
        <v>13</v>
      </c>
      <c r="C67" s="25">
        <v>13</v>
      </c>
      <c r="D67" s="25">
        <v>13</v>
      </c>
      <c r="E67" s="25">
        <v>29</v>
      </c>
      <c r="F67" s="25">
        <v>48</v>
      </c>
      <c r="G67" s="10">
        <f t="shared" si="4"/>
        <v>1181</v>
      </c>
      <c r="H67" s="26">
        <f t="shared" ref="H67:H117" si="11">INT(Q67*1.5)</f>
        <v>30</v>
      </c>
      <c r="I67" s="26">
        <f t="shared" si="5"/>
        <v>19</v>
      </c>
      <c r="J67" s="26">
        <v>6000</v>
      </c>
      <c r="K67" s="10" t="b">
        <v>0</v>
      </c>
      <c r="L67" s="10">
        <f t="shared" ref="L67:L134" si="12">IF(B67&gt;0,POWER(2,B67-1),0)</f>
        <v>4096</v>
      </c>
      <c r="M67" s="10">
        <f t="shared" ref="M67:M134" si="13">IF(C67&gt;0,POWER(2,C67-1),0)</f>
        <v>4096</v>
      </c>
      <c r="N67" s="10">
        <f t="shared" ref="N67:N134" si="14">IF(D67&gt;0,POWER(2,D67-1),0)</f>
        <v>4096</v>
      </c>
      <c r="O67" s="26">
        <f t="shared" si="6"/>
        <v>12288</v>
      </c>
      <c r="P67" s="33">
        <f t="shared" si="7"/>
        <v>1181.7594562958791</v>
      </c>
      <c r="Q67" s="26">
        <v>20</v>
      </c>
      <c r="R67" s="44">
        <v>1.008</v>
      </c>
    </row>
    <row r="68" spans="1:18" s="34" customFormat="1">
      <c r="A68" s="34">
        <v>61</v>
      </c>
      <c r="B68" s="34">
        <v>14</v>
      </c>
      <c r="C68" s="34">
        <v>0</v>
      </c>
      <c r="D68" s="34">
        <v>0</v>
      </c>
      <c r="E68" s="34">
        <v>28</v>
      </c>
      <c r="F68" s="34">
        <v>45</v>
      </c>
      <c r="G68" s="35">
        <f>INT(P68)*5</f>
        <v>6455</v>
      </c>
      <c r="H68" s="35">
        <f t="shared" si="11"/>
        <v>24</v>
      </c>
      <c r="I68" s="35">
        <f t="shared" ref="I68:I131" si="15">F68-E68</f>
        <v>17</v>
      </c>
      <c r="J68" s="35">
        <v>10000</v>
      </c>
      <c r="K68" s="35" t="b">
        <v>0</v>
      </c>
      <c r="L68" s="35">
        <f t="shared" si="12"/>
        <v>8192</v>
      </c>
      <c r="M68" s="35">
        <f t="shared" si="13"/>
        <v>0</v>
      </c>
      <c r="N68" s="35">
        <f t="shared" si="14"/>
        <v>0</v>
      </c>
      <c r="O68" s="35">
        <f t="shared" ref="O68:O72" si="16">SUM(L68:N68)</f>
        <v>8192</v>
      </c>
      <c r="P68" s="33">
        <f t="shared" ref="P68:P134" si="17">LOG(O68 + 1,R68)</f>
        <v>1291.7910524615415</v>
      </c>
      <c r="Q68" s="35">
        <v>16</v>
      </c>
      <c r="R68" s="47">
        <v>1.0069999999999999</v>
      </c>
    </row>
    <row r="69" spans="1:18" s="34" customFormat="1">
      <c r="A69" s="34">
        <v>62</v>
      </c>
      <c r="B69" s="34">
        <v>14</v>
      </c>
      <c r="C69" s="34">
        <v>14</v>
      </c>
      <c r="D69" s="34">
        <v>0</v>
      </c>
      <c r="E69" s="34">
        <v>28</v>
      </c>
      <c r="F69" s="34">
        <v>45</v>
      </c>
      <c r="G69" s="35">
        <f t="shared" ref="G69:G102" si="18">INT(P69)*5</f>
        <v>6955</v>
      </c>
      <c r="H69" s="35">
        <f t="shared" si="11"/>
        <v>27</v>
      </c>
      <c r="I69" s="35">
        <f t="shared" si="15"/>
        <v>17</v>
      </c>
      <c r="J69" s="35">
        <v>9000</v>
      </c>
      <c r="K69" s="35" t="b">
        <v>0</v>
      </c>
      <c r="L69" s="35">
        <f t="shared" si="12"/>
        <v>8192</v>
      </c>
      <c r="M69" s="35">
        <f t="shared" si="13"/>
        <v>8192</v>
      </c>
      <c r="N69" s="35">
        <f t="shared" si="14"/>
        <v>0</v>
      </c>
      <c r="O69" s="35">
        <f t="shared" si="16"/>
        <v>16384</v>
      </c>
      <c r="P69" s="33">
        <f t="shared" si="17"/>
        <v>1391.1494999300351</v>
      </c>
      <c r="Q69" s="35">
        <v>18</v>
      </c>
      <c r="R69" s="47">
        <v>1.0069999999999999</v>
      </c>
    </row>
    <row r="70" spans="1:18" s="34" customFormat="1">
      <c r="A70" s="34">
        <v>63</v>
      </c>
      <c r="B70" s="34">
        <v>14</v>
      </c>
      <c r="C70" s="34">
        <v>14</v>
      </c>
      <c r="D70" s="34">
        <v>14</v>
      </c>
      <c r="E70" s="34">
        <v>29</v>
      </c>
      <c r="F70" s="34">
        <v>47</v>
      </c>
      <c r="G70" s="35">
        <f t="shared" si="18"/>
        <v>7245</v>
      </c>
      <c r="H70" s="35">
        <f t="shared" si="11"/>
        <v>27</v>
      </c>
      <c r="I70" s="35">
        <f t="shared" si="15"/>
        <v>18</v>
      </c>
      <c r="J70" s="35">
        <v>8000</v>
      </c>
      <c r="K70" s="35" t="b">
        <v>0</v>
      </c>
      <c r="L70" s="35">
        <f t="shared" si="12"/>
        <v>8192</v>
      </c>
      <c r="M70" s="35">
        <f t="shared" si="13"/>
        <v>8192</v>
      </c>
      <c r="N70" s="35">
        <f t="shared" si="14"/>
        <v>8192</v>
      </c>
      <c r="O70" s="35">
        <f t="shared" si="16"/>
        <v>24576</v>
      </c>
      <c r="P70" s="33">
        <f t="shared" si="17"/>
        <v>1449.2726672111714</v>
      </c>
      <c r="Q70" s="35">
        <v>18</v>
      </c>
      <c r="R70" s="47">
        <v>1.0069999999999999</v>
      </c>
    </row>
    <row r="71" spans="1:18" s="34" customFormat="1">
      <c r="A71" s="34">
        <v>64</v>
      </c>
      <c r="B71" s="34">
        <v>14</v>
      </c>
      <c r="C71" s="34">
        <v>14</v>
      </c>
      <c r="D71" s="34">
        <v>14</v>
      </c>
      <c r="E71" s="34">
        <v>29</v>
      </c>
      <c r="F71" s="34">
        <v>47</v>
      </c>
      <c r="G71" s="35">
        <f t="shared" si="18"/>
        <v>7245</v>
      </c>
      <c r="H71" s="35">
        <f t="shared" si="11"/>
        <v>30</v>
      </c>
      <c r="I71" s="35">
        <f t="shared" si="15"/>
        <v>18</v>
      </c>
      <c r="J71" s="35">
        <v>7000</v>
      </c>
      <c r="K71" s="35" t="b">
        <v>0</v>
      </c>
      <c r="L71" s="35">
        <f t="shared" si="12"/>
        <v>8192</v>
      </c>
      <c r="M71" s="35">
        <f t="shared" si="13"/>
        <v>8192</v>
      </c>
      <c r="N71" s="35">
        <f t="shared" si="14"/>
        <v>8192</v>
      </c>
      <c r="O71" s="35">
        <f t="shared" si="16"/>
        <v>24576</v>
      </c>
      <c r="P71" s="33">
        <f t="shared" si="17"/>
        <v>1449.2726672111714</v>
      </c>
      <c r="Q71" s="35">
        <v>20</v>
      </c>
      <c r="R71" s="47">
        <v>1.0069999999999999</v>
      </c>
    </row>
    <row r="72" spans="1:18" s="34" customFormat="1">
      <c r="A72" s="34">
        <v>65</v>
      </c>
      <c r="B72" s="34">
        <v>14</v>
      </c>
      <c r="C72" s="34">
        <v>14</v>
      </c>
      <c r="D72" s="34">
        <v>14</v>
      </c>
      <c r="E72" s="34">
        <v>30</v>
      </c>
      <c r="F72" s="34">
        <v>49</v>
      </c>
      <c r="G72" s="35">
        <f t="shared" si="18"/>
        <v>7245</v>
      </c>
      <c r="H72" s="35">
        <f t="shared" ref="H72:H76" si="19">INT(Q72*1.5)</f>
        <v>30</v>
      </c>
      <c r="I72" s="35">
        <f t="shared" si="15"/>
        <v>19</v>
      </c>
      <c r="J72" s="35">
        <v>6000</v>
      </c>
      <c r="K72" s="35" t="b">
        <v>0</v>
      </c>
      <c r="L72" s="35">
        <f t="shared" ref="L72:L76" si="20">IF(B72&gt;0,POWER(2,B72-1),0)</f>
        <v>8192</v>
      </c>
      <c r="M72" s="35">
        <f t="shared" ref="M72:M76" si="21">IF(C72&gt;0,POWER(2,C72-1),0)</f>
        <v>8192</v>
      </c>
      <c r="N72" s="35">
        <f t="shared" ref="N72:N76" si="22">IF(D72&gt;0,POWER(2,D72-1),0)</f>
        <v>8192</v>
      </c>
      <c r="O72" s="35">
        <f t="shared" si="16"/>
        <v>24576</v>
      </c>
      <c r="P72" s="33">
        <f t="shared" si="17"/>
        <v>1449.2726672111714</v>
      </c>
      <c r="Q72" s="35">
        <v>20</v>
      </c>
      <c r="R72" s="47">
        <v>1.0069999999999999</v>
      </c>
    </row>
    <row r="73" spans="1:18" s="34" customFormat="1">
      <c r="A73" s="34">
        <v>61</v>
      </c>
      <c r="B73" s="34">
        <v>14</v>
      </c>
      <c r="C73" s="34">
        <v>15</v>
      </c>
      <c r="D73" s="34">
        <v>0</v>
      </c>
      <c r="E73" s="34">
        <v>29</v>
      </c>
      <c r="F73" s="34">
        <v>45</v>
      </c>
      <c r="G73" s="35">
        <f t="shared" si="18"/>
        <v>7245</v>
      </c>
      <c r="H73" s="35">
        <f t="shared" si="19"/>
        <v>24</v>
      </c>
      <c r="I73" s="35">
        <f t="shared" si="15"/>
        <v>16</v>
      </c>
      <c r="J73" s="35">
        <v>10000</v>
      </c>
      <c r="K73" s="35" t="b">
        <v>0</v>
      </c>
      <c r="L73" s="35">
        <f t="shared" si="20"/>
        <v>8192</v>
      </c>
      <c r="M73" s="35">
        <f t="shared" si="21"/>
        <v>16384</v>
      </c>
      <c r="N73" s="35">
        <f t="shared" si="22"/>
        <v>0</v>
      </c>
      <c r="O73" s="35">
        <f t="shared" ref="O73:O82" si="23">SUM(L73:N73)</f>
        <v>24576</v>
      </c>
      <c r="P73" s="33">
        <f t="shared" si="17"/>
        <v>1449.2726672111714</v>
      </c>
      <c r="Q73" s="35">
        <v>16</v>
      </c>
      <c r="R73" s="47">
        <v>1.0069999999999999</v>
      </c>
    </row>
    <row r="74" spans="1:18" s="34" customFormat="1">
      <c r="A74" s="34">
        <v>62</v>
      </c>
      <c r="B74" s="34">
        <v>14</v>
      </c>
      <c r="C74" s="34">
        <v>14</v>
      </c>
      <c r="D74" s="34">
        <v>15</v>
      </c>
      <c r="E74" s="34">
        <v>29</v>
      </c>
      <c r="F74" s="34">
        <v>45</v>
      </c>
      <c r="G74" s="35">
        <f t="shared" si="18"/>
        <v>10420</v>
      </c>
      <c r="H74" s="35">
        <f t="shared" si="19"/>
        <v>27</v>
      </c>
      <c r="I74" s="35">
        <f t="shared" si="15"/>
        <v>16</v>
      </c>
      <c r="J74" s="35">
        <v>9000</v>
      </c>
      <c r="K74" s="35" t="b">
        <v>0</v>
      </c>
      <c r="L74" s="35">
        <f t="shared" si="20"/>
        <v>8192</v>
      </c>
      <c r="M74" s="35">
        <f t="shared" si="21"/>
        <v>8192</v>
      </c>
      <c r="N74" s="35">
        <f t="shared" si="22"/>
        <v>16384</v>
      </c>
      <c r="O74" s="35">
        <f t="shared" si="23"/>
        <v>32768</v>
      </c>
      <c r="P74" s="33">
        <f t="shared" si="17"/>
        <v>2084.6419428288182</v>
      </c>
      <c r="Q74" s="35">
        <v>18</v>
      </c>
      <c r="R74" s="47">
        <v>1.0049999999999999</v>
      </c>
    </row>
    <row r="75" spans="1:18" s="34" customFormat="1">
      <c r="A75" s="34">
        <v>63</v>
      </c>
      <c r="B75" s="34">
        <v>14</v>
      </c>
      <c r="C75" s="34">
        <v>14</v>
      </c>
      <c r="D75" s="34">
        <v>15</v>
      </c>
      <c r="E75" s="34">
        <v>30</v>
      </c>
      <c r="F75" s="34">
        <v>47</v>
      </c>
      <c r="G75" s="35">
        <f t="shared" si="18"/>
        <v>10420</v>
      </c>
      <c r="H75" s="35">
        <f t="shared" si="19"/>
        <v>27</v>
      </c>
      <c r="I75" s="35">
        <f t="shared" si="15"/>
        <v>17</v>
      </c>
      <c r="J75" s="35">
        <v>8000</v>
      </c>
      <c r="K75" s="35" t="b">
        <v>0</v>
      </c>
      <c r="L75" s="35">
        <f t="shared" si="20"/>
        <v>8192</v>
      </c>
      <c r="M75" s="35">
        <f t="shared" si="21"/>
        <v>8192</v>
      </c>
      <c r="N75" s="35">
        <f t="shared" si="22"/>
        <v>16384</v>
      </c>
      <c r="O75" s="35">
        <f t="shared" si="23"/>
        <v>32768</v>
      </c>
      <c r="P75" s="33">
        <f t="shared" si="17"/>
        <v>2084.6419428288182</v>
      </c>
      <c r="Q75" s="35">
        <v>18</v>
      </c>
      <c r="R75" s="47">
        <v>1.0049999999999999</v>
      </c>
    </row>
    <row r="76" spans="1:18" s="34" customFormat="1">
      <c r="A76" s="34">
        <v>64</v>
      </c>
      <c r="B76" s="34">
        <v>14</v>
      </c>
      <c r="C76" s="34">
        <v>14</v>
      </c>
      <c r="D76" s="34">
        <v>15</v>
      </c>
      <c r="E76" s="34">
        <v>30</v>
      </c>
      <c r="F76" s="34">
        <v>47</v>
      </c>
      <c r="G76" s="35">
        <f t="shared" si="18"/>
        <v>10420</v>
      </c>
      <c r="H76" s="35">
        <f t="shared" si="19"/>
        <v>30</v>
      </c>
      <c r="I76" s="35">
        <f t="shared" si="15"/>
        <v>17</v>
      </c>
      <c r="J76" s="35">
        <v>7000</v>
      </c>
      <c r="K76" s="35" t="b">
        <v>0</v>
      </c>
      <c r="L76" s="35">
        <f t="shared" si="20"/>
        <v>8192</v>
      </c>
      <c r="M76" s="35">
        <f t="shared" si="21"/>
        <v>8192</v>
      </c>
      <c r="N76" s="35">
        <f t="shared" si="22"/>
        <v>16384</v>
      </c>
      <c r="O76" s="35">
        <f t="shared" si="23"/>
        <v>32768</v>
      </c>
      <c r="P76" s="33">
        <f t="shared" si="17"/>
        <v>2084.6419428288182</v>
      </c>
      <c r="Q76" s="35">
        <v>20</v>
      </c>
      <c r="R76" s="47">
        <v>1.0049999999999999</v>
      </c>
    </row>
    <row r="77" spans="1:18" s="34" customFormat="1">
      <c r="A77" s="34">
        <v>65</v>
      </c>
      <c r="B77" s="34">
        <v>14</v>
      </c>
      <c r="C77" s="34">
        <v>14</v>
      </c>
      <c r="D77" s="34">
        <v>15</v>
      </c>
      <c r="E77" s="34">
        <v>31</v>
      </c>
      <c r="F77" s="34">
        <v>49</v>
      </c>
      <c r="G77" s="35">
        <f t="shared" si="18"/>
        <v>10420</v>
      </c>
      <c r="H77" s="35">
        <f t="shared" ref="H77:H86" si="24">INT(Q77*1.5)</f>
        <v>30</v>
      </c>
      <c r="I77" s="35">
        <f t="shared" si="15"/>
        <v>18</v>
      </c>
      <c r="J77" s="35">
        <v>6000</v>
      </c>
      <c r="K77" s="35" t="b">
        <v>0</v>
      </c>
      <c r="L77" s="35">
        <f t="shared" ref="L77:L86" si="25">IF(B77&gt;0,POWER(2,B77-1),0)</f>
        <v>8192</v>
      </c>
      <c r="M77" s="35">
        <f t="shared" ref="M77:M86" si="26">IF(C77&gt;0,POWER(2,C77-1),0)</f>
        <v>8192</v>
      </c>
      <c r="N77" s="35">
        <f t="shared" ref="N77:N86" si="27">IF(D77&gt;0,POWER(2,D77-1),0)</f>
        <v>16384</v>
      </c>
      <c r="O77" s="35">
        <f t="shared" si="23"/>
        <v>32768</v>
      </c>
      <c r="P77" s="33">
        <f t="shared" si="17"/>
        <v>2084.6419428288182</v>
      </c>
      <c r="Q77" s="35">
        <v>20</v>
      </c>
      <c r="R77" s="47">
        <v>1.0049999999999999</v>
      </c>
    </row>
    <row r="78" spans="1:18" s="34" customFormat="1">
      <c r="A78" s="34">
        <v>61</v>
      </c>
      <c r="B78" s="34">
        <v>14</v>
      </c>
      <c r="C78" s="34">
        <v>0</v>
      </c>
      <c r="D78" s="34">
        <v>0</v>
      </c>
      <c r="E78" s="34">
        <v>30</v>
      </c>
      <c r="F78" s="34">
        <v>45</v>
      </c>
      <c r="G78" s="35">
        <f t="shared" si="18"/>
        <v>9030</v>
      </c>
      <c r="H78" s="35">
        <f t="shared" si="24"/>
        <v>24</v>
      </c>
      <c r="I78" s="35">
        <f t="shared" si="15"/>
        <v>15</v>
      </c>
      <c r="J78" s="35">
        <v>10000</v>
      </c>
      <c r="K78" s="35" t="b">
        <v>0</v>
      </c>
      <c r="L78" s="35">
        <f t="shared" si="25"/>
        <v>8192</v>
      </c>
      <c r="M78" s="35">
        <f t="shared" si="26"/>
        <v>0</v>
      </c>
      <c r="N78" s="35">
        <f t="shared" si="27"/>
        <v>0</v>
      </c>
      <c r="O78" s="35">
        <f t="shared" si="23"/>
        <v>8192</v>
      </c>
      <c r="P78" s="33">
        <f t="shared" ref="P78:P87" si="28">LOG(O78 + 1,R78)</f>
        <v>1806.7088544922613</v>
      </c>
      <c r="Q78" s="35">
        <v>16</v>
      </c>
      <c r="R78" s="47">
        <v>1.0049999999999999</v>
      </c>
    </row>
    <row r="79" spans="1:18" s="34" customFormat="1">
      <c r="A79" s="34">
        <v>62</v>
      </c>
      <c r="B79" s="34">
        <v>14</v>
      </c>
      <c r="C79" s="34">
        <v>14</v>
      </c>
      <c r="D79" s="34">
        <v>0</v>
      </c>
      <c r="E79" s="34">
        <v>30</v>
      </c>
      <c r="F79" s="34">
        <v>45</v>
      </c>
      <c r="G79" s="35">
        <f t="shared" si="18"/>
        <v>9725</v>
      </c>
      <c r="H79" s="35">
        <f t="shared" si="24"/>
        <v>27</v>
      </c>
      <c r="I79" s="35">
        <f t="shared" si="15"/>
        <v>15</v>
      </c>
      <c r="J79" s="35">
        <v>9000</v>
      </c>
      <c r="K79" s="35" t="b">
        <v>0</v>
      </c>
      <c r="L79" s="35">
        <f t="shared" si="25"/>
        <v>8192</v>
      </c>
      <c r="M79" s="35">
        <f t="shared" si="26"/>
        <v>8192</v>
      </c>
      <c r="N79" s="35">
        <f t="shared" si="27"/>
        <v>0</v>
      </c>
      <c r="O79" s="35">
        <f t="shared" si="23"/>
        <v>16384</v>
      </c>
      <c r="P79" s="33">
        <f t="shared" si="28"/>
        <v>1945.67233969977</v>
      </c>
      <c r="Q79" s="35">
        <v>18</v>
      </c>
      <c r="R79" s="47">
        <v>1.0049999999999999</v>
      </c>
    </row>
    <row r="80" spans="1:18" s="34" customFormat="1">
      <c r="A80" s="34">
        <v>63</v>
      </c>
      <c r="B80" s="34">
        <v>15</v>
      </c>
      <c r="C80" s="34">
        <v>15</v>
      </c>
      <c r="D80" s="34">
        <v>15</v>
      </c>
      <c r="E80" s="34">
        <v>31</v>
      </c>
      <c r="F80" s="34">
        <v>47</v>
      </c>
      <c r="G80" s="35">
        <f t="shared" si="18"/>
        <v>10825</v>
      </c>
      <c r="H80" s="35">
        <f t="shared" si="24"/>
        <v>27</v>
      </c>
      <c r="I80" s="35">
        <f t="shared" si="15"/>
        <v>16</v>
      </c>
      <c r="J80" s="35">
        <v>8000</v>
      </c>
      <c r="K80" s="35" t="b">
        <v>0</v>
      </c>
      <c r="L80" s="35">
        <f t="shared" si="25"/>
        <v>16384</v>
      </c>
      <c r="M80" s="35">
        <f t="shared" si="26"/>
        <v>16384</v>
      </c>
      <c r="N80" s="35">
        <f t="shared" si="27"/>
        <v>16384</v>
      </c>
      <c r="O80" s="35">
        <f t="shared" si="23"/>
        <v>49152</v>
      </c>
      <c r="P80" s="33">
        <f t="shared" si="28"/>
        <v>2165.935488946363</v>
      </c>
      <c r="Q80" s="35">
        <v>18</v>
      </c>
      <c r="R80" s="47">
        <v>1.0049999999999999</v>
      </c>
    </row>
    <row r="81" spans="1:18" s="34" customFormat="1">
      <c r="A81" s="34">
        <v>64</v>
      </c>
      <c r="B81" s="34">
        <v>15</v>
      </c>
      <c r="C81" s="34">
        <v>15</v>
      </c>
      <c r="D81" s="34">
        <v>15</v>
      </c>
      <c r="E81" s="34">
        <v>31</v>
      </c>
      <c r="F81" s="34">
        <v>47</v>
      </c>
      <c r="G81" s="35">
        <f t="shared" si="18"/>
        <v>18030</v>
      </c>
      <c r="H81" s="35">
        <f t="shared" si="24"/>
        <v>30</v>
      </c>
      <c r="I81" s="35">
        <f t="shared" si="15"/>
        <v>16</v>
      </c>
      <c r="J81" s="35">
        <v>7000</v>
      </c>
      <c r="K81" s="35" t="b">
        <v>0</v>
      </c>
      <c r="L81" s="35">
        <f t="shared" si="25"/>
        <v>16384</v>
      </c>
      <c r="M81" s="35">
        <f t="shared" si="26"/>
        <v>16384</v>
      </c>
      <c r="N81" s="35">
        <f t="shared" si="27"/>
        <v>16384</v>
      </c>
      <c r="O81" s="35">
        <f t="shared" si="23"/>
        <v>49152</v>
      </c>
      <c r="P81" s="33">
        <f t="shared" si="28"/>
        <v>3606.2963704016679</v>
      </c>
      <c r="Q81" s="35">
        <v>20</v>
      </c>
      <c r="R81" s="47">
        <v>1.0029999999999999</v>
      </c>
    </row>
    <row r="82" spans="1:18" s="34" customFormat="1">
      <c r="A82" s="34">
        <v>65</v>
      </c>
      <c r="B82" s="34">
        <v>15</v>
      </c>
      <c r="C82" s="34">
        <v>15</v>
      </c>
      <c r="D82" s="34">
        <v>15</v>
      </c>
      <c r="E82" s="34">
        <v>32</v>
      </c>
      <c r="F82" s="34">
        <v>49</v>
      </c>
      <c r="G82" s="35">
        <f t="shared" si="18"/>
        <v>18030</v>
      </c>
      <c r="H82" s="35">
        <f t="shared" si="24"/>
        <v>30</v>
      </c>
      <c r="I82" s="35">
        <f t="shared" si="15"/>
        <v>17</v>
      </c>
      <c r="J82" s="35">
        <v>6000</v>
      </c>
      <c r="K82" s="35" t="b">
        <v>0</v>
      </c>
      <c r="L82" s="35">
        <f t="shared" si="25"/>
        <v>16384</v>
      </c>
      <c r="M82" s="35">
        <f t="shared" si="26"/>
        <v>16384</v>
      </c>
      <c r="N82" s="35">
        <f t="shared" si="27"/>
        <v>16384</v>
      </c>
      <c r="O82" s="35">
        <f t="shared" si="23"/>
        <v>49152</v>
      </c>
      <c r="P82" s="33">
        <f t="shared" si="28"/>
        <v>3606.2963704016679</v>
      </c>
      <c r="Q82" s="35">
        <v>20</v>
      </c>
      <c r="R82" s="47">
        <v>1.0029999999999999</v>
      </c>
    </row>
    <row r="83" spans="1:18" s="34" customFormat="1">
      <c r="A83" s="34">
        <v>61</v>
      </c>
      <c r="B83" s="34">
        <v>15</v>
      </c>
      <c r="C83" s="34">
        <v>16</v>
      </c>
      <c r="D83" s="34">
        <v>0</v>
      </c>
      <c r="E83" s="34">
        <v>31</v>
      </c>
      <c r="F83" s="34">
        <v>45</v>
      </c>
      <c r="G83" s="35">
        <f t="shared" si="18"/>
        <v>18030</v>
      </c>
      <c r="H83" s="35">
        <f t="shared" si="24"/>
        <v>24</v>
      </c>
      <c r="I83" s="35">
        <f t="shared" si="15"/>
        <v>14</v>
      </c>
      <c r="J83" s="35">
        <v>10000</v>
      </c>
      <c r="K83" s="35" t="b">
        <v>0</v>
      </c>
      <c r="L83" s="35">
        <f t="shared" si="25"/>
        <v>16384</v>
      </c>
      <c r="M83" s="35">
        <f t="shared" si="26"/>
        <v>32768</v>
      </c>
      <c r="N83" s="35">
        <f t="shared" si="27"/>
        <v>0</v>
      </c>
      <c r="O83" s="35">
        <f t="shared" ref="O83:O89" si="29">SUM(L83:N83)</f>
        <v>49152</v>
      </c>
      <c r="P83" s="33">
        <f t="shared" si="28"/>
        <v>3606.2963704016679</v>
      </c>
      <c r="Q83" s="35">
        <v>16</v>
      </c>
      <c r="R83" s="47">
        <v>1.0029999999999999</v>
      </c>
    </row>
    <row r="84" spans="1:18" s="34" customFormat="1">
      <c r="A84" s="34">
        <v>62</v>
      </c>
      <c r="B84" s="34">
        <v>15</v>
      </c>
      <c r="C84" s="34">
        <v>15</v>
      </c>
      <c r="D84" s="34">
        <v>16</v>
      </c>
      <c r="E84" s="34">
        <v>31</v>
      </c>
      <c r="F84" s="34">
        <v>45</v>
      </c>
      <c r="G84" s="35">
        <f t="shared" si="18"/>
        <v>18510</v>
      </c>
      <c r="H84" s="35">
        <f t="shared" si="24"/>
        <v>27</v>
      </c>
      <c r="I84" s="35">
        <f t="shared" si="15"/>
        <v>14</v>
      </c>
      <c r="J84" s="35">
        <v>9000</v>
      </c>
      <c r="K84" s="35" t="b">
        <v>0</v>
      </c>
      <c r="L84" s="35">
        <f t="shared" si="25"/>
        <v>16384</v>
      </c>
      <c r="M84" s="35">
        <f t="shared" si="26"/>
        <v>16384</v>
      </c>
      <c r="N84" s="35">
        <f t="shared" si="27"/>
        <v>32768</v>
      </c>
      <c r="O84" s="35">
        <f t="shared" si="29"/>
        <v>65536</v>
      </c>
      <c r="P84" s="33">
        <f t="shared" si="28"/>
        <v>3702.3324658430074</v>
      </c>
      <c r="Q84" s="35">
        <v>18</v>
      </c>
      <c r="R84" s="47">
        <v>1.0029999999999999</v>
      </c>
    </row>
    <row r="85" spans="1:18" s="34" customFormat="1">
      <c r="A85" s="34">
        <v>63</v>
      </c>
      <c r="B85" s="34">
        <v>15</v>
      </c>
      <c r="C85" s="34">
        <v>16</v>
      </c>
      <c r="D85" s="34">
        <v>16</v>
      </c>
      <c r="E85" s="34">
        <v>32</v>
      </c>
      <c r="F85" s="34">
        <v>47</v>
      </c>
      <c r="G85" s="35">
        <f t="shared" si="18"/>
        <v>18880</v>
      </c>
      <c r="H85" s="35">
        <f t="shared" si="24"/>
        <v>27</v>
      </c>
      <c r="I85" s="35">
        <f t="shared" si="15"/>
        <v>15</v>
      </c>
      <c r="J85" s="35">
        <v>8000</v>
      </c>
      <c r="K85" s="35" t="b">
        <v>0</v>
      </c>
      <c r="L85" s="35">
        <f t="shared" si="25"/>
        <v>16384</v>
      </c>
      <c r="M85" s="35">
        <f t="shared" si="26"/>
        <v>32768</v>
      </c>
      <c r="N85" s="35">
        <f t="shared" si="27"/>
        <v>32768</v>
      </c>
      <c r="O85" s="35">
        <f t="shared" si="29"/>
        <v>81920</v>
      </c>
      <c r="P85" s="33">
        <f t="shared" si="28"/>
        <v>3776.824146923972</v>
      </c>
      <c r="Q85" s="35">
        <v>18</v>
      </c>
      <c r="R85" s="47">
        <v>1.0029999999999999</v>
      </c>
    </row>
    <row r="86" spans="1:18" s="34" customFormat="1">
      <c r="A86" s="34">
        <v>64</v>
      </c>
      <c r="B86" s="34">
        <v>16</v>
      </c>
      <c r="C86" s="34">
        <v>16</v>
      </c>
      <c r="D86" s="34">
        <v>16</v>
      </c>
      <c r="E86" s="34">
        <v>32</v>
      </c>
      <c r="F86" s="34">
        <v>47</v>
      </c>
      <c r="G86" s="35">
        <f t="shared" si="18"/>
        <v>19185</v>
      </c>
      <c r="H86" s="35">
        <f t="shared" si="24"/>
        <v>30</v>
      </c>
      <c r="I86" s="35">
        <f t="shared" si="15"/>
        <v>15</v>
      </c>
      <c r="J86" s="35">
        <v>7000</v>
      </c>
      <c r="K86" s="35" t="b">
        <v>0</v>
      </c>
      <c r="L86" s="35">
        <f t="shared" si="25"/>
        <v>32768</v>
      </c>
      <c r="M86" s="35">
        <f t="shared" si="26"/>
        <v>32768</v>
      </c>
      <c r="N86" s="35">
        <f t="shared" si="27"/>
        <v>32768</v>
      </c>
      <c r="O86" s="35">
        <f t="shared" si="29"/>
        <v>98304</v>
      </c>
      <c r="P86" s="33">
        <f t="shared" si="28"/>
        <v>3837.6884352773268</v>
      </c>
      <c r="Q86" s="35">
        <v>20</v>
      </c>
      <c r="R86" s="47">
        <v>1.0029999999999999</v>
      </c>
    </row>
    <row r="87" spans="1:18" s="34" customFormat="1">
      <c r="A87" s="34">
        <v>65</v>
      </c>
      <c r="B87" s="34">
        <v>17</v>
      </c>
      <c r="C87" s="34">
        <v>17</v>
      </c>
      <c r="D87" s="34">
        <v>17</v>
      </c>
      <c r="E87" s="34">
        <v>33</v>
      </c>
      <c r="F87" s="34">
        <v>49</v>
      </c>
      <c r="G87" s="35">
        <f t="shared" si="18"/>
        <v>20345</v>
      </c>
      <c r="H87" s="35">
        <f t="shared" ref="H87:H93" si="30">INT(Q87*1.5)</f>
        <v>30</v>
      </c>
      <c r="I87" s="35">
        <f t="shared" si="15"/>
        <v>16</v>
      </c>
      <c r="J87" s="35">
        <v>6000</v>
      </c>
      <c r="K87" s="35" t="b">
        <v>0</v>
      </c>
      <c r="L87" s="35">
        <f t="shared" ref="L87:L93" si="31">IF(B87&gt;0,POWER(2,B87-1),0)</f>
        <v>65536</v>
      </c>
      <c r="M87" s="35">
        <f t="shared" ref="M87:M93" si="32">IF(C87&gt;0,POWER(2,C87-1),0)</f>
        <v>65536</v>
      </c>
      <c r="N87" s="35">
        <f t="shared" ref="N87:N93" si="33">IF(D87&gt;0,POWER(2,D87-1),0)</f>
        <v>65536</v>
      </c>
      <c r="O87" s="35">
        <f t="shared" si="29"/>
        <v>196608</v>
      </c>
      <c r="P87" s="33">
        <f t="shared" si="28"/>
        <v>4069.0821980769911</v>
      </c>
      <c r="Q87" s="35">
        <v>20</v>
      </c>
      <c r="R87" s="47">
        <v>1.0029999999999999</v>
      </c>
    </row>
    <row r="88" spans="1:18" s="34" customFormat="1">
      <c r="A88" s="34">
        <v>64</v>
      </c>
      <c r="B88" s="34">
        <v>16</v>
      </c>
      <c r="C88" s="34">
        <v>16</v>
      </c>
      <c r="D88" s="34">
        <v>16</v>
      </c>
      <c r="E88" s="34">
        <v>32</v>
      </c>
      <c r="F88" s="34">
        <v>47</v>
      </c>
      <c r="G88" s="35">
        <f t="shared" si="18"/>
        <v>57505</v>
      </c>
      <c r="H88" s="35">
        <f t="shared" si="30"/>
        <v>30</v>
      </c>
      <c r="I88" s="35">
        <f t="shared" si="15"/>
        <v>15</v>
      </c>
      <c r="J88" s="35">
        <v>7000</v>
      </c>
      <c r="K88" s="35" t="b">
        <v>0</v>
      </c>
      <c r="L88" s="35">
        <f t="shared" si="31"/>
        <v>32768</v>
      </c>
      <c r="M88" s="35">
        <f t="shared" si="32"/>
        <v>32768</v>
      </c>
      <c r="N88" s="35">
        <f t="shared" si="33"/>
        <v>32768</v>
      </c>
      <c r="O88" s="35">
        <f t="shared" si="29"/>
        <v>98304</v>
      </c>
      <c r="P88" s="33">
        <f t="shared" ref="P88:P95" si="34">LOG(O88 + 1,R88)</f>
        <v>11501.57712712047</v>
      </c>
      <c r="Q88" s="35">
        <v>20</v>
      </c>
      <c r="R88" s="47">
        <v>1.0009999999999999</v>
      </c>
    </row>
    <row r="89" spans="1:18" s="34" customFormat="1">
      <c r="A89" s="34">
        <v>65</v>
      </c>
      <c r="B89" s="34">
        <v>16</v>
      </c>
      <c r="C89" s="34">
        <v>16</v>
      </c>
      <c r="D89" s="34">
        <v>17</v>
      </c>
      <c r="E89" s="34">
        <v>32</v>
      </c>
      <c r="F89" s="34">
        <v>49</v>
      </c>
      <c r="G89" s="35">
        <f t="shared" si="18"/>
        <v>58945</v>
      </c>
      <c r="H89" s="35">
        <f t="shared" si="30"/>
        <v>30</v>
      </c>
      <c r="I89" s="35">
        <f t="shared" si="15"/>
        <v>17</v>
      </c>
      <c r="J89" s="35">
        <v>6000</v>
      </c>
      <c r="K89" s="35" t="b">
        <v>0</v>
      </c>
      <c r="L89" s="35">
        <f t="shared" si="31"/>
        <v>32768</v>
      </c>
      <c r="M89" s="35">
        <f t="shared" si="32"/>
        <v>32768</v>
      </c>
      <c r="N89" s="35">
        <f t="shared" si="33"/>
        <v>65536</v>
      </c>
      <c r="O89" s="35">
        <f t="shared" si="29"/>
        <v>131072</v>
      </c>
      <c r="P89" s="33">
        <f t="shared" si="34"/>
        <v>11789.400472266763</v>
      </c>
      <c r="Q89" s="35">
        <v>20</v>
      </c>
      <c r="R89" s="47">
        <v>1.0009999999999999</v>
      </c>
    </row>
    <row r="90" spans="1:18" s="34" customFormat="1">
      <c r="A90" s="34">
        <v>61</v>
      </c>
      <c r="B90" s="34">
        <v>16</v>
      </c>
      <c r="C90" s="34">
        <v>17</v>
      </c>
      <c r="D90" s="34">
        <v>0</v>
      </c>
      <c r="E90" s="34">
        <v>33</v>
      </c>
      <c r="F90" s="34">
        <v>45</v>
      </c>
      <c r="G90" s="35">
        <f t="shared" si="18"/>
        <v>57505</v>
      </c>
      <c r="H90" s="35">
        <f t="shared" si="30"/>
        <v>24</v>
      </c>
      <c r="I90" s="35">
        <f t="shared" si="15"/>
        <v>12</v>
      </c>
      <c r="J90" s="35">
        <v>10000</v>
      </c>
      <c r="K90" s="35" t="b">
        <v>0</v>
      </c>
      <c r="L90" s="35">
        <f t="shared" si="31"/>
        <v>32768</v>
      </c>
      <c r="M90" s="35">
        <f t="shared" si="32"/>
        <v>65536</v>
      </c>
      <c r="N90" s="35">
        <f t="shared" si="33"/>
        <v>0</v>
      </c>
      <c r="O90" s="35">
        <f t="shared" ref="O90:O97" si="35">SUM(L90:N90)</f>
        <v>98304</v>
      </c>
      <c r="P90" s="33">
        <f t="shared" si="34"/>
        <v>11501.57712712047</v>
      </c>
      <c r="Q90" s="35">
        <v>16</v>
      </c>
      <c r="R90" s="47">
        <v>1.0009999999999999</v>
      </c>
    </row>
    <row r="91" spans="1:18" s="34" customFormat="1">
      <c r="A91" s="34">
        <v>62</v>
      </c>
      <c r="B91" s="34">
        <v>16</v>
      </c>
      <c r="C91" s="34">
        <v>16</v>
      </c>
      <c r="D91" s="34">
        <v>17</v>
      </c>
      <c r="E91" s="34">
        <v>33</v>
      </c>
      <c r="F91" s="34">
        <v>45</v>
      </c>
      <c r="G91" s="35">
        <f t="shared" si="18"/>
        <v>58945</v>
      </c>
      <c r="H91" s="35">
        <f t="shared" si="30"/>
        <v>27</v>
      </c>
      <c r="I91" s="35">
        <f t="shared" si="15"/>
        <v>12</v>
      </c>
      <c r="J91" s="35">
        <v>9000</v>
      </c>
      <c r="K91" s="35" t="b">
        <v>0</v>
      </c>
      <c r="L91" s="35">
        <f t="shared" si="31"/>
        <v>32768</v>
      </c>
      <c r="M91" s="35">
        <f t="shared" si="32"/>
        <v>32768</v>
      </c>
      <c r="N91" s="35">
        <f t="shared" si="33"/>
        <v>65536</v>
      </c>
      <c r="O91" s="35">
        <f t="shared" si="35"/>
        <v>131072</v>
      </c>
      <c r="P91" s="33">
        <f t="shared" si="34"/>
        <v>11789.400472266763</v>
      </c>
      <c r="Q91" s="35">
        <v>18</v>
      </c>
      <c r="R91" s="47">
        <v>1.0009999999999999</v>
      </c>
    </row>
    <row r="92" spans="1:18" s="34" customFormat="1">
      <c r="A92" s="34">
        <v>63</v>
      </c>
      <c r="B92" s="34">
        <v>16</v>
      </c>
      <c r="C92" s="34">
        <v>17</v>
      </c>
      <c r="D92" s="34">
        <v>17</v>
      </c>
      <c r="E92" s="34">
        <v>34</v>
      </c>
      <c r="F92" s="34">
        <v>47</v>
      </c>
      <c r="G92" s="35">
        <f t="shared" si="18"/>
        <v>60060</v>
      </c>
      <c r="H92" s="35">
        <f t="shared" si="30"/>
        <v>27</v>
      </c>
      <c r="I92" s="35">
        <f t="shared" si="15"/>
        <v>13</v>
      </c>
      <c r="J92" s="35">
        <v>8000</v>
      </c>
      <c r="K92" s="35" t="b">
        <v>0</v>
      </c>
      <c r="L92" s="35">
        <f t="shared" si="31"/>
        <v>32768</v>
      </c>
      <c r="M92" s="35">
        <f t="shared" si="32"/>
        <v>65536</v>
      </c>
      <c r="N92" s="35">
        <f t="shared" si="33"/>
        <v>65536</v>
      </c>
      <c r="O92" s="35">
        <f t="shared" si="35"/>
        <v>163840</v>
      </c>
      <c r="P92" s="33">
        <f t="shared" si="34"/>
        <v>12012.654050139416</v>
      </c>
      <c r="Q92" s="35">
        <v>18</v>
      </c>
      <c r="R92" s="47">
        <v>1.0009999999999999</v>
      </c>
    </row>
    <row r="93" spans="1:18" s="34" customFormat="1">
      <c r="A93" s="34">
        <v>64</v>
      </c>
      <c r="B93" s="34">
        <v>17</v>
      </c>
      <c r="C93" s="34">
        <v>17</v>
      </c>
      <c r="D93" s="34">
        <v>17</v>
      </c>
      <c r="E93" s="34">
        <v>35</v>
      </c>
      <c r="F93" s="34">
        <v>47</v>
      </c>
      <c r="G93" s="35">
        <f t="shared" si="18"/>
        <v>60975</v>
      </c>
      <c r="H93" s="35">
        <f t="shared" si="30"/>
        <v>30</v>
      </c>
      <c r="I93" s="35">
        <f t="shared" si="15"/>
        <v>12</v>
      </c>
      <c r="J93" s="35">
        <v>7000</v>
      </c>
      <c r="K93" s="35" t="b">
        <v>0</v>
      </c>
      <c r="L93" s="35">
        <f t="shared" si="31"/>
        <v>65536</v>
      </c>
      <c r="M93" s="35">
        <f t="shared" si="32"/>
        <v>65536</v>
      </c>
      <c r="N93" s="35">
        <f t="shared" si="33"/>
        <v>65536</v>
      </c>
      <c r="O93" s="35">
        <f t="shared" si="35"/>
        <v>196608</v>
      </c>
      <c r="P93" s="33">
        <f t="shared" si="34"/>
        <v>12195.065734770464</v>
      </c>
      <c r="Q93" s="35">
        <v>20</v>
      </c>
      <c r="R93" s="47">
        <v>1.0009999999999999</v>
      </c>
    </row>
    <row r="94" spans="1:18" s="34" customFormat="1">
      <c r="A94" s="34">
        <v>65</v>
      </c>
      <c r="B94" s="34">
        <v>17</v>
      </c>
      <c r="C94" s="34">
        <v>17</v>
      </c>
      <c r="D94" s="34">
        <v>18</v>
      </c>
      <c r="E94" s="34">
        <v>36</v>
      </c>
      <c r="F94" s="34">
        <v>49</v>
      </c>
      <c r="G94" s="35">
        <f t="shared" si="18"/>
        <v>62410</v>
      </c>
      <c r="H94" s="35">
        <f t="shared" ref="H94:H101" si="36">INT(Q94*1.5)</f>
        <v>30</v>
      </c>
      <c r="I94" s="35">
        <f t="shared" si="15"/>
        <v>13</v>
      </c>
      <c r="J94" s="35">
        <v>6000</v>
      </c>
      <c r="K94" s="35" t="b">
        <v>0</v>
      </c>
      <c r="L94" s="35">
        <f t="shared" ref="L94:L101" si="37">IF(B94&gt;0,POWER(2,B94-1),0)</f>
        <v>65536</v>
      </c>
      <c r="M94" s="35">
        <f t="shared" ref="M94:M101" si="38">IF(C94&gt;0,POWER(2,C94-1),0)</f>
        <v>65536</v>
      </c>
      <c r="N94" s="35">
        <f t="shared" ref="N94:N101" si="39">IF(D94&gt;0,POWER(2,D94-1),0)</f>
        <v>131072</v>
      </c>
      <c r="O94" s="35">
        <f t="shared" si="35"/>
        <v>262144</v>
      </c>
      <c r="P94" s="33">
        <f t="shared" si="34"/>
        <v>12482.890352101205</v>
      </c>
      <c r="Q94" s="35">
        <v>20</v>
      </c>
      <c r="R94" s="47">
        <v>1.0009999999999999</v>
      </c>
    </row>
    <row r="95" spans="1:18" s="34" customFormat="1">
      <c r="A95" s="34">
        <v>65</v>
      </c>
      <c r="B95" s="34">
        <v>18</v>
      </c>
      <c r="C95" s="34">
        <v>18</v>
      </c>
      <c r="D95" s="34">
        <v>18</v>
      </c>
      <c r="E95" s="34">
        <v>34</v>
      </c>
      <c r="F95" s="34">
        <v>49</v>
      </c>
      <c r="G95" s="35">
        <f t="shared" si="18"/>
        <v>64440</v>
      </c>
      <c r="H95" s="35">
        <f t="shared" si="36"/>
        <v>30</v>
      </c>
      <c r="I95" s="35">
        <f t="shared" si="15"/>
        <v>15</v>
      </c>
      <c r="J95" s="35">
        <v>6000</v>
      </c>
      <c r="K95" s="35" t="b">
        <v>0</v>
      </c>
      <c r="L95" s="35">
        <f t="shared" si="37"/>
        <v>131072</v>
      </c>
      <c r="M95" s="35">
        <f t="shared" si="38"/>
        <v>131072</v>
      </c>
      <c r="N95" s="35">
        <f t="shared" si="39"/>
        <v>131072</v>
      </c>
      <c r="O95" s="35">
        <f t="shared" si="35"/>
        <v>393216</v>
      </c>
      <c r="P95" s="33">
        <f t="shared" si="34"/>
        <v>12888.556886794206</v>
      </c>
      <c r="Q95" s="35">
        <v>20</v>
      </c>
      <c r="R95" s="47">
        <v>1.0009999999999999</v>
      </c>
    </row>
    <row r="96" spans="1:18" s="34" customFormat="1">
      <c r="A96" s="34">
        <v>64</v>
      </c>
      <c r="B96" s="34">
        <v>17</v>
      </c>
      <c r="C96" s="34">
        <v>17</v>
      </c>
      <c r="D96" s="34">
        <v>17</v>
      </c>
      <c r="E96" s="34">
        <v>34</v>
      </c>
      <c r="F96" s="34">
        <v>47</v>
      </c>
      <c r="G96" s="35">
        <f t="shared" si="18"/>
        <v>60975</v>
      </c>
      <c r="H96" s="35">
        <f t="shared" si="36"/>
        <v>30</v>
      </c>
      <c r="I96" s="35">
        <f t="shared" si="15"/>
        <v>13</v>
      </c>
      <c r="J96" s="35">
        <v>7000</v>
      </c>
      <c r="K96" s="35" t="b">
        <v>0</v>
      </c>
      <c r="L96" s="35">
        <f t="shared" si="37"/>
        <v>65536</v>
      </c>
      <c r="M96" s="35">
        <f t="shared" si="38"/>
        <v>65536</v>
      </c>
      <c r="N96" s="35">
        <f t="shared" si="39"/>
        <v>65536</v>
      </c>
      <c r="O96" s="35">
        <f t="shared" si="35"/>
        <v>196608</v>
      </c>
      <c r="P96" s="33">
        <f t="shared" ref="P96:P102" si="40">LOG(O96 + 1,R96)</f>
        <v>12195.065734770464</v>
      </c>
      <c r="Q96" s="35">
        <v>20</v>
      </c>
      <c r="R96" s="47">
        <v>1.0009999999999999</v>
      </c>
    </row>
    <row r="97" spans="1:18" s="34" customFormat="1">
      <c r="A97" s="34">
        <v>65</v>
      </c>
      <c r="B97" s="34">
        <v>17</v>
      </c>
      <c r="C97" s="34">
        <v>17</v>
      </c>
      <c r="D97" s="34">
        <v>18</v>
      </c>
      <c r="E97" s="34">
        <v>35</v>
      </c>
      <c r="F97" s="34">
        <v>49</v>
      </c>
      <c r="G97" s="35">
        <f t="shared" si="18"/>
        <v>62410</v>
      </c>
      <c r="H97" s="35">
        <f t="shared" si="36"/>
        <v>30</v>
      </c>
      <c r="I97" s="35">
        <f t="shared" si="15"/>
        <v>14</v>
      </c>
      <c r="J97" s="35">
        <v>6000</v>
      </c>
      <c r="K97" s="35" t="b">
        <v>0</v>
      </c>
      <c r="L97" s="35">
        <f t="shared" si="37"/>
        <v>65536</v>
      </c>
      <c r="M97" s="35">
        <f t="shared" si="38"/>
        <v>65536</v>
      </c>
      <c r="N97" s="35">
        <f t="shared" si="39"/>
        <v>131072</v>
      </c>
      <c r="O97" s="35">
        <f t="shared" si="35"/>
        <v>262144</v>
      </c>
      <c r="P97" s="33">
        <f t="shared" si="40"/>
        <v>12482.890352101205</v>
      </c>
      <c r="Q97" s="35">
        <v>20</v>
      </c>
      <c r="R97" s="47">
        <v>1.0009999999999999</v>
      </c>
    </row>
    <row r="98" spans="1:18" s="34" customFormat="1">
      <c r="A98" s="34">
        <v>61</v>
      </c>
      <c r="B98" s="34">
        <v>17</v>
      </c>
      <c r="C98" s="34">
        <v>17</v>
      </c>
      <c r="D98" s="34">
        <v>18</v>
      </c>
      <c r="E98" s="34">
        <v>35</v>
      </c>
      <c r="F98" s="34">
        <v>45</v>
      </c>
      <c r="G98" s="35">
        <f t="shared" si="18"/>
        <v>62410</v>
      </c>
      <c r="H98" s="35">
        <f t="shared" si="36"/>
        <v>24</v>
      </c>
      <c r="I98" s="35">
        <f t="shared" si="15"/>
        <v>10</v>
      </c>
      <c r="J98" s="35">
        <v>10000</v>
      </c>
      <c r="K98" s="35" t="b">
        <v>0</v>
      </c>
      <c r="L98" s="35">
        <f t="shared" si="37"/>
        <v>65536</v>
      </c>
      <c r="M98" s="35">
        <f t="shared" si="38"/>
        <v>65536</v>
      </c>
      <c r="N98" s="35">
        <f t="shared" si="39"/>
        <v>131072</v>
      </c>
      <c r="O98" s="35">
        <f t="shared" ref="O98:O102" si="41">SUM(L98:N98)</f>
        <v>262144</v>
      </c>
      <c r="P98" s="33">
        <f t="shared" si="40"/>
        <v>12482.890352101205</v>
      </c>
      <c r="Q98" s="35">
        <v>16</v>
      </c>
      <c r="R98" s="47">
        <v>1.0009999999999999</v>
      </c>
    </row>
    <row r="99" spans="1:18" s="34" customFormat="1">
      <c r="A99" s="34">
        <v>62</v>
      </c>
      <c r="B99" s="34">
        <v>17</v>
      </c>
      <c r="C99" s="34">
        <v>17</v>
      </c>
      <c r="D99" s="34">
        <v>18</v>
      </c>
      <c r="E99" s="34">
        <v>36</v>
      </c>
      <c r="F99" s="34">
        <v>45</v>
      </c>
      <c r="G99" s="35">
        <f t="shared" si="18"/>
        <v>62410</v>
      </c>
      <c r="H99" s="35">
        <f t="shared" si="36"/>
        <v>27</v>
      </c>
      <c r="I99" s="35">
        <f t="shared" si="15"/>
        <v>9</v>
      </c>
      <c r="J99" s="35">
        <v>9000</v>
      </c>
      <c r="K99" s="35" t="b">
        <v>0</v>
      </c>
      <c r="L99" s="35">
        <f t="shared" si="37"/>
        <v>65536</v>
      </c>
      <c r="M99" s="35">
        <f t="shared" si="38"/>
        <v>65536</v>
      </c>
      <c r="N99" s="35">
        <f t="shared" si="39"/>
        <v>131072</v>
      </c>
      <c r="O99" s="35">
        <f t="shared" si="41"/>
        <v>262144</v>
      </c>
      <c r="P99" s="33">
        <f t="shared" si="40"/>
        <v>12482.890352101205</v>
      </c>
      <c r="Q99" s="35">
        <v>18</v>
      </c>
      <c r="R99" s="47">
        <v>1.0009999999999999</v>
      </c>
    </row>
    <row r="100" spans="1:18" s="34" customFormat="1">
      <c r="A100" s="34">
        <v>63</v>
      </c>
      <c r="B100" s="34">
        <v>17</v>
      </c>
      <c r="C100" s="34">
        <v>18</v>
      </c>
      <c r="D100" s="34">
        <v>18</v>
      </c>
      <c r="E100" s="34">
        <v>36</v>
      </c>
      <c r="F100" s="34">
        <v>47</v>
      </c>
      <c r="G100" s="35">
        <f t="shared" si="18"/>
        <v>63530</v>
      </c>
      <c r="H100" s="35">
        <f t="shared" si="36"/>
        <v>27</v>
      </c>
      <c r="I100" s="35">
        <f t="shared" si="15"/>
        <v>11</v>
      </c>
      <c r="J100" s="35">
        <v>8000</v>
      </c>
      <c r="K100" s="35" t="b">
        <v>0</v>
      </c>
      <c r="L100" s="35">
        <f t="shared" si="37"/>
        <v>65536</v>
      </c>
      <c r="M100" s="35">
        <f t="shared" si="38"/>
        <v>131072</v>
      </c>
      <c r="N100" s="35">
        <f t="shared" si="39"/>
        <v>131072</v>
      </c>
      <c r="O100" s="35">
        <f t="shared" si="41"/>
        <v>327680</v>
      </c>
      <c r="P100" s="33">
        <f t="shared" si="40"/>
        <v>12706.144693286855</v>
      </c>
      <c r="Q100" s="35">
        <v>18</v>
      </c>
      <c r="R100" s="47">
        <v>1.0009999999999999</v>
      </c>
    </row>
    <row r="101" spans="1:18" s="34" customFormat="1">
      <c r="A101" s="34">
        <v>64</v>
      </c>
      <c r="B101" s="34">
        <v>18</v>
      </c>
      <c r="C101" s="34">
        <v>18</v>
      </c>
      <c r="D101" s="34">
        <v>18</v>
      </c>
      <c r="E101" s="34">
        <v>36</v>
      </c>
      <c r="F101" s="34">
        <v>47</v>
      </c>
      <c r="G101" s="35">
        <f t="shared" si="18"/>
        <v>64440</v>
      </c>
      <c r="H101" s="35">
        <f t="shared" si="36"/>
        <v>30</v>
      </c>
      <c r="I101" s="35">
        <f t="shared" si="15"/>
        <v>11</v>
      </c>
      <c r="J101" s="35">
        <v>7000</v>
      </c>
      <c r="K101" s="35" t="b">
        <v>0</v>
      </c>
      <c r="L101" s="35">
        <f t="shared" si="37"/>
        <v>131072</v>
      </c>
      <c r="M101" s="35">
        <f t="shared" si="38"/>
        <v>131072</v>
      </c>
      <c r="N101" s="35">
        <f t="shared" si="39"/>
        <v>131072</v>
      </c>
      <c r="O101" s="35">
        <f t="shared" si="41"/>
        <v>393216</v>
      </c>
      <c r="P101" s="33">
        <f t="shared" si="40"/>
        <v>12888.556886794206</v>
      </c>
      <c r="Q101" s="35">
        <v>20</v>
      </c>
      <c r="R101" s="47">
        <v>1.0009999999999999</v>
      </c>
    </row>
    <row r="102" spans="1:18" s="34" customFormat="1">
      <c r="A102" s="34">
        <v>65</v>
      </c>
      <c r="B102" s="34">
        <v>18</v>
      </c>
      <c r="C102" s="34">
        <v>18</v>
      </c>
      <c r="D102" s="34">
        <v>20</v>
      </c>
      <c r="E102" s="34">
        <v>37</v>
      </c>
      <c r="F102" s="34">
        <v>49</v>
      </c>
      <c r="G102" s="35">
        <f t="shared" si="18"/>
        <v>67910</v>
      </c>
      <c r="H102" s="35">
        <f t="shared" ref="H102" si="42">INT(Q102*1.5)</f>
        <v>30</v>
      </c>
      <c r="I102" s="35">
        <f t="shared" si="15"/>
        <v>12</v>
      </c>
      <c r="J102" s="35">
        <v>6000</v>
      </c>
      <c r="K102" s="35" t="b">
        <v>0</v>
      </c>
      <c r="L102" s="35">
        <f t="shared" ref="L102" si="43">IF(B102&gt;0,POWER(2,B102-1),0)</f>
        <v>131072</v>
      </c>
      <c r="M102" s="35">
        <f t="shared" ref="M102" si="44">IF(C102&gt;0,POWER(2,C102-1),0)</f>
        <v>131072</v>
      </c>
      <c r="N102" s="35">
        <f t="shared" ref="N102" si="45">IF(D102&gt;0,POWER(2,D102-1),0)</f>
        <v>524288</v>
      </c>
      <c r="O102" s="35">
        <f t="shared" si="41"/>
        <v>786432</v>
      </c>
      <c r="P102" s="33">
        <f t="shared" si="40"/>
        <v>13582.049311012099</v>
      </c>
      <c r="Q102" s="35">
        <v>20</v>
      </c>
      <c r="R102" s="47">
        <v>1.0009999999999999</v>
      </c>
    </row>
    <row r="103" spans="1:18">
      <c r="A103" s="6">
        <v>66</v>
      </c>
      <c r="B103" s="6">
        <v>1</v>
      </c>
      <c r="C103" s="6">
        <v>2</v>
      </c>
      <c r="D103" s="6">
        <v>1</v>
      </c>
      <c r="E103" s="31">
        <v>7</v>
      </c>
      <c r="F103" s="6">
        <v>31</v>
      </c>
      <c r="G103" s="10">
        <f>INT(P103)*4</f>
        <v>644</v>
      </c>
      <c r="H103" s="5">
        <f t="shared" si="11"/>
        <v>30</v>
      </c>
      <c r="I103" s="5">
        <f t="shared" si="15"/>
        <v>24</v>
      </c>
      <c r="J103" s="5">
        <v>6000</v>
      </c>
      <c r="K103" s="10" t="b">
        <v>1</v>
      </c>
      <c r="L103" s="10">
        <f t="shared" si="12"/>
        <v>1</v>
      </c>
      <c r="M103" s="10">
        <f t="shared" si="13"/>
        <v>2</v>
      </c>
      <c r="N103" s="10">
        <f t="shared" si="14"/>
        <v>1</v>
      </c>
      <c r="O103" s="5">
        <f t="shared" ref="O103:O134" si="46">SUM(L103:N103)</f>
        <v>4</v>
      </c>
      <c r="P103" s="33">
        <f t="shared" si="17"/>
        <v>161.74717566518609</v>
      </c>
      <c r="Q103" s="5">
        <v>20</v>
      </c>
      <c r="R103" s="48">
        <v>1.01</v>
      </c>
    </row>
    <row r="104" spans="1:18">
      <c r="A104" s="6">
        <v>67</v>
      </c>
      <c r="B104" s="6">
        <v>4</v>
      </c>
      <c r="C104" s="6">
        <v>0</v>
      </c>
      <c r="D104" s="6">
        <v>0</v>
      </c>
      <c r="E104" s="31">
        <v>7</v>
      </c>
      <c r="F104" s="6">
        <v>31</v>
      </c>
      <c r="G104" s="10">
        <f t="shared" ref="G104:G134" si="47">INT(P104)*4</f>
        <v>880</v>
      </c>
      <c r="H104" s="5">
        <f t="shared" si="11"/>
        <v>36</v>
      </c>
      <c r="I104" s="5">
        <f t="shared" si="15"/>
        <v>24</v>
      </c>
      <c r="J104" s="5">
        <v>10000</v>
      </c>
      <c r="K104" s="10" t="b">
        <v>1</v>
      </c>
      <c r="L104" s="10">
        <f t="shared" si="12"/>
        <v>8</v>
      </c>
      <c r="M104" s="10">
        <f t="shared" si="13"/>
        <v>0</v>
      </c>
      <c r="N104" s="10">
        <f t="shared" si="14"/>
        <v>0</v>
      </c>
      <c r="O104" s="5">
        <f t="shared" si="46"/>
        <v>8</v>
      </c>
      <c r="P104" s="33">
        <f t="shared" si="17"/>
        <v>220.8192480993377</v>
      </c>
      <c r="Q104" s="5">
        <v>24</v>
      </c>
      <c r="R104" s="48">
        <v>1.01</v>
      </c>
    </row>
    <row r="105" spans="1:18">
      <c r="A105" s="6">
        <v>68</v>
      </c>
      <c r="B105" s="6">
        <v>4</v>
      </c>
      <c r="C105" s="6">
        <v>4</v>
      </c>
      <c r="D105" s="6">
        <v>0</v>
      </c>
      <c r="E105" s="31">
        <v>7</v>
      </c>
      <c r="F105" s="6">
        <v>31</v>
      </c>
      <c r="G105" s="10">
        <f t="shared" si="47"/>
        <v>1136</v>
      </c>
      <c r="H105" s="5">
        <f t="shared" si="11"/>
        <v>39</v>
      </c>
      <c r="I105" s="5">
        <f t="shared" si="15"/>
        <v>24</v>
      </c>
      <c r="J105" s="5">
        <v>9000</v>
      </c>
      <c r="K105" s="10" t="b">
        <v>1</v>
      </c>
      <c r="L105" s="10">
        <f t="shared" si="12"/>
        <v>8</v>
      </c>
      <c r="M105" s="10">
        <f t="shared" si="13"/>
        <v>8</v>
      </c>
      <c r="N105" s="10">
        <f t="shared" si="14"/>
        <v>0</v>
      </c>
      <c r="O105" s="5">
        <f t="shared" si="46"/>
        <v>16</v>
      </c>
      <c r="P105" s="33">
        <f t="shared" si="17"/>
        <v>284.7355917973469</v>
      </c>
      <c r="Q105" s="5">
        <v>26</v>
      </c>
      <c r="R105" s="48">
        <v>1.01</v>
      </c>
    </row>
    <row r="106" spans="1:18">
      <c r="A106" s="6">
        <v>69</v>
      </c>
      <c r="B106" s="6">
        <v>4</v>
      </c>
      <c r="C106" s="6">
        <v>4</v>
      </c>
      <c r="D106" s="6">
        <v>4</v>
      </c>
      <c r="E106" s="31">
        <v>7</v>
      </c>
      <c r="F106" s="6">
        <v>31</v>
      </c>
      <c r="G106" s="10">
        <f t="shared" si="47"/>
        <v>1292</v>
      </c>
      <c r="H106" s="5">
        <f t="shared" si="11"/>
        <v>42</v>
      </c>
      <c r="I106" s="5">
        <f t="shared" si="15"/>
        <v>24</v>
      </c>
      <c r="J106" s="5">
        <v>8000</v>
      </c>
      <c r="K106" s="10" t="b">
        <v>1</v>
      </c>
      <c r="L106" s="10">
        <f t="shared" si="12"/>
        <v>8</v>
      </c>
      <c r="M106" s="10">
        <f t="shared" si="13"/>
        <v>8</v>
      </c>
      <c r="N106" s="10">
        <f t="shared" si="14"/>
        <v>8</v>
      </c>
      <c r="O106" s="5">
        <f t="shared" si="46"/>
        <v>24</v>
      </c>
      <c r="P106" s="33">
        <f t="shared" si="17"/>
        <v>323.49435133037218</v>
      </c>
      <c r="Q106" s="5">
        <v>28</v>
      </c>
      <c r="R106" s="48">
        <v>1.01</v>
      </c>
    </row>
    <row r="107" spans="1:18">
      <c r="A107" s="6">
        <v>70</v>
      </c>
      <c r="B107" s="6">
        <v>4</v>
      </c>
      <c r="C107" s="6">
        <v>4</v>
      </c>
      <c r="D107" s="6">
        <v>4</v>
      </c>
      <c r="E107" s="31">
        <v>7</v>
      </c>
      <c r="F107" s="6">
        <v>31</v>
      </c>
      <c r="G107" s="10">
        <f t="shared" si="47"/>
        <v>1292</v>
      </c>
      <c r="H107" s="5">
        <f t="shared" si="11"/>
        <v>45</v>
      </c>
      <c r="I107" s="5">
        <f t="shared" si="15"/>
        <v>24</v>
      </c>
      <c r="J107" s="5">
        <v>7000</v>
      </c>
      <c r="K107" s="10" t="b">
        <v>1</v>
      </c>
      <c r="L107" s="10">
        <f t="shared" si="12"/>
        <v>8</v>
      </c>
      <c r="M107" s="10">
        <f t="shared" si="13"/>
        <v>8</v>
      </c>
      <c r="N107" s="10">
        <f t="shared" si="14"/>
        <v>8</v>
      </c>
      <c r="O107" s="5">
        <f t="shared" si="46"/>
        <v>24</v>
      </c>
      <c r="P107" s="33">
        <f t="shared" si="17"/>
        <v>323.49435133037218</v>
      </c>
      <c r="Q107" s="5">
        <v>30</v>
      </c>
      <c r="R107" s="48">
        <v>1.01</v>
      </c>
    </row>
    <row r="108" spans="1:18">
      <c r="A108" s="6">
        <v>71</v>
      </c>
      <c r="B108" s="6">
        <v>4</v>
      </c>
      <c r="C108" s="6">
        <v>4</v>
      </c>
      <c r="D108" s="6">
        <v>4</v>
      </c>
      <c r="E108" s="31">
        <v>7</v>
      </c>
      <c r="F108" s="6">
        <v>31</v>
      </c>
      <c r="G108" s="10">
        <f t="shared" si="47"/>
        <v>1292</v>
      </c>
      <c r="H108" s="5">
        <f t="shared" si="11"/>
        <v>48</v>
      </c>
      <c r="I108" s="5">
        <f t="shared" si="15"/>
        <v>24</v>
      </c>
      <c r="J108" s="5">
        <v>10000</v>
      </c>
      <c r="K108" s="10" t="b">
        <v>1</v>
      </c>
      <c r="L108" s="10">
        <f t="shared" si="12"/>
        <v>8</v>
      </c>
      <c r="M108" s="10">
        <f t="shared" si="13"/>
        <v>8</v>
      </c>
      <c r="N108" s="10">
        <f t="shared" si="14"/>
        <v>8</v>
      </c>
      <c r="O108" s="5">
        <f t="shared" si="46"/>
        <v>24</v>
      </c>
      <c r="P108" s="33">
        <f t="shared" si="17"/>
        <v>323.49435133037218</v>
      </c>
      <c r="Q108" s="5">
        <v>32</v>
      </c>
      <c r="R108" s="48">
        <v>1.01</v>
      </c>
    </row>
    <row r="109" spans="1:18">
      <c r="A109" s="6">
        <v>72</v>
      </c>
      <c r="B109" s="6">
        <v>2</v>
      </c>
      <c r="C109" s="6">
        <v>3</v>
      </c>
      <c r="D109" s="6">
        <v>2</v>
      </c>
      <c r="E109" s="31">
        <v>7</v>
      </c>
      <c r="F109" s="6">
        <v>31</v>
      </c>
      <c r="G109" s="10">
        <f t="shared" si="47"/>
        <v>880</v>
      </c>
      <c r="H109" s="5">
        <f t="shared" si="11"/>
        <v>36</v>
      </c>
      <c r="I109" s="5">
        <f t="shared" si="15"/>
        <v>24</v>
      </c>
      <c r="J109" s="5">
        <v>10000</v>
      </c>
      <c r="K109" s="10" t="b">
        <v>1</v>
      </c>
      <c r="L109" s="10">
        <f t="shared" si="12"/>
        <v>2</v>
      </c>
      <c r="M109" s="10">
        <f t="shared" si="13"/>
        <v>4</v>
      </c>
      <c r="N109" s="10">
        <f t="shared" si="14"/>
        <v>2</v>
      </c>
      <c r="O109" s="5">
        <f t="shared" si="46"/>
        <v>8</v>
      </c>
      <c r="P109" s="33">
        <f t="shared" si="17"/>
        <v>220.8192480993377</v>
      </c>
      <c r="Q109" s="5">
        <v>24</v>
      </c>
      <c r="R109" s="48">
        <v>1.01</v>
      </c>
    </row>
    <row r="110" spans="1:18">
      <c r="A110" s="6">
        <v>73</v>
      </c>
      <c r="B110" s="6">
        <v>3</v>
      </c>
      <c r="C110" s="6">
        <v>3</v>
      </c>
      <c r="D110" s="6">
        <v>4</v>
      </c>
      <c r="E110" s="31">
        <v>7</v>
      </c>
      <c r="F110" s="6">
        <v>31</v>
      </c>
      <c r="G110" s="10">
        <f t="shared" si="47"/>
        <v>1136</v>
      </c>
      <c r="H110" s="5">
        <f t="shared" si="11"/>
        <v>48</v>
      </c>
      <c r="I110" s="5">
        <f t="shared" si="15"/>
        <v>24</v>
      </c>
      <c r="J110" s="5">
        <v>10000</v>
      </c>
      <c r="K110" s="10" t="b">
        <v>1</v>
      </c>
      <c r="L110" s="10">
        <f t="shared" si="12"/>
        <v>4</v>
      </c>
      <c r="M110" s="10">
        <f t="shared" si="13"/>
        <v>4</v>
      </c>
      <c r="N110" s="10">
        <f t="shared" si="14"/>
        <v>8</v>
      </c>
      <c r="O110" s="5">
        <f t="shared" si="46"/>
        <v>16</v>
      </c>
      <c r="P110" s="33">
        <f t="shared" si="17"/>
        <v>284.7355917973469</v>
      </c>
      <c r="Q110" s="5">
        <v>32</v>
      </c>
      <c r="R110" s="48">
        <v>1.01</v>
      </c>
    </row>
    <row r="111" spans="1:18">
      <c r="A111" s="6">
        <v>74</v>
      </c>
      <c r="B111" s="6">
        <v>1</v>
      </c>
      <c r="C111" s="6">
        <v>2</v>
      </c>
      <c r="D111" s="6">
        <v>3</v>
      </c>
      <c r="E111" s="31">
        <v>7</v>
      </c>
      <c r="F111" s="6">
        <v>31</v>
      </c>
      <c r="G111" s="10">
        <f t="shared" si="47"/>
        <v>832</v>
      </c>
      <c r="H111" s="5">
        <f t="shared" si="11"/>
        <v>30</v>
      </c>
      <c r="I111" s="5">
        <f t="shared" si="15"/>
        <v>24</v>
      </c>
      <c r="J111" s="5">
        <v>10000</v>
      </c>
      <c r="K111" s="10" t="b">
        <v>1</v>
      </c>
      <c r="L111" s="10">
        <f t="shared" si="12"/>
        <v>1</v>
      </c>
      <c r="M111" s="10">
        <f t="shared" si="13"/>
        <v>2</v>
      </c>
      <c r="N111" s="10">
        <f t="shared" si="14"/>
        <v>4</v>
      </c>
      <c r="O111" s="5">
        <f t="shared" si="46"/>
        <v>7</v>
      </c>
      <c r="P111" s="33">
        <f t="shared" si="17"/>
        <v>208.98215068072446</v>
      </c>
      <c r="Q111" s="5">
        <v>20</v>
      </c>
      <c r="R111" s="48">
        <v>1.01</v>
      </c>
    </row>
    <row r="112" spans="1:18">
      <c r="A112" s="6">
        <v>75</v>
      </c>
      <c r="B112" s="6">
        <v>2</v>
      </c>
      <c r="C112" s="6">
        <v>3</v>
      </c>
      <c r="D112" s="6">
        <v>4</v>
      </c>
      <c r="E112" s="31">
        <v>7</v>
      </c>
      <c r="F112" s="6">
        <v>31</v>
      </c>
      <c r="G112" s="10">
        <f t="shared" si="47"/>
        <v>1088</v>
      </c>
      <c r="H112" s="5">
        <f t="shared" si="11"/>
        <v>36</v>
      </c>
      <c r="I112" s="5">
        <f t="shared" si="15"/>
        <v>24</v>
      </c>
      <c r="J112" s="5">
        <v>10000</v>
      </c>
      <c r="K112" s="10" t="b">
        <v>1</v>
      </c>
      <c r="L112" s="10">
        <f t="shared" si="12"/>
        <v>2</v>
      </c>
      <c r="M112" s="10">
        <f t="shared" si="13"/>
        <v>4</v>
      </c>
      <c r="N112" s="10">
        <f t="shared" si="14"/>
        <v>8</v>
      </c>
      <c r="O112" s="5">
        <f t="shared" si="46"/>
        <v>14</v>
      </c>
      <c r="P112" s="33">
        <f t="shared" si="17"/>
        <v>272.15679971485491</v>
      </c>
      <c r="Q112" s="5">
        <v>24</v>
      </c>
      <c r="R112" s="48">
        <v>1.01</v>
      </c>
    </row>
    <row r="113" spans="1:18">
      <c r="A113" s="6">
        <v>76</v>
      </c>
      <c r="B113" s="6">
        <v>0</v>
      </c>
      <c r="C113" s="6">
        <v>0</v>
      </c>
      <c r="D113" s="6">
        <v>5</v>
      </c>
      <c r="E113" s="31">
        <v>7</v>
      </c>
      <c r="F113" s="6">
        <v>31</v>
      </c>
      <c r="G113" s="10">
        <f t="shared" si="47"/>
        <v>1136</v>
      </c>
      <c r="H113" s="5">
        <f t="shared" si="11"/>
        <v>60</v>
      </c>
      <c r="I113" s="5">
        <f t="shared" si="15"/>
        <v>24</v>
      </c>
      <c r="J113" s="5">
        <v>10000</v>
      </c>
      <c r="K113" s="10" t="b">
        <v>1</v>
      </c>
      <c r="L113" s="10">
        <f t="shared" si="12"/>
        <v>0</v>
      </c>
      <c r="M113" s="10">
        <f t="shared" si="13"/>
        <v>0</v>
      </c>
      <c r="N113" s="10">
        <f t="shared" si="14"/>
        <v>16</v>
      </c>
      <c r="O113" s="5">
        <f t="shared" si="46"/>
        <v>16</v>
      </c>
      <c r="P113" s="33">
        <f t="shared" si="17"/>
        <v>284.7355917973469</v>
      </c>
      <c r="Q113" s="5">
        <v>40</v>
      </c>
      <c r="R113" s="48">
        <v>1.01</v>
      </c>
    </row>
    <row r="114" spans="1:18">
      <c r="A114" s="6">
        <v>77</v>
      </c>
      <c r="B114" s="6">
        <v>1</v>
      </c>
      <c r="C114" s="6">
        <v>0</v>
      </c>
      <c r="D114" s="6">
        <v>0</v>
      </c>
      <c r="E114" s="31">
        <v>7</v>
      </c>
      <c r="F114" s="6">
        <v>31</v>
      </c>
      <c r="G114" s="10">
        <f t="shared" si="47"/>
        <v>276</v>
      </c>
      <c r="H114" s="5">
        <f t="shared" si="11"/>
        <v>30</v>
      </c>
      <c r="I114" s="5">
        <f t="shared" si="15"/>
        <v>24</v>
      </c>
      <c r="J114" s="5">
        <v>10000</v>
      </c>
      <c r="K114" s="10" t="b">
        <v>1</v>
      </c>
      <c r="L114" s="10">
        <f t="shared" si="12"/>
        <v>1</v>
      </c>
      <c r="M114" s="10">
        <f t="shared" si="13"/>
        <v>0</v>
      </c>
      <c r="N114" s="10">
        <f t="shared" si="14"/>
        <v>0</v>
      </c>
      <c r="O114" s="5">
        <f t="shared" si="46"/>
        <v>1</v>
      </c>
      <c r="P114" s="33">
        <f t="shared" si="17"/>
        <v>69.660716893574829</v>
      </c>
      <c r="Q114" s="5">
        <v>20</v>
      </c>
      <c r="R114" s="48">
        <v>1.01</v>
      </c>
    </row>
    <row r="115" spans="1:18">
      <c r="A115" s="6">
        <v>78</v>
      </c>
      <c r="B115" s="6">
        <v>1</v>
      </c>
      <c r="C115" s="6">
        <v>1</v>
      </c>
      <c r="D115" s="6">
        <v>0</v>
      </c>
      <c r="E115" s="31">
        <v>7</v>
      </c>
      <c r="F115" s="6">
        <v>31</v>
      </c>
      <c r="G115" s="10">
        <f t="shared" si="47"/>
        <v>440</v>
      </c>
      <c r="H115" s="5">
        <f t="shared" si="11"/>
        <v>37</v>
      </c>
      <c r="I115" s="5">
        <f t="shared" si="15"/>
        <v>24</v>
      </c>
      <c r="J115" s="5">
        <v>9000</v>
      </c>
      <c r="K115" s="10" t="b">
        <v>1</v>
      </c>
      <c r="L115" s="10">
        <f t="shared" si="12"/>
        <v>1</v>
      </c>
      <c r="M115" s="10">
        <f t="shared" si="13"/>
        <v>1</v>
      </c>
      <c r="N115" s="10">
        <f t="shared" si="14"/>
        <v>0</v>
      </c>
      <c r="O115" s="5">
        <f t="shared" si="46"/>
        <v>2</v>
      </c>
      <c r="P115" s="33">
        <f t="shared" si="17"/>
        <v>110.40962404966885</v>
      </c>
      <c r="Q115" s="5">
        <v>25</v>
      </c>
      <c r="R115" s="48">
        <v>1.01</v>
      </c>
    </row>
    <row r="116" spans="1:18">
      <c r="A116" s="6">
        <v>79</v>
      </c>
      <c r="B116" s="6">
        <v>1</v>
      </c>
      <c r="C116" s="6">
        <v>1</v>
      </c>
      <c r="D116" s="6">
        <v>1</v>
      </c>
      <c r="E116" s="31">
        <v>7</v>
      </c>
      <c r="F116" s="6">
        <v>31</v>
      </c>
      <c r="G116" s="10">
        <f t="shared" si="47"/>
        <v>556</v>
      </c>
      <c r="H116" s="5">
        <f t="shared" si="11"/>
        <v>37</v>
      </c>
      <c r="I116" s="5">
        <f t="shared" si="15"/>
        <v>24</v>
      </c>
      <c r="J116" s="5">
        <v>8000</v>
      </c>
      <c r="K116" s="10" t="b">
        <v>1</v>
      </c>
      <c r="L116" s="10">
        <f t="shared" si="12"/>
        <v>1</v>
      </c>
      <c r="M116" s="10">
        <f t="shared" si="13"/>
        <v>1</v>
      </c>
      <c r="N116" s="10">
        <f t="shared" si="14"/>
        <v>1</v>
      </c>
      <c r="O116" s="5">
        <f t="shared" si="46"/>
        <v>3</v>
      </c>
      <c r="P116" s="33">
        <f t="shared" si="17"/>
        <v>139.32143378714966</v>
      </c>
      <c r="Q116" s="5">
        <v>25</v>
      </c>
      <c r="R116" s="48">
        <v>1.01</v>
      </c>
    </row>
    <row r="117" spans="1:18">
      <c r="A117" s="6">
        <v>80</v>
      </c>
      <c r="B117" s="6">
        <v>1</v>
      </c>
      <c r="C117" s="6">
        <v>1</v>
      </c>
      <c r="D117" s="6">
        <v>1</v>
      </c>
      <c r="E117" s="31">
        <v>7</v>
      </c>
      <c r="F117" s="6">
        <v>31</v>
      </c>
      <c r="G117" s="10">
        <f t="shared" si="47"/>
        <v>556</v>
      </c>
      <c r="H117" s="5">
        <f t="shared" si="11"/>
        <v>45</v>
      </c>
      <c r="I117" s="5">
        <f t="shared" si="15"/>
        <v>24</v>
      </c>
      <c r="J117" s="5">
        <v>7000</v>
      </c>
      <c r="K117" s="10" t="b">
        <v>1</v>
      </c>
      <c r="L117" s="10">
        <f t="shared" si="12"/>
        <v>1</v>
      </c>
      <c r="M117" s="10">
        <f t="shared" si="13"/>
        <v>1</v>
      </c>
      <c r="N117" s="10">
        <f t="shared" si="14"/>
        <v>1</v>
      </c>
      <c r="O117" s="5">
        <f t="shared" si="46"/>
        <v>3</v>
      </c>
      <c r="P117" s="33">
        <f t="shared" si="17"/>
        <v>139.32143378714966</v>
      </c>
      <c r="Q117" s="5">
        <v>30</v>
      </c>
      <c r="R117" s="48">
        <v>1.01</v>
      </c>
    </row>
    <row r="118" spans="1:18">
      <c r="A118" s="6">
        <v>81</v>
      </c>
      <c r="B118" s="6">
        <v>4</v>
      </c>
      <c r="C118" s="6">
        <v>5</v>
      </c>
      <c r="D118" s="6">
        <v>4</v>
      </c>
      <c r="E118" s="31">
        <v>15</v>
      </c>
      <c r="F118" s="6">
        <v>31</v>
      </c>
      <c r="G118" s="5">
        <f t="shared" si="47"/>
        <v>1404</v>
      </c>
      <c r="H118" s="5">
        <v>30</v>
      </c>
      <c r="I118" s="5">
        <f t="shared" si="15"/>
        <v>16</v>
      </c>
      <c r="J118" s="5">
        <v>7000</v>
      </c>
      <c r="K118" s="10" t="b">
        <v>1</v>
      </c>
      <c r="L118" s="5">
        <f t="shared" si="12"/>
        <v>8</v>
      </c>
      <c r="M118" s="5">
        <f t="shared" si="13"/>
        <v>16</v>
      </c>
      <c r="N118" s="5">
        <f t="shared" si="14"/>
        <v>8</v>
      </c>
      <c r="O118" s="5">
        <f t="shared" si="46"/>
        <v>32</v>
      </c>
      <c r="P118" s="33">
        <f t="shared" si="17"/>
        <v>351.39611064824294</v>
      </c>
      <c r="R118" s="49">
        <v>1.01</v>
      </c>
    </row>
    <row r="119" spans="1:18">
      <c r="A119" s="6">
        <v>82</v>
      </c>
      <c r="B119" s="6">
        <v>5</v>
      </c>
      <c r="C119" s="6">
        <v>5</v>
      </c>
      <c r="D119" s="6">
        <v>5</v>
      </c>
      <c r="E119" s="31">
        <v>15</v>
      </c>
      <c r="F119" s="6">
        <v>31</v>
      </c>
      <c r="G119" s="5">
        <f t="shared" si="47"/>
        <v>1564</v>
      </c>
      <c r="H119" s="5">
        <v>30</v>
      </c>
      <c r="I119" s="5">
        <f t="shared" si="15"/>
        <v>16</v>
      </c>
      <c r="J119" s="5">
        <v>7000</v>
      </c>
      <c r="K119" s="10" t="b">
        <v>1</v>
      </c>
      <c r="L119" s="5">
        <f t="shared" si="12"/>
        <v>16</v>
      </c>
      <c r="M119" s="5">
        <f t="shared" si="13"/>
        <v>16</v>
      </c>
      <c r="N119" s="5">
        <f t="shared" si="14"/>
        <v>16</v>
      </c>
      <c r="O119" s="5">
        <f t="shared" si="46"/>
        <v>48</v>
      </c>
      <c r="P119" s="33">
        <f t="shared" si="17"/>
        <v>391.12471289047716</v>
      </c>
      <c r="R119" s="49">
        <v>1.01</v>
      </c>
    </row>
    <row r="120" spans="1:18">
      <c r="A120" s="6">
        <v>83</v>
      </c>
      <c r="B120" s="6">
        <v>6</v>
      </c>
      <c r="C120" s="6">
        <v>6</v>
      </c>
      <c r="D120" s="6">
        <v>6</v>
      </c>
      <c r="E120" s="31">
        <v>15</v>
      </c>
      <c r="F120" s="6">
        <v>31</v>
      </c>
      <c r="G120" s="5">
        <f t="shared" si="47"/>
        <v>1836</v>
      </c>
      <c r="H120" s="5">
        <v>30</v>
      </c>
      <c r="I120" s="5">
        <f t="shared" si="15"/>
        <v>16</v>
      </c>
      <c r="J120" s="5">
        <v>7000</v>
      </c>
      <c r="K120" s="10" t="b">
        <v>1</v>
      </c>
      <c r="L120" s="5">
        <f t="shared" si="12"/>
        <v>32</v>
      </c>
      <c r="M120" s="5">
        <f t="shared" si="13"/>
        <v>32</v>
      </c>
      <c r="N120" s="5">
        <f t="shared" si="14"/>
        <v>32</v>
      </c>
      <c r="O120" s="5">
        <f t="shared" si="46"/>
        <v>96</v>
      </c>
      <c r="P120" s="33">
        <f t="shared" si="17"/>
        <v>459.7546600218663</v>
      </c>
      <c r="R120" s="49">
        <v>1.01</v>
      </c>
    </row>
    <row r="121" spans="1:18">
      <c r="A121" s="6">
        <v>84</v>
      </c>
      <c r="B121" s="6">
        <v>7</v>
      </c>
      <c r="C121" s="6">
        <v>7</v>
      </c>
      <c r="D121" s="6">
        <v>7</v>
      </c>
      <c r="E121" s="31">
        <v>15</v>
      </c>
      <c r="F121" s="6">
        <v>31</v>
      </c>
      <c r="G121" s="5">
        <f t="shared" si="47"/>
        <v>2112</v>
      </c>
      <c r="H121" s="5">
        <v>30</v>
      </c>
      <c r="I121" s="5">
        <f t="shared" si="15"/>
        <v>16</v>
      </c>
      <c r="J121" s="5">
        <v>7000</v>
      </c>
      <c r="K121" s="10" t="b">
        <v>1</v>
      </c>
      <c r="L121" s="5">
        <f t="shared" si="12"/>
        <v>64</v>
      </c>
      <c r="M121" s="5">
        <f t="shared" si="13"/>
        <v>64</v>
      </c>
      <c r="N121" s="5">
        <f t="shared" si="14"/>
        <v>64</v>
      </c>
      <c r="O121" s="5">
        <f t="shared" si="46"/>
        <v>192</v>
      </c>
      <c r="P121" s="33">
        <f t="shared" si="17"/>
        <v>528.8960001997616</v>
      </c>
      <c r="R121" s="49">
        <v>1.01</v>
      </c>
    </row>
    <row r="122" spans="1:18">
      <c r="A122" s="6">
        <v>85</v>
      </c>
      <c r="B122" s="6">
        <v>8</v>
      </c>
      <c r="C122" s="6">
        <v>8</v>
      </c>
      <c r="D122" s="6">
        <v>8</v>
      </c>
      <c r="E122" s="31">
        <v>18</v>
      </c>
      <c r="F122" s="6">
        <v>31</v>
      </c>
      <c r="G122" s="5">
        <f t="shared" si="47"/>
        <v>2392</v>
      </c>
      <c r="H122" s="5">
        <v>30</v>
      </c>
      <c r="I122" s="5">
        <f t="shared" si="15"/>
        <v>13</v>
      </c>
      <c r="J122" s="5">
        <v>7000</v>
      </c>
      <c r="K122" s="10" t="b">
        <v>1</v>
      </c>
      <c r="L122" s="5">
        <f t="shared" si="12"/>
        <v>128</v>
      </c>
      <c r="M122" s="5">
        <f t="shared" si="13"/>
        <v>128</v>
      </c>
      <c r="N122" s="5">
        <f t="shared" si="14"/>
        <v>128</v>
      </c>
      <c r="O122" s="5">
        <f t="shared" si="46"/>
        <v>384</v>
      </c>
      <c r="P122" s="33">
        <f t="shared" si="17"/>
        <v>598.29601870899876</v>
      </c>
      <c r="R122" s="49">
        <v>1.01</v>
      </c>
    </row>
    <row r="123" spans="1:18">
      <c r="A123" s="6">
        <v>86</v>
      </c>
      <c r="B123" s="6">
        <v>9</v>
      </c>
      <c r="C123" s="6">
        <v>9</v>
      </c>
      <c r="D123" s="6">
        <v>9</v>
      </c>
      <c r="E123" s="31">
        <v>18</v>
      </c>
      <c r="F123" s="6">
        <v>31</v>
      </c>
      <c r="G123" s="5">
        <f t="shared" si="47"/>
        <v>2668</v>
      </c>
      <c r="H123" s="5">
        <v>30</v>
      </c>
      <c r="I123" s="5">
        <f t="shared" si="15"/>
        <v>13</v>
      </c>
      <c r="J123" s="5">
        <v>7000</v>
      </c>
      <c r="K123" s="10" t="b">
        <v>1</v>
      </c>
      <c r="L123" s="5">
        <f t="shared" si="12"/>
        <v>256</v>
      </c>
      <c r="M123" s="5">
        <f t="shared" si="13"/>
        <v>256</v>
      </c>
      <c r="N123" s="5">
        <f t="shared" si="14"/>
        <v>256</v>
      </c>
      <c r="O123" s="5">
        <f t="shared" si="46"/>
        <v>768</v>
      </c>
      <c r="P123" s="33">
        <f t="shared" si="17"/>
        <v>667.8261323732678</v>
      </c>
      <c r="R123" s="49">
        <v>1.01</v>
      </c>
    </row>
    <row r="124" spans="1:18">
      <c r="A124" s="6">
        <v>87</v>
      </c>
      <c r="B124" s="6">
        <v>10</v>
      </c>
      <c r="C124" s="6">
        <v>10</v>
      </c>
      <c r="D124" s="6">
        <v>10</v>
      </c>
      <c r="E124" s="31">
        <v>18</v>
      </c>
      <c r="F124" s="6">
        <v>31</v>
      </c>
      <c r="G124" s="5">
        <f t="shared" si="47"/>
        <v>2948</v>
      </c>
      <c r="H124" s="5">
        <v>30</v>
      </c>
      <c r="I124" s="5">
        <f t="shared" si="15"/>
        <v>13</v>
      </c>
      <c r="J124" s="5">
        <v>7000</v>
      </c>
      <c r="K124" s="10" t="b">
        <v>1</v>
      </c>
      <c r="L124" s="5">
        <f t="shared" si="12"/>
        <v>512</v>
      </c>
      <c r="M124" s="5">
        <f t="shared" si="13"/>
        <v>512</v>
      </c>
      <c r="N124" s="5">
        <f t="shared" si="14"/>
        <v>512</v>
      </c>
      <c r="O124" s="5">
        <f t="shared" si="46"/>
        <v>1536</v>
      </c>
      <c r="P124" s="33">
        <f t="shared" si="17"/>
        <v>737.42148395019217</v>
      </c>
      <c r="R124" s="49">
        <v>1.01</v>
      </c>
    </row>
    <row r="125" spans="1:18">
      <c r="A125" s="6">
        <v>88</v>
      </c>
      <c r="B125" s="6">
        <v>11</v>
      </c>
      <c r="C125" s="6">
        <v>11</v>
      </c>
      <c r="D125" s="6">
        <v>11</v>
      </c>
      <c r="E125" s="31">
        <v>21</v>
      </c>
      <c r="F125" s="6">
        <v>31</v>
      </c>
      <c r="G125" s="5">
        <f t="shared" si="47"/>
        <v>3228</v>
      </c>
      <c r="H125" s="5">
        <v>30</v>
      </c>
      <c r="I125" s="5">
        <f t="shared" si="15"/>
        <v>10</v>
      </c>
      <c r="J125" s="5">
        <v>7000</v>
      </c>
      <c r="K125" s="10" t="b">
        <v>1</v>
      </c>
      <c r="L125" s="5">
        <f t="shared" si="12"/>
        <v>1024</v>
      </c>
      <c r="M125" s="5">
        <f t="shared" si="13"/>
        <v>1024</v>
      </c>
      <c r="N125" s="5">
        <f t="shared" si="14"/>
        <v>1024</v>
      </c>
      <c r="O125" s="5">
        <f t="shared" si="46"/>
        <v>3072</v>
      </c>
      <c r="P125" s="33">
        <f t="shared" si="17"/>
        <v>807.04950223576509</v>
      </c>
      <c r="R125" s="49">
        <v>1.01</v>
      </c>
    </row>
    <row r="126" spans="1:18">
      <c r="A126" s="6">
        <v>89</v>
      </c>
      <c r="B126" s="6">
        <v>12</v>
      </c>
      <c r="C126" s="6">
        <v>12</v>
      </c>
      <c r="D126" s="6">
        <v>12</v>
      </c>
      <c r="E126" s="31">
        <v>21</v>
      </c>
      <c r="F126" s="6">
        <v>31</v>
      </c>
      <c r="G126" s="5">
        <f t="shared" si="47"/>
        <v>3504</v>
      </c>
      <c r="H126" s="5">
        <v>30</v>
      </c>
      <c r="I126" s="5">
        <f t="shared" si="15"/>
        <v>10</v>
      </c>
      <c r="J126" s="5">
        <v>7000</v>
      </c>
      <c r="K126" s="10" t="b">
        <v>1</v>
      </c>
      <c r="L126" s="5">
        <f t="shared" si="12"/>
        <v>2048</v>
      </c>
      <c r="M126" s="5">
        <f t="shared" si="13"/>
        <v>2048</v>
      </c>
      <c r="N126" s="5">
        <f t="shared" si="14"/>
        <v>2048</v>
      </c>
      <c r="O126" s="5">
        <f t="shared" si="46"/>
        <v>6144</v>
      </c>
      <c r="P126" s="33">
        <f t="shared" si="17"/>
        <v>876.69386583489222</v>
      </c>
      <c r="R126" s="49">
        <v>1.01</v>
      </c>
    </row>
    <row r="127" spans="1:18">
      <c r="A127" s="6">
        <v>90</v>
      </c>
      <c r="B127" s="6">
        <v>13</v>
      </c>
      <c r="C127" s="6">
        <v>13</v>
      </c>
      <c r="D127" s="6">
        <v>13</v>
      </c>
      <c r="E127" s="31">
        <v>21</v>
      </c>
      <c r="F127" s="6">
        <v>31</v>
      </c>
      <c r="G127" s="5">
        <f t="shared" si="47"/>
        <v>3784</v>
      </c>
      <c r="H127" s="5">
        <v>30</v>
      </c>
      <c r="I127" s="5">
        <f t="shared" si="15"/>
        <v>10</v>
      </c>
      <c r="J127" s="5">
        <v>7000</v>
      </c>
      <c r="K127" s="10" t="b">
        <v>1</v>
      </c>
      <c r="L127" s="5">
        <f t="shared" si="12"/>
        <v>4096</v>
      </c>
      <c r="M127" s="5">
        <f t="shared" si="13"/>
        <v>4096</v>
      </c>
      <c r="N127" s="5">
        <f t="shared" si="14"/>
        <v>4096</v>
      </c>
      <c r="O127" s="5">
        <f t="shared" si="46"/>
        <v>12288</v>
      </c>
      <c r="P127" s="33">
        <f t="shared" si="17"/>
        <v>946.34640508325253</v>
      </c>
      <c r="R127" s="49">
        <v>1.01</v>
      </c>
    </row>
    <row r="128" spans="1:18">
      <c r="A128" s="6">
        <v>91</v>
      </c>
      <c r="B128" s="6">
        <v>14</v>
      </c>
      <c r="C128" s="6">
        <v>14</v>
      </c>
      <c r="D128" s="6">
        <v>14</v>
      </c>
      <c r="E128" s="31">
        <v>24</v>
      </c>
      <c r="F128" s="6">
        <v>31</v>
      </c>
      <c r="G128" s="5">
        <f t="shared" si="47"/>
        <v>4064</v>
      </c>
      <c r="H128" s="5">
        <v>30</v>
      </c>
      <c r="I128" s="5">
        <f t="shared" si="15"/>
        <v>7</v>
      </c>
      <c r="J128" s="5">
        <v>7000</v>
      </c>
      <c r="K128" s="10" t="b">
        <v>1</v>
      </c>
      <c r="L128" s="5">
        <f t="shared" si="12"/>
        <v>8192</v>
      </c>
      <c r="M128" s="5">
        <f t="shared" si="13"/>
        <v>8192</v>
      </c>
      <c r="N128" s="5">
        <f t="shared" si="14"/>
        <v>8192</v>
      </c>
      <c r="O128" s="5">
        <f t="shared" si="46"/>
        <v>24576</v>
      </c>
      <c r="P128" s="33">
        <f t="shared" si="17"/>
        <v>1016.0030329046751</v>
      </c>
      <c r="R128" s="49">
        <v>1.01</v>
      </c>
    </row>
    <row r="129" spans="1:18">
      <c r="A129" s="6">
        <v>92</v>
      </c>
      <c r="B129" s="6">
        <v>15</v>
      </c>
      <c r="C129" s="6">
        <v>15</v>
      </c>
      <c r="D129" s="6">
        <v>15</v>
      </c>
      <c r="E129" s="31">
        <v>24</v>
      </c>
      <c r="F129" s="6">
        <v>31</v>
      </c>
      <c r="G129" s="5">
        <f t="shared" si="47"/>
        <v>4340</v>
      </c>
      <c r="H129" s="5">
        <v>30</v>
      </c>
      <c r="I129" s="5">
        <f t="shared" si="15"/>
        <v>7</v>
      </c>
      <c r="J129" s="5">
        <v>7000</v>
      </c>
      <c r="K129" s="10" t="b">
        <v>1</v>
      </c>
      <c r="L129" s="5">
        <f t="shared" si="12"/>
        <v>16384</v>
      </c>
      <c r="M129" s="5">
        <f t="shared" si="13"/>
        <v>16384</v>
      </c>
      <c r="N129" s="5">
        <f t="shared" si="14"/>
        <v>16384</v>
      </c>
      <c r="O129" s="5">
        <f t="shared" si="46"/>
        <v>49152</v>
      </c>
      <c r="P129" s="33">
        <f t="shared" si="17"/>
        <v>1085.6617051997816</v>
      </c>
      <c r="R129" s="49">
        <v>1.01</v>
      </c>
    </row>
    <row r="130" spans="1:18">
      <c r="A130" s="6">
        <v>93</v>
      </c>
      <c r="B130" s="6">
        <v>16</v>
      </c>
      <c r="C130" s="6">
        <v>16</v>
      </c>
      <c r="D130" s="6">
        <v>16</v>
      </c>
      <c r="E130" s="31">
        <v>24</v>
      </c>
      <c r="F130" s="6">
        <v>31</v>
      </c>
      <c r="G130" s="5">
        <f t="shared" si="47"/>
        <v>4620</v>
      </c>
      <c r="H130" s="5">
        <v>30</v>
      </c>
      <c r="I130" s="5">
        <f t="shared" si="15"/>
        <v>7</v>
      </c>
      <c r="J130" s="5">
        <v>7000</v>
      </c>
      <c r="K130" s="10" t="b">
        <v>1</v>
      </c>
      <c r="L130" s="5">
        <f t="shared" si="12"/>
        <v>32768</v>
      </c>
      <c r="M130" s="5">
        <f t="shared" si="13"/>
        <v>32768</v>
      </c>
      <c r="N130" s="5">
        <f t="shared" si="14"/>
        <v>32768</v>
      </c>
      <c r="O130" s="5">
        <f t="shared" si="46"/>
        <v>98304</v>
      </c>
      <c r="P130" s="33">
        <f t="shared" si="17"/>
        <v>1155.3213997785235</v>
      </c>
      <c r="R130" s="49">
        <v>1.01</v>
      </c>
    </row>
    <row r="131" spans="1:18">
      <c r="A131" s="6">
        <v>94</v>
      </c>
      <c r="B131" s="6">
        <v>17</v>
      </c>
      <c r="C131" s="6">
        <v>17</v>
      </c>
      <c r="D131" s="6">
        <v>17</v>
      </c>
      <c r="E131" s="31">
        <v>27</v>
      </c>
      <c r="F131" s="6">
        <v>31</v>
      </c>
      <c r="G131" s="5">
        <f t="shared" si="47"/>
        <v>4896</v>
      </c>
      <c r="H131" s="5">
        <v>30</v>
      </c>
      <c r="I131" s="5">
        <f t="shared" si="15"/>
        <v>4</v>
      </c>
      <c r="J131" s="5">
        <v>7000</v>
      </c>
      <c r="K131" s="10" t="b">
        <v>1</v>
      </c>
      <c r="L131" s="5">
        <f t="shared" si="12"/>
        <v>65536</v>
      </c>
      <c r="M131" s="5">
        <f t="shared" si="13"/>
        <v>65536</v>
      </c>
      <c r="N131" s="5">
        <f t="shared" si="14"/>
        <v>65536</v>
      </c>
      <c r="O131" s="5">
        <f t="shared" si="46"/>
        <v>196608</v>
      </c>
      <c r="P131" s="33">
        <f t="shared" si="17"/>
        <v>1224.9816055107822</v>
      </c>
      <c r="R131" s="49">
        <v>1.01</v>
      </c>
    </row>
    <row r="132" spans="1:18">
      <c r="A132" s="6">
        <v>95</v>
      </c>
      <c r="B132" s="6">
        <v>18</v>
      </c>
      <c r="C132" s="6">
        <v>18</v>
      </c>
      <c r="D132" s="6">
        <v>18</v>
      </c>
      <c r="E132" s="31">
        <v>27</v>
      </c>
      <c r="F132" s="6">
        <v>31</v>
      </c>
      <c r="G132" s="5">
        <f t="shared" si="47"/>
        <v>5176</v>
      </c>
      <c r="H132" s="5">
        <v>30</v>
      </c>
      <c r="I132" s="5">
        <f t="shared" ref="I132:I177" si="48">F132-E132</f>
        <v>4</v>
      </c>
      <c r="J132" s="5">
        <v>7000</v>
      </c>
      <c r="K132" s="10" t="b">
        <v>1</v>
      </c>
      <c r="L132" s="5">
        <f t="shared" si="12"/>
        <v>131072</v>
      </c>
      <c r="M132" s="5">
        <f t="shared" si="13"/>
        <v>131072</v>
      </c>
      <c r="N132" s="5">
        <f t="shared" si="14"/>
        <v>131072</v>
      </c>
      <c r="O132" s="5">
        <f t="shared" si="46"/>
        <v>393216</v>
      </c>
      <c r="P132" s="33">
        <f t="shared" si="17"/>
        <v>1294.6420668227238</v>
      </c>
      <c r="R132" s="49">
        <v>1.01</v>
      </c>
    </row>
    <row r="133" spans="1:18">
      <c r="A133" s="6">
        <v>96</v>
      </c>
      <c r="B133" s="6">
        <v>19</v>
      </c>
      <c r="C133" s="6">
        <v>19</v>
      </c>
      <c r="D133" s="6">
        <v>19</v>
      </c>
      <c r="E133" s="31">
        <v>27</v>
      </c>
      <c r="F133" s="6">
        <v>31</v>
      </c>
      <c r="G133" s="5">
        <f t="shared" si="47"/>
        <v>5456</v>
      </c>
      <c r="H133" s="5">
        <v>30</v>
      </c>
      <c r="I133" s="5">
        <f t="shared" si="48"/>
        <v>4</v>
      </c>
      <c r="J133" s="5">
        <v>7000</v>
      </c>
      <c r="K133" s="10" t="b">
        <v>1</v>
      </c>
      <c r="L133" s="5">
        <f t="shared" si="12"/>
        <v>262144</v>
      </c>
      <c r="M133" s="5">
        <f t="shared" si="13"/>
        <v>262144</v>
      </c>
      <c r="N133" s="5">
        <f t="shared" si="14"/>
        <v>262144</v>
      </c>
      <c r="O133" s="5">
        <f t="shared" si="46"/>
        <v>786432</v>
      </c>
      <c r="P133" s="33">
        <f t="shared" si="17"/>
        <v>1364.3026559252385</v>
      </c>
      <c r="R133" s="49">
        <v>1.01</v>
      </c>
    </row>
    <row r="134" spans="1:18">
      <c r="A134" s="6">
        <v>97</v>
      </c>
      <c r="B134" s="6">
        <v>20</v>
      </c>
      <c r="C134" s="6">
        <v>20</v>
      </c>
      <c r="D134" s="6">
        <v>20</v>
      </c>
      <c r="E134" s="31">
        <v>30</v>
      </c>
      <c r="F134" s="6">
        <v>31</v>
      </c>
      <c r="G134" s="5">
        <f t="shared" si="47"/>
        <v>5732</v>
      </c>
      <c r="H134" s="5">
        <v>30</v>
      </c>
      <c r="I134" s="5">
        <f t="shared" si="48"/>
        <v>1</v>
      </c>
      <c r="J134" s="5">
        <v>7000</v>
      </c>
      <c r="K134" s="10" t="b">
        <v>1</v>
      </c>
      <c r="L134" s="5">
        <f t="shared" si="12"/>
        <v>524288</v>
      </c>
      <c r="M134" s="5">
        <f t="shared" si="13"/>
        <v>524288</v>
      </c>
      <c r="N134" s="5">
        <f t="shared" si="14"/>
        <v>524288</v>
      </c>
      <c r="O134" s="5">
        <f t="shared" si="46"/>
        <v>1572864</v>
      </c>
      <c r="P134" s="33">
        <f t="shared" si="17"/>
        <v>1433.9633089232223</v>
      </c>
      <c r="R134" s="49">
        <v>1.01</v>
      </c>
    </row>
    <row r="135" spans="1:18" s="50" customFormat="1">
      <c r="A135" s="50">
        <v>66</v>
      </c>
      <c r="B135" s="50">
        <v>1</v>
      </c>
      <c r="C135" s="50">
        <v>2</v>
      </c>
      <c r="D135" s="50">
        <v>1</v>
      </c>
      <c r="E135" s="50">
        <v>32</v>
      </c>
      <c r="F135" s="50">
        <v>49</v>
      </c>
      <c r="G135" s="51">
        <f>INT(P135)*20</f>
        <v>6440</v>
      </c>
      <c r="H135" s="51">
        <f t="shared" ref="H135:H149" si="49">INT(Q135*1.5)</f>
        <v>30</v>
      </c>
      <c r="I135" s="51">
        <f t="shared" si="48"/>
        <v>17</v>
      </c>
      <c r="J135" s="51">
        <v>6000</v>
      </c>
      <c r="K135" s="51" t="b">
        <v>1</v>
      </c>
      <c r="L135" s="51">
        <f t="shared" ref="L135:L166" si="50">IF(B135&gt;0,POWER(2,B135-1),0)</f>
        <v>1</v>
      </c>
      <c r="M135" s="51">
        <f t="shared" ref="M135:M166" si="51">IF(C135&gt;0,POWER(2,C135-1),0)</f>
        <v>2</v>
      </c>
      <c r="N135" s="51">
        <f t="shared" ref="N135:N166" si="52">IF(D135&gt;0,POWER(2,D135-1),0)</f>
        <v>1</v>
      </c>
      <c r="O135" s="51">
        <f t="shared" ref="O135:O166" si="53">SUM(L135:N135)</f>
        <v>4</v>
      </c>
      <c r="P135" s="52">
        <f t="shared" ref="P135:P166" si="54">LOG(O135 + 1,R135)</f>
        <v>322.69163251512146</v>
      </c>
      <c r="Q135" s="51">
        <v>20</v>
      </c>
      <c r="R135" s="53">
        <v>1.0049999999999999</v>
      </c>
    </row>
    <row r="136" spans="1:18" s="50" customFormat="1">
      <c r="A136" s="50">
        <v>67</v>
      </c>
      <c r="B136" s="50">
        <v>4</v>
      </c>
      <c r="C136" s="50">
        <v>0</v>
      </c>
      <c r="D136" s="50">
        <v>0</v>
      </c>
      <c r="E136" s="50">
        <v>32</v>
      </c>
      <c r="F136" s="50">
        <v>49</v>
      </c>
      <c r="G136" s="51">
        <f t="shared" ref="G136:G166" si="55">INT(P136)*20</f>
        <v>8800</v>
      </c>
      <c r="H136" s="51">
        <f t="shared" si="49"/>
        <v>36</v>
      </c>
      <c r="I136" s="51">
        <f t="shared" si="48"/>
        <v>17</v>
      </c>
      <c r="J136" s="51">
        <v>10000</v>
      </c>
      <c r="K136" s="51" t="b">
        <v>1</v>
      </c>
      <c r="L136" s="51">
        <f t="shared" si="50"/>
        <v>8</v>
      </c>
      <c r="M136" s="51">
        <f t="shared" si="51"/>
        <v>0</v>
      </c>
      <c r="N136" s="51">
        <f t="shared" si="52"/>
        <v>0</v>
      </c>
      <c r="O136" s="51">
        <f t="shared" si="53"/>
        <v>8</v>
      </c>
      <c r="P136" s="52">
        <f t="shared" si="54"/>
        <v>440.54261452723426</v>
      </c>
      <c r="Q136" s="51">
        <v>24</v>
      </c>
      <c r="R136" s="53">
        <v>1.0049999999999999</v>
      </c>
    </row>
    <row r="137" spans="1:18" s="50" customFormat="1">
      <c r="A137" s="50">
        <v>68</v>
      </c>
      <c r="B137" s="50">
        <v>4</v>
      </c>
      <c r="C137" s="50">
        <v>4</v>
      </c>
      <c r="D137" s="50">
        <v>0</v>
      </c>
      <c r="E137" s="50">
        <v>32</v>
      </c>
      <c r="F137" s="50">
        <v>49</v>
      </c>
      <c r="G137" s="51">
        <f t="shared" si="55"/>
        <v>11360</v>
      </c>
      <c r="H137" s="51">
        <f t="shared" si="49"/>
        <v>39</v>
      </c>
      <c r="I137" s="51">
        <f t="shared" si="48"/>
        <v>17</v>
      </c>
      <c r="J137" s="51">
        <v>9000</v>
      </c>
      <c r="K137" s="51" t="b">
        <v>1</v>
      </c>
      <c r="L137" s="51">
        <f t="shared" si="50"/>
        <v>8</v>
      </c>
      <c r="M137" s="51">
        <f t="shared" si="51"/>
        <v>8</v>
      </c>
      <c r="N137" s="51">
        <f t="shared" si="52"/>
        <v>0</v>
      </c>
      <c r="O137" s="51">
        <f t="shared" si="53"/>
        <v>16</v>
      </c>
      <c r="P137" s="52">
        <f t="shared" si="54"/>
        <v>568.05809791967465</v>
      </c>
      <c r="Q137" s="51">
        <v>26</v>
      </c>
      <c r="R137" s="53">
        <v>1.0049999999999999</v>
      </c>
    </row>
    <row r="138" spans="1:18" s="50" customFormat="1">
      <c r="A138" s="50">
        <v>69</v>
      </c>
      <c r="B138" s="50">
        <v>4</v>
      </c>
      <c r="C138" s="50">
        <v>4</v>
      </c>
      <c r="D138" s="50">
        <v>4</v>
      </c>
      <c r="E138" s="50">
        <v>32</v>
      </c>
      <c r="F138" s="50">
        <v>49</v>
      </c>
      <c r="G138" s="51">
        <f t="shared" si="55"/>
        <v>12900</v>
      </c>
      <c r="H138" s="51">
        <f t="shared" si="49"/>
        <v>42</v>
      </c>
      <c r="I138" s="51">
        <f t="shared" si="48"/>
        <v>17</v>
      </c>
      <c r="J138" s="51">
        <v>8000</v>
      </c>
      <c r="K138" s="51" t="b">
        <v>1</v>
      </c>
      <c r="L138" s="51">
        <f t="shared" si="50"/>
        <v>8</v>
      </c>
      <c r="M138" s="51">
        <f t="shared" si="51"/>
        <v>8</v>
      </c>
      <c r="N138" s="51">
        <f t="shared" si="52"/>
        <v>8</v>
      </c>
      <c r="O138" s="51">
        <f t="shared" si="53"/>
        <v>24</v>
      </c>
      <c r="P138" s="52">
        <f t="shared" si="54"/>
        <v>645.38326503024291</v>
      </c>
      <c r="Q138" s="51">
        <v>28</v>
      </c>
      <c r="R138" s="53">
        <v>1.0049999999999999</v>
      </c>
    </row>
    <row r="139" spans="1:18" s="50" customFormat="1">
      <c r="A139" s="50">
        <v>70</v>
      </c>
      <c r="B139" s="50">
        <v>4</v>
      </c>
      <c r="C139" s="50">
        <v>4</v>
      </c>
      <c r="D139" s="50">
        <v>4</v>
      </c>
      <c r="E139" s="50">
        <v>32</v>
      </c>
      <c r="F139" s="50">
        <v>49</v>
      </c>
      <c r="G139" s="51">
        <f t="shared" si="55"/>
        <v>12900</v>
      </c>
      <c r="H139" s="51">
        <f t="shared" si="49"/>
        <v>45</v>
      </c>
      <c r="I139" s="51">
        <f t="shared" si="48"/>
        <v>17</v>
      </c>
      <c r="J139" s="51">
        <v>7000</v>
      </c>
      <c r="K139" s="51" t="b">
        <v>1</v>
      </c>
      <c r="L139" s="51">
        <f t="shared" si="50"/>
        <v>8</v>
      </c>
      <c r="M139" s="51">
        <f t="shared" si="51"/>
        <v>8</v>
      </c>
      <c r="N139" s="51">
        <f t="shared" si="52"/>
        <v>8</v>
      </c>
      <c r="O139" s="51">
        <f t="shared" si="53"/>
        <v>24</v>
      </c>
      <c r="P139" s="52">
        <f t="shared" si="54"/>
        <v>645.38326503024291</v>
      </c>
      <c r="Q139" s="51">
        <v>30</v>
      </c>
      <c r="R139" s="53">
        <v>1.0049999999999999</v>
      </c>
    </row>
    <row r="140" spans="1:18" s="50" customFormat="1">
      <c r="A140" s="50">
        <v>71</v>
      </c>
      <c r="B140" s="50">
        <v>4</v>
      </c>
      <c r="C140" s="50">
        <v>4</v>
      </c>
      <c r="D140" s="50">
        <v>4</v>
      </c>
      <c r="E140" s="50">
        <v>32</v>
      </c>
      <c r="F140" s="50">
        <v>49</v>
      </c>
      <c r="G140" s="51">
        <f t="shared" si="55"/>
        <v>12900</v>
      </c>
      <c r="H140" s="51">
        <f t="shared" si="49"/>
        <v>48</v>
      </c>
      <c r="I140" s="51">
        <f t="shared" si="48"/>
        <v>17</v>
      </c>
      <c r="J140" s="51">
        <v>10000</v>
      </c>
      <c r="K140" s="51" t="b">
        <v>1</v>
      </c>
      <c r="L140" s="51">
        <f t="shared" si="50"/>
        <v>8</v>
      </c>
      <c r="M140" s="51">
        <f t="shared" si="51"/>
        <v>8</v>
      </c>
      <c r="N140" s="51">
        <f t="shared" si="52"/>
        <v>8</v>
      </c>
      <c r="O140" s="51">
        <f t="shared" si="53"/>
        <v>24</v>
      </c>
      <c r="P140" s="52">
        <f t="shared" si="54"/>
        <v>645.38326503024291</v>
      </c>
      <c r="Q140" s="51">
        <v>32</v>
      </c>
      <c r="R140" s="53">
        <v>1.0049999999999999</v>
      </c>
    </row>
    <row r="141" spans="1:18" s="50" customFormat="1">
      <c r="A141" s="50">
        <v>72</v>
      </c>
      <c r="B141" s="50">
        <v>2</v>
      </c>
      <c r="C141" s="50">
        <v>3</v>
      </c>
      <c r="D141" s="50">
        <v>2</v>
      </c>
      <c r="E141" s="50">
        <v>32</v>
      </c>
      <c r="F141" s="50">
        <v>49</v>
      </c>
      <c r="G141" s="51">
        <f t="shared" si="55"/>
        <v>8800</v>
      </c>
      <c r="H141" s="51">
        <f t="shared" si="49"/>
        <v>36</v>
      </c>
      <c r="I141" s="51">
        <f t="shared" si="48"/>
        <v>17</v>
      </c>
      <c r="J141" s="51">
        <v>10000</v>
      </c>
      <c r="K141" s="51" t="b">
        <v>1</v>
      </c>
      <c r="L141" s="51">
        <f t="shared" si="50"/>
        <v>2</v>
      </c>
      <c r="M141" s="51">
        <f t="shared" si="51"/>
        <v>4</v>
      </c>
      <c r="N141" s="51">
        <f t="shared" si="52"/>
        <v>2</v>
      </c>
      <c r="O141" s="51">
        <f t="shared" si="53"/>
        <v>8</v>
      </c>
      <c r="P141" s="52">
        <f t="shared" si="54"/>
        <v>440.54261452723426</v>
      </c>
      <c r="Q141" s="51">
        <v>24</v>
      </c>
      <c r="R141" s="53">
        <v>1.0049999999999999</v>
      </c>
    </row>
    <row r="142" spans="1:18" s="50" customFormat="1">
      <c r="A142" s="50">
        <v>73</v>
      </c>
      <c r="B142" s="50">
        <v>3</v>
      </c>
      <c r="C142" s="50">
        <v>3</v>
      </c>
      <c r="D142" s="50">
        <v>4</v>
      </c>
      <c r="E142" s="50">
        <v>32</v>
      </c>
      <c r="F142" s="50">
        <v>49</v>
      </c>
      <c r="G142" s="51">
        <f t="shared" si="55"/>
        <v>11360</v>
      </c>
      <c r="H142" s="51">
        <f t="shared" si="49"/>
        <v>48</v>
      </c>
      <c r="I142" s="51">
        <f t="shared" si="48"/>
        <v>17</v>
      </c>
      <c r="J142" s="51">
        <v>10000</v>
      </c>
      <c r="K142" s="51" t="b">
        <v>1</v>
      </c>
      <c r="L142" s="51">
        <f t="shared" si="50"/>
        <v>4</v>
      </c>
      <c r="M142" s="51">
        <f t="shared" si="51"/>
        <v>4</v>
      </c>
      <c r="N142" s="51">
        <f t="shared" si="52"/>
        <v>8</v>
      </c>
      <c r="O142" s="51">
        <f t="shared" si="53"/>
        <v>16</v>
      </c>
      <c r="P142" s="52">
        <f t="shared" si="54"/>
        <v>568.05809791967465</v>
      </c>
      <c r="Q142" s="51">
        <v>32</v>
      </c>
      <c r="R142" s="53">
        <v>1.0049999999999999</v>
      </c>
    </row>
    <row r="143" spans="1:18" s="50" customFormat="1">
      <c r="A143" s="50">
        <v>74</v>
      </c>
      <c r="B143" s="50">
        <v>1</v>
      </c>
      <c r="C143" s="50">
        <v>2</v>
      </c>
      <c r="D143" s="50">
        <v>3</v>
      </c>
      <c r="E143" s="50">
        <v>32</v>
      </c>
      <c r="F143" s="50">
        <v>49</v>
      </c>
      <c r="G143" s="51">
        <f t="shared" si="55"/>
        <v>8320</v>
      </c>
      <c r="H143" s="51">
        <f t="shared" si="49"/>
        <v>30</v>
      </c>
      <c r="I143" s="51">
        <f t="shared" si="48"/>
        <v>17</v>
      </c>
      <c r="J143" s="51">
        <v>10000</v>
      </c>
      <c r="K143" s="51" t="b">
        <v>1</v>
      </c>
      <c r="L143" s="51">
        <f t="shared" si="50"/>
        <v>1</v>
      </c>
      <c r="M143" s="51">
        <f t="shared" si="51"/>
        <v>2</v>
      </c>
      <c r="N143" s="51">
        <f t="shared" si="52"/>
        <v>4</v>
      </c>
      <c r="O143" s="51">
        <f t="shared" si="53"/>
        <v>7</v>
      </c>
      <c r="P143" s="52">
        <f t="shared" si="54"/>
        <v>416.92716483209017</v>
      </c>
      <c r="Q143" s="51">
        <v>20</v>
      </c>
      <c r="R143" s="53">
        <v>1.0049999999999999</v>
      </c>
    </row>
    <row r="144" spans="1:18" s="50" customFormat="1">
      <c r="A144" s="50">
        <v>75</v>
      </c>
      <c r="B144" s="50">
        <v>2</v>
      </c>
      <c r="C144" s="50">
        <v>3</v>
      </c>
      <c r="D144" s="50">
        <v>4</v>
      </c>
      <c r="E144" s="50">
        <v>32</v>
      </c>
      <c r="F144" s="50">
        <v>49</v>
      </c>
      <c r="G144" s="51">
        <f t="shared" si="55"/>
        <v>10840</v>
      </c>
      <c r="H144" s="51">
        <f t="shared" si="49"/>
        <v>36</v>
      </c>
      <c r="I144" s="51">
        <f t="shared" si="48"/>
        <v>17</v>
      </c>
      <c r="J144" s="51">
        <v>10000</v>
      </c>
      <c r="K144" s="51" t="b">
        <v>1</v>
      </c>
      <c r="L144" s="51">
        <f t="shared" si="50"/>
        <v>2</v>
      </c>
      <c r="M144" s="51">
        <f t="shared" si="51"/>
        <v>4</v>
      </c>
      <c r="N144" s="51">
        <f t="shared" si="52"/>
        <v>8</v>
      </c>
      <c r="O144" s="51">
        <f t="shared" si="53"/>
        <v>14</v>
      </c>
      <c r="P144" s="52">
        <f t="shared" si="54"/>
        <v>542.96293977873859</v>
      </c>
      <c r="Q144" s="51">
        <v>24</v>
      </c>
      <c r="R144" s="53">
        <v>1.0049999999999999</v>
      </c>
    </row>
    <row r="145" spans="1:18" s="50" customFormat="1">
      <c r="A145" s="50">
        <v>76</v>
      </c>
      <c r="B145" s="50">
        <v>0</v>
      </c>
      <c r="C145" s="50">
        <v>0</v>
      </c>
      <c r="D145" s="50">
        <v>5</v>
      </c>
      <c r="E145" s="50">
        <v>32</v>
      </c>
      <c r="F145" s="50">
        <v>49</v>
      </c>
      <c r="G145" s="51">
        <f t="shared" si="55"/>
        <v>11360</v>
      </c>
      <c r="H145" s="51">
        <f t="shared" si="49"/>
        <v>60</v>
      </c>
      <c r="I145" s="51">
        <f t="shared" si="48"/>
        <v>17</v>
      </c>
      <c r="J145" s="51">
        <v>10000</v>
      </c>
      <c r="K145" s="51" t="b">
        <v>1</v>
      </c>
      <c r="L145" s="51">
        <f t="shared" si="50"/>
        <v>0</v>
      </c>
      <c r="M145" s="51">
        <f t="shared" si="51"/>
        <v>0</v>
      </c>
      <c r="N145" s="51">
        <f t="shared" si="52"/>
        <v>16</v>
      </c>
      <c r="O145" s="51">
        <f t="shared" si="53"/>
        <v>16</v>
      </c>
      <c r="P145" s="52">
        <f t="shared" si="54"/>
        <v>568.05809791967465</v>
      </c>
      <c r="Q145" s="51">
        <v>40</v>
      </c>
      <c r="R145" s="53">
        <v>1.0049999999999999</v>
      </c>
    </row>
    <row r="146" spans="1:18" s="50" customFormat="1">
      <c r="A146" s="50">
        <v>77</v>
      </c>
      <c r="B146" s="50">
        <v>1</v>
      </c>
      <c r="C146" s="50">
        <v>0</v>
      </c>
      <c r="D146" s="50">
        <v>0</v>
      </c>
      <c r="E146" s="50">
        <v>32</v>
      </c>
      <c r="F146" s="50">
        <v>49</v>
      </c>
      <c r="G146" s="51">
        <f t="shared" si="55"/>
        <v>2760</v>
      </c>
      <c r="H146" s="51">
        <f t="shared" si="49"/>
        <v>30</v>
      </c>
      <c r="I146" s="51">
        <f t="shared" si="48"/>
        <v>17</v>
      </c>
      <c r="J146" s="51">
        <v>10000</v>
      </c>
      <c r="K146" s="51" t="b">
        <v>1</v>
      </c>
      <c r="L146" s="51">
        <f t="shared" si="50"/>
        <v>1</v>
      </c>
      <c r="M146" s="51">
        <f t="shared" si="51"/>
        <v>0</v>
      </c>
      <c r="N146" s="51">
        <f t="shared" si="52"/>
        <v>0</v>
      </c>
      <c r="O146" s="51">
        <f t="shared" si="53"/>
        <v>1</v>
      </c>
      <c r="P146" s="52">
        <f t="shared" si="54"/>
        <v>138.97572161069672</v>
      </c>
      <c r="Q146" s="51">
        <v>20</v>
      </c>
      <c r="R146" s="53">
        <v>1.0049999999999999</v>
      </c>
    </row>
    <row r="147" spans="1:18" s="50" customFormat="1">
      <c r="A147" s="50">
        <v>78</v>
      </c>
      <c r="B147" s="50">
        <v>1</v>
      </c>
      <c r="C147" s="50">
        <v>1</v>
      </c>
      <c r="D147" s="50">
        <v>0</v>
      </c>
      <c r="E147" s="50">
        <v>32</v>
      </c>
      <c r="F147" s="50">
        <v>49</v>
      </c>
      <c r="G147" s="51">
        <f t="shared" si="55"/>
        <v>4400</v>
      </c>
      <c r="H147" s="51">
        <f t="shared" si="49"/>
        <v>37</v>
      </c>
      <c r="I147" s="51">
        <f t="shared" si="48"/>
        <v>17</v>
      </c>
      <c r="J147" s="51">
        <v>9000</v>
      </c>
      <c r="K147" s="51" t="b">
        <v>1</v>
      </c>
      <c r="L147" s="51">
        <f t="shared" si="50"/>
        <v>1</v>
      </c>
      <c r="M147" s="51">
        <f t="shared" si="51"/>
        <v>1</v>
      </c>
      <c r="N147" s="51">
        <f t="shared" si="52"/>
        <v>0</v>
      </c>
      <c r="O147" s="51">
        <f t="shared" si="53"/>
        <v>2</v>
      </c>
      <c r="P147" s="52">
        <f t="shared" si="54"/>
        <v>220.27130726361713</v>
      </c>
      <c r="Q147" s="51">
        <v>25</v>
      </c>
      <c r="R147" s="53">
        <v>1.0049999999999999</v>
      </c>
    </row>
    <row r="148" spans="1:18" s="50" customFormat="1">
      <c r="A148" s="50">
        <v>79</v>
      </c>
      <c r="B148" s="50">
        <v>1</v>
      </c>
      <c r="C148" s="50">
        <v>1</v>
      </c>
      <c r="D148" s="50">
        <v>1</v>
      </c>
      <c r="E148" s="50">
        <v>32</v>
      </c>
      <c r="F148" s="50">
        <v>49</v>
      </c>
      <c r="G148" s="51">
        <f t="shared" si="55"/>
        <v>5540</v>
      </c>
      <c r="H148" s="51">
        <f t="shared" si="49"/>
        <v>37</v>
      </c>
      <c r="I148" s="51">
        <f t="shared" si="48"/>
        <v>17</v>
      </c>
      <c r="J148" s="51">
        <v>8000</v>
      </c>
      <c r="K148" s="51" t="b">
        <v>1</v>
      </c>
      <c r="L148" s="51">
        <f t="shared" si="50"/>
        <v>1</v>
      </c>
      <c r="M148" s="51">
        <f t="shared" si="51"/>
        <v>1</v>
      </c>
      <c r="N148" s="51">
        <f t="shared" si="52"/>
        <v>1</v>
      </c>
      <c r="O148" s="51">
        <f t="shared" si="53"/>
        <v>3</v>
      </c>
      <c r="P148" s="52">
        <f t="shared" si="54"/>
        <v>277.95144322139345</v>
      </c>
      <c r="Q148" s="51">
        <v>25</v>
      </c>
      <c r="R148" s="53">
        <v>1.0049999999999999</v>
      </c>
    </row>
    <row r="149" spans="1:18" s="50" customFormat="1">
      <c r="A149" s="50">
        <v>80</v>
      </c>
      <c r="B149" s="50">
        <v>1</v>
      </c>
      <c r="C149" s="50">
        <v>1</v>
      </c>
      <c r="D149" s="50">
        <v>1</v>
      </c>
      <c r="E149" s="50">
        <v>32</v>
      </c>
      <c r="F149" s="50">
        <v>49</v>
      </c>
      <c r="G149" s="51">
        <f t="shared" si="55"/>
        <v>5540</v>
      </c>
      <c r="H149" s="51">
        <f t="shared" si="49"/>
        <v>45</v>
      </c>
      <c r="I149" s="51">
        <f t="shared" si="48"/>
        <v>17</v>
      </c>
      <c r="J149" s="51">
        <v>7000</v>
      </c>
      <c r="K149" s="51" t="b">
        <v>1</v>
      </c>
      <c r="L149" s="51">
        <f t="shared" si="50"/>
        <v>1</v>
      </c>
      <c r="M149" s="51">
        <f t="shared" si="51"/>
        <v>1</v>
      </c>
      <c r="N149" s="51">
        <f t="shared" si="52"/>
        <v>1</v>
      </c>
      <c r="O149" s="51">
        <f t="shared" si="53"/>
        <v>3</v>
      </c>
      <c r="P149" s="52">
        <f t="shared" si="54"/>
        <v>277.95144322139345</v>
      </c>
      <c r="Q149" s="51">
        <v>30</v>
      </c>
      <c r="R149" s="53">
        <v>1.0049999999999999</v>
      </c>
    </row>
    <row r="150" spans="1:18" s="50" customFormat="1">
      <c r="A150" s="50">
        <v>81</v>
      </c>
      <c r="B150" s="50">
        <v>4</v>
      </c>
      <c r="C150" s="50">
        <v>5</v>
      </c>
      <c r="D150" s="50">
        <v>4</v>
      </c>
      <c r="E150" s="50">
        <v>32</v>
      </c>
      <c r="F150" s="50">
        <v>49</v>
      </c>
      <c r="G150" s="51">
        <f t="shared" si="55"/>
        <v>14020</v>
      </c>
      <c r="H150" s="51">
        <v>30</v>
      </c>
      <c r="I150" s="51">
        <f t="shared" si="48"/>
        <v>17</v>
      </c>
      <c r="J150" s="51">
        <v>7000</v>
      </c>
      <c r="K150" s="51" t="b">
        <v>1</v>
      </c>
      <c r="L150" s="51">
        <f t="shared" si="50"/>
        <v>8</v>
      </c>
      <c r="M150" s="51">
        <f t="shared" si="51"/>
        <v>16</v>
      </c>
      <c r="N150" s="51">
        <f t="shared" si="52"/>
        <v>8</v>
      </c>
      <c r="O150" s="51">
        <f t="shared" si="53"/>
        <v>32</v>
      </c>
      <c r="P150" s="52">
        <f t="shared" si="54"/>
        <v>701.04831282659609</v>
      </c>
      <c r="R150" s="53">
        <v>1.0049999999999999</v>
      </c>
    </row>
    <row r="151" spans="1:18" s="50" customFormat="1">
      <c r="A151" s="50">
        <v>82</v>
      </c>
      <c r="B151" s="50">
        <v>5</v>
      </c>
      <c r="C151" s="50">
        <v>5</v>
      </c>
      <c r="D151" s="50">
        <v>5</v>
      </c>
      <c r="E151" s="50">
        <v>32</v>
      </c>
      <c r="F151" s="50">
        <v>49</v>
      </c>
      <c r="G151" s="51">
        <f t="shared" si="55"/>
        <v>15600</v>
      </c>
      <c r="H151" s="51">
        <v>30</v>
      </c>
      <c r="I151" s="51">
        <f t="shared" si="48"/>
        <v>17</v>
      </c>
      <c r="J151" s="51">
        <v>7000</v>
      </c>
      <c r="K151" s="51" t="b">
        <v>1</v>
      </c>
      <c r="L151" s="51">
        <f t="shared" si="50"/>
        <v>16</v>
      </c>
      <c r="M151" s="51">
        <f t="shared" si="51"/>
        <v>16</v>
      </c>
      <c r="N151" s="51">
        <f t="shared" si="52"/>
        <v>16</v>
      </c>
      <c r="O151" s="51">
        <f t="shared" si="53"/>
        <v>48</v>
      </c>
      <c r="P151" s="52">
        <f t="shared" si="54"/>
        <v>780.30835222059352</v>
      </c>
      <c r="R151" s="53">
        <v>1.0049999999999999</v>
      </c>
    </row>
    <row r="152" spans="1:18" s="50" customFormat="1">
      <c r="A152" s="50">
        <v>83</v>
      </c>
      <c r="B152" s="50">
        <v>6</v>
      </c>
      <c r="C152" s="50">
        <v>6</v>
      </c>
      <c r="D152" s="50">
        <v>6</v>
      </c>
      <c r="E152" s="50">
        <v>32</v>
      </c>
      <c r="F152" s="50">
        <v>49</v>
      </c>
      <c r="G152" s="51">
        <f t="shared" si="55"/>
        <v>18340</v>
      </c>
      <c r="H152" s="51">
        <v>30</v>
      </c>
      <c r="I152" s="51">
        <f t="shared" si="48"/>
        <v>17</v>
      </c>
      <c r="J152" s="51">
        <v>7000</v>
      </c>
      <c r="K152" s="51" t="b">
        <v>1</v>
      </c>
      <c r="L152" s="51">
        <f t="shared" si="50"/>
        <v>32</v>
      </c>
      <c r="M152" s="51">
        <f t="shared" si="51"/>
        <v>32</v>
      </c>
      <c r="N152" s="51">
        <f t="shared" si="52"/>
        <v>32</v>
      </c>
      <c r="O152" s="51">
        <f t="shared" si="53"/>
        <v>96</v>
      </c>
      <c r="P152" s="52">
        <f t="shared" si="54"/>
        <v>917.22764981066041</v>
      </c>
      <c r="R152" s="53">
        <v>1.0049999999999999</v>
      </c>
    </row>
    <row r="153" spans="1:18" s="50" customFormat="1">
      <c r="A153" s="50">
        <v>84</v>
      </c>
      <c r="B153" s="50">
        <v>7</v>
      </c>
      <c r="C153" s="50">
        <v>7</v>
      </c>
      <c r="D153" s="50">
        <v>7</v>
      </c>
      <c r="E153" s="50">
        <v>32</v>
      </c>
      <c r="F153" s="50">
        <v>49</v>
      </c>
      <c r="G153" s="51">
        <f t="shared" si="55"/>
        <v>21100</v>
      </c>
      <c r="H153" s="51">
        <v>30</v>
      </c>
      <c r="I153" s="51">
        <f t="shared" si="48"/>
        <v>17</v>
      </c>
      <c r="J153" s="51">
        <v>7000</v>
      </c>
      <c r="K153" s="51" t="b">
        <v>1</v>
      </c>
      <c r="L153" s="51">
        <f t="shared" si="50"/>
        <v>64</v>
      </c>
      <c r="M153" s="51">
        <f t="shared" si="51"/>
        <v>64</v>
      </c>
      <c r="N153" s="51">
        <f t="shared" si="52"/>
        <v>64</v>
      </c>
      <c r="O153" s="51">
        <f t="shared" si="53"/>
        <v>192</v>
      </c>
      <c r="P153" s="52">
        <f t="shared" si="54"/>
        <v>1055.1671955525439</v>
      </c>
      <c r="R153" s="53">
        <v>1.0049999999999999</v>
      </c>
    </row>
    <row r="154" spans="1:18" s="50" customFormat="1">
      <c r="A154" s="50">
        <v>85</v>
      </c>
      <c r="B154" s="50">
        <v>8</v>
      </c>
      <c r="C154" s="50">
        <v>8</v>
      </c>
      <c r="D154" s="50">
        <v>8</v>
      </c>
      <c r="E154" s="50">
        <v>32</v>
      </c>
      <c r="F154" s="50">
        <v>49</v>
      </c>
      <c r="G154" s="51">
        <f t="shared" si="55"/>
        <v>23860</v>
      </c>
      <c r="H154" s="51">
        <v>30</v>
      </c>
      <c r="I154" s="51">
        <f t="shared" si="48"/>
        <v>17</v>
      </c>
      <c r="J154" s="51">
        <v>7000</v>
      </c>
      <c r="K154" s="51" t="b">
        <v>1</v>
      </c>
      <c r="L154" s="51">
        <f t="shared" si="50"/>
        <v>128</v>
      </c>
      <c r="M154" s="51">
        <f t="shared" si="51"/>
        <v>128</v>
      </c>
      <c r="N154" s="51">
        <f t="shared" si="52"/>
        <v>128</v>
      </c>
      <c r="O154" s="51">
        <f t="shared" si="53"/>
        <v>384</v>
      </c>
      <c r="P154" s="52">
        <f t="shared" si="54"/>
        <v>1193.6228141883973</v>
      </c>
      <c r="R154" s="53">
        <v>1.0049999999999999</v>
      </c>
    </row>
    <row r="155" spans="1:18" s="50" customFormat="1">
      <c r="A155" s="50">
        <v>86</v>
      </c>
      <c r="B155" s="50">
        <v>9</v>
      </c>
      <c r="C155" s="50">
        <v>9</v>
      </c>
      <c r="D155" s="50">
        <v>9</v>
      </c>
      <c r="E155" s="50">
        <v>32</v>
      </c>
      <c r="F155" s="50">
        <v>49</v>
      </c>
      <c r="G155" s="51">
        <f t="shared" si="55"/>
        <v>26640</v>
      </c>
      <c r="H155" s="51">
        <v>30</v>
      </c>
      <c r="I155" s="51">
        <f t="shared" si="48"/>
        <v>17</v>
      </c>
      <c r="J155" s="51">
        <v>7000</v>
      </c>
      <c r="K155" s="51" t="b">
        <v>1</v>
      </c>
      <c r="L155" s="51">
        <f t="shared" si="50"/>
        <v>256</v>
      </c>
      <c r="M155" s="51">
        <f t="shared" si="51"/>
        <v>256</v>
      </c>
      <c r="N155" s="51">
        <f t="shared" si="52"/>
        <v>256</v>
      </c>
      <c r="O155" s="51">
        <f t="shared" si="53"/>
        <v>768</v>
      </c>
      <c r="P155" s="52">
        <f t="shared" si="54"/>
        <v>1332.3379774981338</v>
      </c>
      <c r="R155" s="53">
        <v>1.0049999999999999</v>
      </c>
    </row>
    <row r="156" spans="1:18" s="50" customFormat="1">
      <c r="A156" s="50">
        <v>87</v>
      </c>
      <c r="B156" s="50">
        <v>10</v>
      </c>
      <c r="C156" s="50">
        <v>11</v>
      </c>
      <c r="D156" s="50">
        <v>12</v>
      </c>
      <c r="E156" s="50">
        <v>32</v>
      </c>
      <c r="F156" s="50">
        <v>49</v>
      </c>
      <c r="G156" s="51">
        <f t="shared" si="55"/>
        <v>32800</v>
      </c>
      <c r="H156" s="51">
        <v>30</v>
      </c>
      <c r="I156" s="51">
        <f t="shared" si="48"/>
        <v>17</v>
      </c>
      <c r="J156" s="51">
        <v>7000</v>
      </c>
      <c r="K156" s="51" t="b">
        <v>1</v>
      </c>
      <c r="L156" s="51">
        <f t="shared" si="50"/>
        <v>512</v>
      </c>
      <c r="M156" s="51">
        <f t="shared" si="51"/>
        <v>1024</v>
      </c>
      <c r="N156" s="51">
        <f t="shared" si="52"/>
        <v>2048</v>
      </c>
      <c r="O156" s="51">
        <f t="shared" si="53"/>
        <v>3584</v>
      </c>
      <c r="P156" s="52">
        <f t="shared" si="54"/>
        <v>1640.9916057678654</v>
      </c>
      <c r="R156" s="53">
        <v>1.0049999999999999</v>
      </c>
    </row>
    <row r="157" spans="1:18" s="50" customFormat="1">
      <c r="A157" s="50">
        <v>88</v>
      </c>
      <c r="B157" s="50">
        <v>11</v>
      </c>
      <c r="C157" s="50">
        <v>11</v>
      </c>
      <c r="D157" s="50">
        <v>13</v>
      </c>
      <c r="E157" s="50">
        <v>32</v>
      </c>
      <c r="F157" s="50">
        <v>49</v>
      </c>
      <c r="G157" s="51">
        <f t="shared" si="55"/>
        <v>34980</v>
      </c>
      <c r="H157" s="51">
        <v>30</v>
      </c>
      <c r="I157" s="51">
        <f t="shared" si="48"/>
        <v>17</v>
      </c>
      <c r="J157" s="51">
        <v>7000</v>
      </c>
      <c r="K157" s="51" t="b">
        <v>1</v>
      </c>
      <c r="L157" s="51">
        <f t="shared" si="50"/>
        <v>1024</v>
      </c>
      <c r="M157" s="51">
        <f t="shared" si="51"/>
        <v>1024</v>
      </c>
      <c r="N157" s="51">
        <f t="shared" si="52"/>
        <v>4096</v>
      </c>
      <c r="O157" s="51">
        <f t="shared" si="53"/>
        <v>6144</v>
      </c>
      <c r="P157" s="52">
        <f t="shared" si="54"/>
        <v>1749.0368757217507</v>
      </c>
      <c r="R157" s="53">
        <v>1.0049999999999999</v>
      </c>
    </row>
    <row r="158" spans="1:18" s="50" customFormat="1">
      <c r="A158" s="50">
        <v>89</v>
      </c>
      <c r="B158" s="50">
        <v>12</v>
      </c>
      <c r="C158" s="50">
        <v>12</v>
      </c>
      <c r="D158" s="50">
        <v>14</v>
      </c>
      <c r="E158" s="50">
        <v>32</v>
      </c>
      <c r="F158" s="50">
        <v>49</v>
      </c>
      <c r="G158" s="51">
        <f t="shared" si="55"/>
        <v>37740</v>
      </c>
      <c r="H158" s="51">
        <v>27</v>
      </c>
      <c r="I158" s="51">
        <f t="shared" si="48"/>
        <v>17</v>
      </c>
      <c r="J158" s="51">
        <v>7000</v>
      </c>
      <c r="K158" s="51" t="b">
        <v>1</v>
      </c>
      <c r="L158" s="51">
        <f t="shared" si="50"/>
        <v>2048</v>
      </c>
      <c r="M158" s="51">
        <f t="shared" si="51"/>
        <v>2048</v>
      </c>
      <c r="N158" s="51">
        <f t="shared" si="52"/>
        <v>8192</v>
      </c>
      <c r="O158" s="51">
        <f t="shared" si="53"/>
        <v>12288</v>
      </c>
      <c r="P158" s="52">
        <f t="shared" si="54"/>
        <v>1887.9962826260326</v>
      </c>
      <c r="R158" s="53">
        <v>1.0049999999999999</v>
      </c>
    </row>
    <row r="159" spans="1:18" s="50" customFormat="1">
      <c r="A159" s="50">
        <v>90</v>
      </c>
      <c r="B159" s="50">
        <v>13</v>
      </c>
      <c r="C159" s="50">
        <v>13</v>
      </c>
      <c r="D159" s="50">
        <v>15</v>
      </c>
      <c r="E159" s="50">
        <v>32</v>
      </c>
      <c r="F159" s="50">
        <v>49</v>
      </c>
      <c r="G159" s="51">
        <f t="shared" si="55"/>
        <v>40520</v>
      </c>
      <c r="H159" s="51">
        <v>27</v>
      </c>
      <c r="I159" s="51">
        <f t="shared" si="48"/>
        <v>17</v>
      </c>
      <c r="J159" s="51">
        <v>7000</v>
      </c>
      <c r="K159" s="51" t="b">
        <v>1</v>
      </c>
      <c r="L159" s="51">
        <f t="shared" si="50"/>
        <v>4096</v>
      </c>
      <c r="M159" s="51">
        <f t="shared" si="51"/>
        <v>4096</v>
      </c>
      <c r="N159" s="51">
        <f t="shared" si="52"/>
        <v>16384</v>
      </c>
      <c r="O159" s="51">
        <f t="shared" si="53"/>
        <v>24576</v>
      </c>
      <c r="P159" s="52">
        <f t="shared" si="54"/>
        <v>2026.9638463856706</v>
      </c>
      <c r="R159" s="53">
        <v>1.0049999999999999</v>
      </c>
    </row>
    <row r="160" spans="1:18" s="50" customFormat="1">
      <c r="A160" s="50">
        <v>91</v>
      </c>
      <c r="B160" s="50">
        <v>14</v>
      </c>
      <c r="C160" s="50">
        <v>14</v>
      </c>
      <c r="D160" s="50">
        <v>16</v>
      </c>
      <c r="E160" s="50">
        <v>32</v>
      </c>
      <c r="F160" s="50">
        <v>49</v>
      </c>
      <c r="G160" s="51">
        <f t="shared" si="55"/>
        <v>43300</v>
      </c>
      <c r="H160" s="51">
        <v>27</v>
      </c>
      <c r="I160" s="51">
        <f t="shared" si="48"/>
        <v>17</v>
      </c>
      <c r="J160" s="51">
        <v>7000</v>
      </c>
      <c r="K160" s="51" t="b">
        <v>1</v>
      </c>
      <c r="L160" s="51">
        <f t="shared" si="50"/>
        <v>8192</v>
      </c>
      <c r="M160" s="51">
        <f t="shared" si="51"/>
        <v>8192</v>
      </c>
      <c r="N160" s="51">
        <f t="shared" si="52"/>
        <v>32768</v>
      </c>
      <c r="O160" s="51">
        <f t="shared" si="53"/>
        <v>49152</v>
      </c>
      <c r="P160" s="52">
        <f t="shared" si="54"/>
        <v>2165.935488946363</v>
      </c>
      <c r="R160" s="53">
        <v>1.0049999999999999</v>
      </c>
    </row>
    <row r="161" spans="1:18" s="50" customFormat="1">
      <c r="A161" s="50">
        <v>92</v>
      </c>
      <c r="B161" s="50">
        <v>15</v>
      </c>
      <c r="C161" s="50">
        <v>15</v>
      </c>
      <c r="D161" s="50">
        <v>17</v>
      </c>
      <c r="E161" s="50">
        <v>32</v>
      </c>
      <c r="F161" s="50">
        <v>49</v>
      </c>
      <c r="G161" s="51">
        <f t="shared" si="55"/>
        <v>46080</v>
      </c>
      <c r="H161" s="51">
        <v>27</v>
      </c>
      <c r="I161" s="51">
        <f t="shared" si="48"/>
        <v>17</v>
      </c>
      <c r="J161" s="51">
        <v>7000</v>
      </c>
      <c r="K161" s="51" t="b">
        <v>1</v>
      </c>
      <c r="L161" s="51">
        <f t="shared" si="50"/>
        <v>16384</v>
      </c>
      <c r="M161" s="51">
        <f t="shared" si="51"/>
        <v>16384</v>
      </c>
      <c r="N161" s="51">
        <f t="shared" si="52"/>
        <v>65536</v>
      </c>
      <c r="O161" s="51">
        <f t="shared" si="53"/>
        <v>98304</v>
      </c>
      <c r="P161" s="52">
        <f t="shared" si="54"/>
        <v>2304.9091710009375</v>
      </c>
      <c r="R161" s="53">
        <v>1.0049999999999999</v>
      </c>
    </row>
    <row r="162" spans="1:18" s="50" customFormat="1">
      <c r="A162" s="50">
        <v>93</v>
      </c>
      <c r="B162" s="50">
        <v>16</v>
      </c>
      <c r="C162" s="50">
        <v>16</v>
      </c>
      <c r="D162" s="50">
        <v>18</v>
      </c>
      <c r="E162" s="50">
        <v>32</v>
      </c>
      <c r="F162" s="50">
        <v>49</v>
      </c>
      <c r="G162" s="51">
        <f t="shared" si="55"/>
        <v>48860</v>
      </c>
      <c r="H162" s="51">
        <v>27</v>
      </c>
      <c r="I162" s="51">
        <f t="shared" si="48"/>
        <v>17</v>
      </c>
      <c r="J162" s="51">
        <v>7000</v>
      </c>
      <c r="K162" s="51" t="b">
        <v>1</v>
      </c>
      <c r="L162" s="51">
        <f t="shared" si="50"/>
        <v>32768</v>
      </c>
      <c r="M162" s="51">
        <f t="shared" si="51"/>
        <v>32768</v>
      </c>
      <c r="N162" s="51">
        <f t="shared" si="52"/>
        <v>131072</v>
      </c>
      <c r="O162" s="51">
        <f t="shared" si="53"/>
        <v>196608</v>
      </c>
      <c r="P162" s="52">
        <f t="shared" si="54"/>
        <v>2443.8838728257929</v>
      </c>
      <c r="R162" s="53">
        <v>1.0049999999999999</v>
      </c>
    </row>
    <row r="163" spans="1:18" s="50" customFormat="1">
      <c r="A163" s="50">
        <v>94</v>
      </c>
      <c r="B163" s="50">
        <v>17</v>
      </c>
      <c r="C163" s="50">
        <v>17</v>
      </c>
      <c r="D163" s="50">
        <v>19</v>
      </c>
      <c r="E163" s="50">
        <v>32</v>
      </c>
      <c r="F163" s="50">
        <v>49</v>
      </c>
      <c r="G163" s="51">
        <f t="shared" si="55"/>
        <v>51640</v>
      </c>
      <c r="H163" s="51">
        <v>27</v>
      </c>
      <c r="I163" s="51">
        <f t="shared" si="48"/>
        <v>17</v>
      </c>
      <c r="J163" s="51">
        <v>7000</v>
      </c>
      <c r="K163" s="51" t="b">
        <v>1</v>
      </c>
      <c r="L163" s="51">
        <f t="shared" si="50"/>
        <v>65536</v>
      </c>
      <c r="M163" s="51">
        <f t="shared" si="51"/>
        <v>65536</v>
      </c>
      <c r="N163" s="51">
        <f t="shared" si="52"/>
        <v>262144</v>
      </c>
      <c r="O163" s="51">
        <f t="shared" si="53"/>
        <v>393216</v>
      </c>
      <c r="P163" s="52">
        <f t="shared" si="54"/>
        <v>2582.8590845416238</v>
      </c>
      <c r="R163" s="53">
        <v>1.0049999999999999</v>
      </c>
    </row>
    <row r="164" spans="1:18" s="50" customFormat="1">
      <c r="A164" s="50">
        <v>95</v>
      </c>
      <c r="B164" s="50">
        <v>18</v>
      </c>
      <c r="C164" s="50">
        <v>18</v>
      </c>
      <c r="D164" s="50">
        <v>20</v>
      </c>
      <c r="E164" s="50">
        <v>32</v>
      </c>
      <c r="F164" s="50">
        <v>49</v>
      </c>
      <c r="G164" s="51">
        <f t="shared" si="55"/>
        <v>54420</v>
      </c>
      <c r="H164" s="51">
        <v>27</v>
      </c>
      <c r="I164" s="51">
        <f t="shared" si="48"/>
        <v>17</v>
      </c>
      <c r="J164" s="51">
        <v>7000</v>
      </c>
      <c r="K164" s="51" t="b">
        <v>1</v>
      </c>
      <c r="L164" s="51">
        <f t="shared" si="50"/>
        <v>131072</v>
      </c>
      <c r="M164" s="51">
        <f t="shared" si="51"/>
        <v>131072</v>
      </c>
      <c r="N164" s="51">
        <f t="shared" si="52"/>
        <v>524288</v>
      </c>
      <c r="O164" s="51">
        <f t="shared" si="53"/>
        <v>786432</v>
      </c>
      <c r="P164" s="52">
        <f t="shared" si="54"/>
        <v>2721.8345512044016</v>
      </c>
      <c r="R164" s="53">
        <v>1.0049999999999999</v>
      </c>
    </row>
    <row r="165" spans="1:18" s="50" customFormat="1">
      <c r="A165" s="50">
        <v>96</v>
      </c>
      <c r="B165" s="50">
        <v>19</v>
      </c>
      <c r="C165" s="50">
        <v>19</v>
      </c>
      <c r="D165" s="50">
        <v>21</v>
      </c>
      <c r="E165" s="50">
        <v>32</v>
      </c>
      <c r="F165" s="50">
        <v>49</v>
      </c>
      <c r="G165" s="51">
        <f t="shared" si="55"/>
        <v>57200</v>
      </c>
      <c r="H165" s="51">
        <v>27</v>
      </c>
      <c r="I165" s="51">
        <f t="shared" si="48"/>
        <v>17</v>
      </c>
      <c r="J165" s="51">
        <v>7000</v>
      </c>
      <c r="K165" s="51" t="b">
        <v>1</v>
      </c>
      <c r="L165" s="51">
        <f t="shared" si="50"/>
        <v>262144</v>
      </c>
      <c r="M165" s="51">
        <f t="shared" si="51"/>
        <v>262144</v>
      </c>
      <c r="N165" s="51">
        <f t="shared" si="52"/>
        <v>1048576</v>
      </c>
      <c r="O165" s="51">
        <f t="shared" si="53"/>
        <v>1572864</v>
      </c>
      <c r="P165" s="52">
        <f t="shared" si="54"/>
        <v>2860.8101453410172</v>
      </c>
      <c r="R165" s="53">
        <v>1.0049999999999999</v>
      </c>
    </row>
    <row r="166" spans="1:18" s="50" customFormat="1">
      <c r="A166" s="50">
        <v>97</v>
      </c>
      <c r="B166" s="50">
        <v>20</v>
      </c>
      <c r="C166" s="50">
        <v>20</v>
      </c>
      <c r="D166" s="50">
        <v>22</v>
      </c>
      <c r="E166" s="50">
        <v>32</v>
      </c>
      <c r="F166" s="50">
        <v>49</v>
      </c>
      <c r="G166" s="51">
        <f t="shared" si="55"/>
        <v>59980</v>
      </c>
      <c r="H166" s="51">
        <v>27</v>
      </c>
      <c r="I166" s="51">
        <f t="shared" si="48"/>
        <v>17</v>
      </c>
      <c r="J166" s="51">
        <v>7000</v>
      </c>
      <c r="K166" s="51" t="b">
        <v>1</v>
      </c>
      <c r="L166" s="51">
        <f t="shared" si="50"/>
        <v>524288</v>
      </c>
      <c r="M166" s="51">
        <f t="shared" si="51"/>
        <v>524288</v>
      </c>
      <c r="N166" s="51">
        <f t="shared" si="52"/>
        <v>2097152</v>
      </c>
      <c r="O166" s="51">
        <f t="shared" si="53"/>
        <v>3145728</v>
      </c>
      <c r="P166" s="52">
        <f t="shared" si="54"/>
        <v>2999.7858032146432</v>
      </c>
      <c r="R166" s="53">
        <v>1.0049999999999999</v>
      </c>
    </row>
    <row r="167" spans="1:18" s="50" customFormat="1">
      <c r="A167" s="50">
        <v>87</v>
      </c>
      <c r="B167" s="50">
        <v>21</v>
      </c>
      <c r="C167" s="50">
        <v>21</v>
      </c>
      <c r="D167" s="50">
        <v>21</v>
      </c>
      <c r="E167" s="50">
        <v>32</v>
      </c>
      <c r="F167" s="50">
        <v>49</v>
      </c>
      <c r="G167" s="51">
        <f t="shared" ref="G167:G177" si="56">INT(P167)*20</f>
        <v>59980</v>
      </c>
      <c r="H167" s="51">
        <v>27</v>
      </c>
      <c r="I167" s="51">
        <f t="shared" si="48"/>
        <v>17</v>
      </c>
      <c r="J167" s="51">
        <v>7000</v>
      </c>
      <c r="K167" s="51" t="b">
        <v>1</v>
      </c>
      <c r="L167" s="51">
        <f t="shared" ref="L167:L177" si="57">IF(B167&gt;0,POWER(2,B167-1),0)</f>
        <v>1048576</v>
      </c>
      <c r="M167" s="51">
        <f t="shared" ref="M167:M177" si="58">IF(C167&gt;0,POWER(2,C167-1),0)</f>
        <v>1048576</v>
      </c>
      <c r="N167" s="51">
        <f t="shared" ref="N167:N177" si="59">IF(D167&gt;0,POWER(2,D167-1),0)</f>
        <v>1048576</v>
      </c>
      <c r="O167" s="51">
        <f t="shared" ref="O167:O177" si="60">SUM(L167:N167)</f>
        <v>3145728</v>
      </c>
      <c r="P167" s="52">
        <f t="shared" ref="P167:P177" si="61">LOG(O167 + 1,R167)</f>
        <v>2999.7858032146432</v>
      </c>
      <c r="R167" s="53">
        <v>1.0049999999999999</v>
      </c>
    </row>
    <row r="168" spans="1:18" s="50" customFormat="1">
      <c r="A168" s="50">
        <v>88</v>
      </c>
      <c r="B168" s="50">
        <v>22</v>
      </c>
      <c r="C168" s="50">
        <v>22</v>
      </c>
      <c r="D168" s="50">
        <v>22</v>
      </c>
      <c r="E168" s="50">
        <v>39</v>
      </c>
      <c r="F168" s="50">
        <v>49</v>
      </c>
      <c r="G168" s="51">
        <f t="shared" si="56"/>
        <v>104520</v>
      </c>
      <c r="H168" s="51">
        <v>27</v>
      </c>
      <c r="I168" s="51">
        <f t="shared" si="48"/>
        <v>10</v>
      </c>
      <c r="J168" s="51">
        <v>7000</v>
      </c>
      <c r="K168" s="51" t="b">
        <v>1</v>
      </c>
      <c r="L168" s="51">
        <f t="shared" si="57"/>
        <v>2097152</v>
      </c>
      <c r="M168" s="51">
        <f t="shared" si="58"/>
        <v>2097152</v>
      </c>
      <c r="N168" s="51">
        <f t="shared" si="59"/>
        <v>2097152</v>
      </c>
      <c r="O168" s="51">
        <f t="shared" si="60"/>
        <v>6291456</v>
      </c>
      <c r="P168" s="52">
        <f t="shared" si="61"/>
        <v>5226.0578569276713</v>
      </c>
      <c r="R168" s="53">
        <v>1.0029999999999999</v>
      </c>
    </row>
    <row r="169" spans="1:18" s="50" customFormat="1">
      <c r="A169" s="50">
        <v>89</v>
      </c>
      <c r="B169" s="50">
        <v>23</v>
      </c>
      <c r="C169" s="50">
        <v>23</v>
      </c>
      <c r="D169" s="50">
        <v>23</v>
      </c>
      <c r="E169" s="50">
        <v>39</v>
      </c>
      <c r="F169" s="50">
        <v>49</v>
      </c>
      <c r="G169" s="51">
        <f t="shared" si="56"/>
        <v>109140</v>
      </c>
      <c r="H169" s="51">
        <v>27</v>
      </c>
      <c r="I169" s="51">
        <f t="shared" si="48"/>
        <v>10</v>
      </c>
      <c r="J169" s="51">
        <v>7000</v>
      </c>
      <c r="K169" s="51" t="b">
        <v>1</v>
      </c>
      <c r="L169" s="51">
        <f t="shared" si="57"/>
        <v>4194304</v>
      </c>
      <c r="M169" s="51">
        <f t="shared" si="58"/>
        <v>4194304</v>
      </c>
      <c r="N169" s="51">
        <f t="shared" si="59"/>
        <v>4194304</v>
      </c>
      <c r="O169" s="51">
        <f t="shared" si="60"/>
        <v>12582912</v>
      </c>
      <c r="P169" s="52">
        <f t="shared" si="61"/>
        <v>5457.453291146584</v>
      </c>
      <c r="R169" s="53">
        <v>1.0029999999999999</v>
      </c>
    </row>
    <row r="170" spans="1:18" s="50" customFormat="1">
      <c r="A170" s="50">
        <v>90</v>
      </c>
      <c r="B170" s="50">
        <v>24</v>
      </c>
      <c r="C170" s="50">
        <v>24</v>
      </c>
      <c r="D170" s="50">
        <v>24</v>
      </c>
      <c r="E170" s="50">
        <v>39</v>
      </c>
      <c r="F170" s="50">
        <v>49</v>
      </c>
      <c r="G170" s="51">
        <f t="shared" si="56"/>
        <v>113760</v>
      </c>
      <c r="H170" s="51">
        <v>25</v>
      </c>
      <c r="I170" s="51">
        <f t="shared" si="48"/>
        <v>10</v>
      </c>
      <c r="J170" s="51">
        <v>7000</v>
      </c>
      <c r="K170" s="51" t="b">
        <v>1</v>
      </c>
      <c r="L170" s="51">
        <f t="shared" si="57"/>
        <v>8388608</v>
      </c>
      <c r="M170" s="51">
        <f t="shared" si="58"/>
        <v>8388608</v>
      </c>
      <c r="N170" s="51">
        <f t="shared" si="59"/>
        <v>8388608</v>
      </c>
      <c r="O170" s="51">
        <f t="shared" si="60"/>
        <v>25165824</v>
      </c>
      <c r="P170" s="52">
        <f t="shared" si="61"/>
        <v>5688.8487386308279</v>
      </c>
      <c r="R170" s="53">
        <v>1.0029999999999999</v>
      </c>
    </row>
    <row r="171" spans="1:18" s="50" customFormat="1">
      <c r="A171" s="50">
        <v>91</v>
      </c>
      <c r="B171" s="50">
        <v>25</v>
      </c>
      <c r="C171" s="50">
        <v>25</v>
      </c>
      <c r="D171" s="50">
        <v>25</v>
      </c>
      <c r="E171" s="50">
        <v>39</v>
      </c>
      <c r="F171" s="50">
        <v>49</v>
      </c>
      <c r="G171" s="51">
        <f t="shared" si="56"/>
        <v>118400</v>
      </c>
      <c r="H171" s="51">
        <v>25</v>
      </c>
      <c r="I171" s="51">
        <f t="shared" si="48"/>
        <v>10</v>
      </c>
      <c r="J171" s="51">
        <v>7000</v>
      </c>
      <c r="K171" s="51" t="b">
        <v>1</v>
      </c>
      <c r="L171" s="51">
        <f t="shared" si="57"/>
        <v>16777216</v>
      </c>
      <c r="M171" s="51">
        <f t="shared" si="58"/>
        <v>16777216</v>
      </c>
      <c r="N171" s="51">
        <f t="shared" si="59"/>
        <v>16777216</v>
      </c>
      <c r="O171" s="51">
        <f t="shared" si="60"/>
        <v>50331648</v>
      </c>
      <c r="P171" s="52">
        <f t="shared" si="61"/>
        <v>5920.2441927477394</v>
      </c>
      <c r="R171" s="53">
        <v>1.0029999999999999</v>
      </c>
    </row>
    <row r="172" spans="1:18" s="50" customFormat="1">
      <c r="A172" s="50">
        <v>92</v>
      </c>
      <c r="B172" s="50">
        <v>26</v>
      </c>
      <c r="C172" s="50">
        <v>26</v>
      </c>
      <c r="D172" s="50">
        <v>26</v>
      </c>
      <c r="E172" s="50">
        <v>39</v>
      </c>
      <c r="F172" s="50">
        <v>49</v>
      </c>
      <c r="G172" s="51">
        <f t="shared" si="56"/>
        <v>184440</v>
      </c>
      <c r="H172" s="51">
        <v>25</v>
      </c>
      <c r="I172" s="51">
        <f t="shared" si="48"/>
        <v>10</v>
      </c>
      <c r="J172" s="51">
        <v>7000</v>
      </c>
      <c r="K172" s="51" t="b">
        <v>1</v>
      </c>
      <c r="L172" s="51">
        <f t="shared" si="57"/>
        <v>33554432</v>
      </c>
      <c r="M172" s="51">
        <f t="shared" si="58"/>
        <v>33554432</v>
      </c>
      <c r="N172" s="51">
        <f t="shared" si="59"/>
        <v>33554432</v>
      </c>
      <c r="O172" s="51">
        <f t="shared" si="60"/>
        <v>100663296</v>
      </c>
      <c r="P172" s="52">
        <f t="shared" si="61"/>
        <v>9222.8564840587442</v>
      </c>
      <c r="R172" s="53">
        <v>1.002</v>
      </c>
    </row>
    <row r="173" spans="1:18" s="50" customFormat="1">
      <c r="A173" s="50">
        <v>93</v>
      </c>
      <c r="B173" s="50">
        <v>27</v>
      </c>
      <c r="C173" s="50">
        <v>27</v>
      </c>
      <c r="D173" s="50">
        <v>27</v>
      </c>
      <c r="E173" s="50">
        <v>39</v>
      </c>
      <c r="F173" s="50">
        <v>49</v>
      </c>
      <c r="G173" s="51">
        <f t="shared" si="56"/>
        <v>191380</v>
      </c>
      <c r="H173" s="51">
        <v>25</v>
      </c>
      <c r="I173" s="51">
        <f t="shared" si="48"/>
        <v>10</v>
      </c>
      <c r="J173" s="51">
        <v>7000</v>
      </c>
      <c r="K173" s="51" t="b">
        <v>1</v>
      </c>
      <c r="L173" s="51">
        <f t="shared" si="57"/>
        <v>67108864</v>
      </c>
      <c r="M173" s="51">
        <f t="shared" si="58"/>
        <v>67108864</v>
      </c>
      <c r="N173" s="51">
        <f t="shared" si="59"/>
        <v>67108864</v>
      </c>
      <c r="O173" s="51">
        <f t="shared" si="60"/>
        <v>201326592</v>
      </c>
      <c r="P173" s="52">
        <f t="shared" si="61"/>
        <v>9569.776530033836</v>
      </c>
      <c r="R173" s="53">
        <v>1.002</v>
      </c>
    </row>
    <row r="174" spans="1:18" s="50" customFormat="1">
      <c r="A174" s="50">
        <v>94</v>
      </c>
      <c r="B174" s="50">
        <v>28</v>
      </c>
      <c r="C174" s="50">
        <v>28</v>
      </c>
      <c r="D174" s="50">
        <v>28</v>
      </c>
      <c r="E174" s="50">
        <v>39</v>
      </c>
      <c r="F174" s="50">
        <v>49</v>
      </c>
      <c r="G174" s="51">
        <f t="shared" si="56"/>
        <v>198320</v>
      </c>
      <c r="H174" s="51">
        <v>25</v>
      </c>
      <c r="I174" s="51">
        <f t="shared" si="48"/>
        <v>10</v>
      </c>
      <c r="J174" s="51">
        <v>7000</v>
      </c>
      <c r="K174" s="51" t="b">
        <v>1</v>
      </c>
      <c r="L174" s="51">
        <f t="shared" si="57"/>
        <v>134217728</v>
      </c>
      <c r="M174" s="51">
        <f t="shared" si="58"/>
        <v>134217728</v>
      </c>
      <c r="N174" s="51">
        <f t="shared" si="59"/>
        <v>134217728</v>
      </c>
      <c r="O174" s="51">
        <f t="shared" si="60"/>
        <v>402653184</v>
      </c>
      <c r="P174" s="52">
        <f t="shared" si="61"/>
        <v>9916.6965772519325</v>
      </c>
      <c r="R174" s="53">
        <v>1.002</v>
      </c>
    </row>
    <row r="175" spans="1:18" s="50" customFormat="1">
      <c r="A175" s="50">
        <v>95</v>
      </c>
      <c r="B175" s="50">
        <v>29</v>
      </c>
      <c r="C175" s="50">
        <v>29</v>
      </c>
      <c r="D175" s="50">
        <v>29</v>
      </c>
      <c r="E175" s="50">
        <v>39</v>
      </c>
      <c r="F175" s="50">
        <v>49</v>
      </c>
      <c r="G175" s="51">
        <f t="shared" si="56"/>
        <v>205260</v>
      </c>
      <c r="H175" s="51">
        <v>25</v>
      </c>
      <c r="I175" s="51">
        <f t="shared" si="48"/>
        <v>10</v>
      </c>
      <c r="J175" s="51">
        <v>7000</v>
      </c>
      <c r="K175" s="51" t="b">
        <v>1</v>
      </c>
      <c r="L175" s="51">
        <f t="shared" si="57"/>
        <v>268435456</v>
      </c>
      <c r="M175" s="51">
        <f t="shared" si="58"/>
        <v>268435456</v>
      </c>
      <c r="N175" s="51">
        <f t="shared" si="59"/>
        <v>268435456</v>
      </c>
      <c r="O175" s="51">
        <f t="shared" si="60"/>
        <v>805306368</v>
      </c>
      <c r="P175" s="52">
        <f t="shared" si="61"/>
        <v>10263.61662509153</v>
      </c>
      <c r="R175" s="53">
        <v>1.002</v>
      </c>
    </row>
    <row r="176" spans="1:18" s="50" customFormat="1">
      <c r="A176" s="50">
        <v>96</v>
      </c>
      <c r="B176" s="50">
        <v>30</v>
      </c>
      <c r="C176" s="50">
        <v>30</v>
      </c>
      <c r="D176" s="50">
        <v>30</v>
      </c>
      <c r="E176" s="50">
        <v>39</v>
      </c>
      <c r="F176" s="50">
        <v>49</v>
      </c>
      <c r="G176" s="51">
        <f t="shared" si="56"/>
        <v>424200</v>
      </c>
      <c r="H176" s="51">
        <v>25</v>
      </c>
      <c r="I176" s="51">
        <f t="shared" si="48"/>
        <v>10</v>
      </c>
      <c r="J176" s="51">
        <v>7000</v>
      </c>
      <c r="K176" s="51" t="b">
        <v>1</v>
      </c>
      <c r="L176" s="51">
        <f t="shared" si="57"/>
        <v>536870912</v>
      </c>
      <c r="M176" s="51">
        <f t="shared" si="58"/>
        <v>536870912</v>
      </c>
      <c r="N176" s="51">
        <f t="shared" si="59"/>
        <v>536870912</v>
      </c>
      <c r="O176" s="51">
        <f t="shared" si="60"/>
        <v>1610612736</v>
      </c>
      <c r="P176" s="52">
        <f t="shared" si="61"/>
        <v>21210.478700018561</v>
      </c>
      <c r="R176" s="53">
        <v>1.0009999999999999</v>
      </c>
    </row>
    <row r="177" spans="1:18" s="50" customFormat="1">
      <c r="A177" s="50">
        <v>97</v>
      </c>
      <c r="B177" s="50">
        <v>31</v>
      </c>
      <c r="C177" s="50">
        <v>31</v>
      </c>
      <c r="D177" s="50">
        <v>31</v>
      </c>
      <c r="E177" s="50">
        <v>39</v>
      </c>
      <c r="F177" s="50">
        <v>49</v>
      </c>
      <c r="G177" s="51">
        <f t="shared" si="56"/>
        <v>438060</v>
      </c>
      <c r="H177" s="51">
        <v>25</v>
      </c>
      <c r="I177" s="51">
        <f t="shared" si="48"/>
        <v>10</v>
      </c>
      <c r="J177" s="51">
        <v>7000</v>
      </c>
      <c r="K177" s="51" t="b">
        <v>1</v>
      </c>
      <c r="L177" s="51">
        <f t="shared" si="57"/>
        <v>1073741824</v>
      </c>
      <c r="M177" s="51">
        <f t="shared" si="58"/>
        <v>1073741824</v>
      </c>
      <c r="N177" s="51">
        <f t="shared" si="59"/>
        <v>1073741824</v>
      </c>
      <c r="O177" s="51">
        <f t="shared" si="60"/>
        <v>3221225472</v>
      </c>
      <c r="P177" s="52">
        <f t="shared" si="61"/>
        <v>21903.972396124864</v>
      </c>
      <c r="R177" s="53">
        <v>1.0009999999999999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gasbank</cp:lastModifiedBy>
  <cp:revision/>
  <dcterms:created xsi:type="dcterms:W3CDTF">2018-12-21T07:15:49Z</dcterms:created>
  <dcterms:modified xsi:type="dcterms:W3CDTF">2019-02-10T11:59:55Z</dcterms:modified>
  <cp:category/>
  <cp:contentStatus/>
</cp:coreProperties>
</file>