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13\Documents\"/>
    </mc:Choice>
  </mc:AlternateContent>
  <xr:revisionPtr revIDLastSave="0" documentId="13_ncr:1_{1340E4ED-EFF7-4266-BC6E-80FF55D50D22}" xr6:coauthVersionLast="47" xr6:coauthVersionMax="47" xr10:uidLastSave="{00000000-0000-0000-0000-000000000000}"/>
  <bookViews>
    <workbookView xWindow="-110" yWindow="-110" windowWidth="19420" windowHeight="10420" xr2:uid="{3A75D754-9CE5-41A4-9112-7272C7C6BAE5}"/>
  </bookViews>
  <sheets>
    <sheet name="budget" sheetId="1" r:id="rId1"/>
    <sheet name="accomod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1" l="1"/>
  <c r="L8" i="1"/>
  <c r="L12" i="1" l="1"/>
  <c r="H12" i="1"/>
  <c r="H3" i="1"/>
  <c r="C3" i="1"/>
  <c r="D3" i="1" s="1"/>
  <c r="H4" i="1"/>
  <c r="A7" i="1" l="1"/>
  <c r="B7" i="1" s="1"/>
  <c r="D7" i="1" s="1"/>
  <c r="C7" i="1" l="1"/>
</calcChain>
</file>

<file path=xl/sharedStrings.xml><?xml version="1.0" encoding="utf-8"?>
<sst xmlns="http://schemas.openxmlformats.org/spreadsheetml/2006/main" count="36" uniqueCount="30">
  <si>
    <t>Fixed costs</t>
  </si>
  <si>
    <t>Variable costs</t>
  </si>
  <si>
    <t>Rent</t>
  </si>
  <si>
    <t>Inputs</t>
  </si>
  <si>
    <t>Maintainance loan</t>
  </si>
  <si>
    <t>Phone bill</t>
  </si>
  <si>
    <t>Food</t>
  </si>
  <si>
    <t>Weekly (42)</t>
  </si>
  <si>
    <t>Monthly</t>
  </si>
  <si>
    <t>Monthly expenditure</t>
  </si>
  <si>
    <t>Annual expenditure</t>
  </si>
  <si>
    <t>Restaurant meal</t>
  </si>
  <si>
    <t>Units</t>
  </si>
  <si>
    <t>Month of food</t>
  </si>
  <si>
    <t>2 meals</t>
  </si>
  <si>
    <t>Month incl bills</t>
  </si>
  <si>
    <t>Month</t>
  </si>
  <si>
    <t>Item</t>
  </si>
  <si>
    <t>Alchohol</t>
  </si>
  <si>
    <t>Four weekends</t>
  </si>
  <si>
    <t>Rollover</t>
  </si>
  <si>
    <t>Annual rollover</t>
  </si>
  <si>
    <t>Runescape</t>
  </si>
  <si>
    <t>Toilet paper</t>
  </si>
  <si>
    <t>Tooth paste</t>
  </si>
  <si>
    <t>Mullvad</t>
  </si>
  <si>
    <t>Laundry</t>
  </si>
  <si>
    <t>one wash a week</t>
  </si>
  <si>
    <t>Value</t>
  </si>
  <si>
    <t>Laundry powder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</si>
</sst>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30ABB-CCA3-4085-B6B0-26E868FD598F}">
  <dimension ref="A1:L12"/>
  <sheetViews>
    <sheetView tabSelected="1" workbookViewId="0">
      <selection activeCell="J10" sqref="J10"/>
    </sheetView>
  </sheetViews>
  <sheetFormatPr defaultRowHeight="14.5" x14ac:dyDescent="0.35"/>
  <cols>
    <col min="1" max="1" width="18.54296875" bestFit="1" customWidth="1"/>
    <col min="2" max="2" width="17.453125" bestFit="1" customWidth="1"/>
    <col min="3" max="3" width="12.26953125" bestFit="1" customWidth="1"/>
    <col min="4" max="4" width="13.7265625" bestFit="1" customWidth="1"/>
    <col min="5" max="5" width="5.81640625" customWidth="1"/>
    <col min="6" max="6" width="13.1796875" bestFit="1" customWidth="1"/>
    <col min="7" max="7" width="13.54296875" bestFit="1" customWidth="1"/>
    <col min="8" max="8" width="9.81640625" bestFit="1" customWidth="1"/>
    <col min="9" max="9" width="5.81640625" customWidth="1"/>
    <col min="10" max="10" width="14.54296875" bestFit="1" customWidth="1"/>
    <col min="11" max="11" width="15.1796875" bestFit="1" customWidth="1"/>
    <col min="12" max="12" width="12.26953125" bestFit="1" customWidth="1"/>
  </cols>
  <sheetData>
    <row r="1" spans="1:12" x14ac:dyDescent="0.35">
      <c r="F1" t="s">
        <v>0</v>
      </c>
      <c r="J1" t="s">
        <v>1</v>
      </c>
    </row>
    <row r="2" spans="1:12" x14ac:dyDescent="0.35">
      <c r="B2" t="s">
        <v>3</v>
      </c>
      <c r="C2" t="s">
        <v>7</v>
      </c>
      <c r="D2" t="s">
        <v>8</v>
      </c>
      <c r="F2" t="s">
        <v>17</v>
      </c>
      <c r="G2" t="s">
        <v>12</v>
      </c>
      <c r="H2" t="s">
        <v>28</v>
      </c>
      <c r="J2" t="s">
        <v>17</v>
      </c>
      <c r="K2" t="s">
        <v>12</v>
      </c>
      <c r="L2" t="s">
        <v>28</v>
      </c>
    </row>
    <row r="3" spans="1:12" x14ac:dyDescent="0.35">
      <c r="A3" t="s">
        <v>4</v>
      </c>
      <c r="B3" s="1">
        <v>9978</v>
      </c>
      <c r="C3" s="1">
        <f>B3/42</f>
        <v>237.57142857142858</v>
      </c>
      <c r="D3" s="1">
        <f>C3*4</f>
        <v>950.28571428571433</v>
      </c>
      <c r="E3" s="1"/>
      <c r="F3" t="s">
        <v>2</v>
      </c>
      <c r="G3" t="s">
        <v>15</v>
      </c>
      <c r="H3" s="1">
        <f>122*4</f>
        <v>488</v>
      </c>
      <c r="J3" t="s">
        <v>6</v>
      </c>
      <c r="K3" t="s">
        <v>13</v>
      </c>
      <c r="L3" s="1">
        <v>100</v>
      </c>
    </row>
    <row r="4" spans="1:12" x14ac:dyDescent="0.35">
      <c r="D4" s="1"/>
      <c r="F4" t="s">
        <v>22</v>
      </c>
      <c r="G4" t="s">
        <v>16</v>
      </c>
      <c r="H4" s="1">
        <f>1.08*30</f>
        <v>32.400000000000006</v>
      </c>
      <c r="J4" t="s">
        <v>11</v>
      </c>
      <c r="K4" t="s">
        <v>14</v>
      </c>
      <c r="L4" s="1">
        <v>30</v>
      </c>
    </row>
    <row r="5" spans="1:12" x14ac:dyDescent="0.35">
      <c r="F5" t="s">
        <v>5</v>
      </c>
      <c r="G5" t="s">
        <v>16</v>
      </c>
      <c r="H5" s="1">
        <v>5.85</v>
      </c>
      <c r="J5" t="s">
        <v>18</v>
      </c>
      <c r="K5" t="s">
        <v>19</v>
      </c>
      <c r="L5" s="1">
        <v>50</v>
      </c>
    </row>
    <row r="6" spans="1:12" x14ac:dyDescent="0.35">
      <c r="A6" t="s">
        <v>9</v>
      </c>
      <c r="B6" t="s">
        <v>10</v>
      </c>
      <c r="C6" t="s">
        <v>20</v>
      </c>
      <c r="D6" t="s">
        <v>21</v>
      </c>
      <c r="F6" t="s">
        <v>25</v>
      </c>
      <c r="G6" t="s">
        <v>16</v>
      </c>
      <c r="H6" s="1">
        <v>4.3499999999999996</v>
      </c>
      <c r="J6" t="s">
        <v>23</v>
      </c>
      <c r="K6">
        <v>6</v>
      </c>
      <c r="L6" s="1">
        <v>2.39</v>
      </c>
    </row>
    <row r="7" spans="1:12" x14ac:dyDescent="0.35">
      <c r="A7" s="1">
        <f>H12+L12</f>
        <v>729.61</v>
      </c>
      <c r="B7" s="1">
        <f>A7*10.5</f>
        <v>7660.9049999999997</v>
      </c>
      <c r="C7" s="1">
        <f>D3-A7</f>
        <v>220.67571428571432</v>
      </c>
      <c r="D7" s="1">
        <f>B3-B7</f>
        <v>2317.0950000000003</v>
      </c>
      <c r="J7" t="s">
        <v>24</v>
      </c>
      <c r="K7">
        <v>1</v>
      </c>
      <c r="L7" s="1">
        <v>0.62</v>
      </c>
    </row>
    <row r="8" spans="1:12" x14ac:dyDescent="0.35">
      <c r="J8" t="s">
        <v>26</v>
      </c>
      <c r="K8" t="s">
        <v>27</v>
      </c>
      <c r="L8" s="1">
        <f>3*4</f>
        <v>12</v>
      </c>
    </row>
    <row r="9" spans="1:12" x14ac:dyDescent="0.35">
      <c r="J9" t="s">
        <v>29</v>
      </c>
      <c r="K9" t="s">
        <v>27</v>
      </c>
      <c r="L9" s="1">
        <f>4</f>
        <v>4</v>
      </c>
    </row>
    <row r="10" spans="1:12" x14ac:dyDescent="0.35">
      <c r="L10" s="1"/>
    </row>
    <row r="11" spans="1:12" x14ac:dyDescent="0.35">
      <c r="L11" s="1"/>
    </row>
    <row r="12" spans="1:12" x14ac:dyDescent="0.35">
      <c r="F12" s="2"/>
      <c r="G12" s="2"/>
      <c r="H12" s="3">
        <f>SUM(H3:H11)</f>
        <v>530.6</v>
      </c>
      <c r="J12" s="2"/>
      <c r="K12" s="2"/>
      <c r="L12" s="3">
        <f>SUM(L3:L11)</f>
        <v>199.01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D3299-803F-4A6D-B5D1-268F712967D2}">
  <dimension ref="A1"/>
  <sheetViews>
    <sheetView workbookViewId="0">
      <selection activeCell="C12" sqref="C12"/>
    </sheetView>
  </sheetViews>
  <sheetFormatPr defaultRowHeight="14.5" x14ac:dyDescent="0.3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budget</vt:lpstr>
      <vt:lpstr>accomodation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X13</dc:creator>
  <cp:lastModifiedBy>X13</cp:lastModifiedBy>
  <dcterms:created xsi:type="dcterms:W3CDTF">2023-09-09T23:53:42Z</dcterms:created>
  <dcterms:modified xsi:type="dcterms:W3CDTF">2023-09-12T19:11:02Z</dcterms:modified>
</cp:coreProperties>
</file>